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1_249_21\Desktop\"/>
    </mc:Choice>
  </mc:AlternateContent>
  <xr:revisionPtr revIDLastSave="0" documentId="13_ncr:1_{CC4D3A2A-64DE-44FD-955B-CAE19A849B83}" xr6:coauthVersionLast="36" xr6:coauthVersionMax="36" xr10:uidLastSave="{00000000-0000-0000-0000-000000000000}"/>
  <bookViews>
    <workbookView xWindow="0" yWindow="0" windowWidth="16395" windowHeight="6030" xr2:uid="{00000000-000D-0000-FFFF-FFFF00000000}"/>
  </bookViews>
  <sheets>
    <sheet name="исходные данные" sheetId="1" r:id="rId1"/>
  </sheets>
  <definedNames>
    <definedName name="_xlnm._FilterDatabase" localSheetId="0" hidden="1">'исходные данные'!$A$1:$F$1</definedName>
  </definedNames>
  <calcPr calcId="191029"/>
  <pivotCaches>
    <pivotCache cacheId="11" r:id="rId2"/>
    <pivotCache cacheId="15" r:id="rId3"/>
    <pivotCache cacheId="19" r:id="rId4"/>
  </pivotCaches>
</workbook>
</file>

<file path=xl/calcChain.xml><?xml version="1.0" encoding="utf-8"?>
<calcChain xmlns="http://schemas.openxmlformats.org/spreadsheetml/2006/main">
  <c r="M54" i="1" l="1"/>
  <c r="M55" i="1" s="1"/>
  <c r="M56" i="1" s="1"/>
  <c r="M57" i="1" s="1"/>
  <c r="M58" i="1" s="1"/>
  <c r="M59" i="1" s="1"/>
  <c r="M60" i="1" s="1"/>
  <c r="M61" i="1" s="1"/>
  <c r="M62" i="1" s="1"/>
  <c r="M63" i="1" s="1"/>
  <c r="M53" i="1"/>
  <c r="M52" i="1"/>
  <c r="L53" i="1"/>
  <c r="L54" i="1"/>
  <c r="L55" i="1"/>
  <c r="L56" i="1"/>
  <c r="L57" i="1"/>
  <c r="L58" i="1"/>
  <c r="L59" i="1"/>
  <c r="L60" i="1"/>
  <c r="L61" i="1"/>
  <c r="L62" i="1"/>
  <c r="L63" i="1"/>
  <c r="L52" i="1"/>
  <c r="K53" i="1"/>
  <c r="K54" i="1"/>
  <c r="K55" i="1"/>
  <c r="K56" i="1"/>
  <c r="K57" i="1"/>
  <c r="K58" i="1"/>
  <c r="K59" i="1"/>
  <c r="K60" i="1"/>
  <c r="K61" i="1"/>
  <c r="K62" i="1"/>
  <c r="K63" i="1"/>
  <c r="K52" i="1"/>
  <c r="L36" i="1"/>
  <c r="L37" i="1"/>
  <c r="L38" i="1"/>
  <c r="L39" i="1"/>
  <c r="L40" i="1"/>
  <c r="L41" i="1"/>
  <c r="L42" i="1"/>
  <c r="L43" i="1"/>
  <c r="L44" i="1"/>
  <c r="L45" i="1"/>
  <c r="L46" i="1"/>
  <c r="L47" i="1"/>
  <c r="L35" i="1"/>
  <c r="K36" i="1"/>
  <c r="K37" i="1"/>
  <c r="K38" i="1"/>
  <c r="K39" i="1"/>
  <c r="K40" i="1"/>
  <c r="K41" i="1"/>
  <c r="K42" i="1"/>
  <c r="K43" i="1"/>
  <c r="K44" i="1"/>
  <c r="K45" i="1"/>
  <c r="K46" i="1"/>
  <c r="K47" i="1"/>
  <c r="K35" i="1"/>
  <c r="J64" i="1"/>
  <c r="J48" i="1"/>
  <c r="J52" i="1" a="1"/>
  <c r="J54" i="1" s="1"/>
  <c r="I54" i="1"/>
  <c r="I55" i="1"/>
  <c r="I56" i="1"/>
  <c r="I57" i="1"/>
  <c r="I58" i="1"/>
  <c r="I59" i="1" s="1"/>
  <c r="I60" i="1" s="1"/>
  <c r="I61" i="1" s="1"/>
  <c r="I62" i="1" s="1"/>
  <c r="I63" i="1" s="1"/>
  <c r="I53" i="1"/>
  <c r="H54" i="1"/>
  <c r="H55" i="1"/>
  <c r="H56" i="1"/>
  <c r="H57" i="1"/>
  <c r="H58" i="1"/>
  <c r="H59" i="1" s="1"/>
  <c r="H60" i="1" s="1"/>
  <c r="H61" i="1" s="1"/>
  <c r="H62" i="1" s="1"/>
  <c r="H63" i="1" s="1"/>
  <c r="H53" i="1"/>
  <c r="J35" i="1" a="1"/>
  <c r="J40" i="1" s="1"/>
  <c r="I37" i="1"/>
  <c r="I38" i="1"/>
  <c r="I39" i="1"/>
  <c r="I40" i="1"/>
  <c r="I41" i="1"/>
  <c r="I42" i="1" s="1"/>
  <c r="I43" i="1" s="1"/>
  <c r="I44" i="1" s="1"/>
  <c r="I45" i="1" s="1"/>
  <c r="I46" i="1" s="1"/>
  <c r="I47" i="1" s="1"/>
  <c r="I36" i="1"/>
  <c r="I35" i="1"/>
  <c r="H47" i="1"/>
  <c r="H37" i="1"/>
  <c r="H38" i="1"/>
  <c r="H39" i="1"/>
  <c r="H40" i="1"/>
  <c r="H41" i="1"/>
  <c r="H42" i="1" s="1"/>
  <c r="H43" i="1" s="1"/>
  <c r="H44" i="1" s="1"/>
  <c r="H45" i="1" s="1"/>
  <c r="H46" i="1" s="1"/>
  <c r="H36" i="1"/>
  <c r="J59" i="1" l="1"/>
  <c r="J53" i="1"/>
  <c r="J58" i="1"/>
  <c r="J52" i="1"/>
  <c r="J63" i="1"/>
  <c r="J57" i="1"/>
  <c r="J56" i="1"/>
  <c r="J62" i="1"/>
  <c r="J61" i="1"/>
  <c r="J55" i="1"/>
  <c r="J60" i="1"/>
  <c r="J45" i="1"/>
  <c r="J39" i="1"/>
  <c r="J44" i="1"/>
  <c r="J38" i="1"/>
  <c r="J43" i="1"/>
  <c r="J37" i="1"/>
  <c r="J42" i="1"/>
  <c r="J36" i="1"/>
  <c r="J47" i="1"/>
  <c r="J41" i="1"/>
  <c r="J35" i="1"/>
  <c r="J46" i="1"/>
  <c r="H11" i="1" l="1"/>
  <c r="H10" i="1"/>
  <c r="H9" i="1"/>
  <c r="H6" i="1"/>
  <c r="H5" i="1"/>
  <c r="H4" i="1"/>
</calcChain>
</file>

<file path=xl/sharedStrings.xml><?xml version="1.0" encoding="utf-8"?>
<sst xmlns="http://schemas.openxmlformats.org/spreadsheetml/2006/main" count="658" uniqueCount="34">
  <si>
    <t>пол</t>
  </si>
  <si>
    <t>цель полета</t>
  </si>
  <si>
    <t>самая важная характеристика</t>
  </si>
  <si>
    <t>возраст</t>
  </si>
  <si>
    <t>мужчина</t>
  </si>
  <si>
    <t>бизнес</t>
  </si>
  <si>
    <t>частота рейсов</t>
  </si>
  <si>
    <t>комфорт</t>
  </si>
  <si>
    <t>личные цели</t>
  </si>
  <si>
    <t>точность</t>
  </si>
  <si>
    <t>женщина</t>
  </si>
  <si>
    <t>годовой доход, тыс. руб.</t>
  </si>
  <si>
    <t>Количество полетов за последний год</t>
  </si>
  <si>
    <t>1)</t>
  </si>
  <si>
    <t>Количественные:</t>
  </si>
  <si>
    <t>Категориальные</t>
  </si>
  <si>
    <t>2)</t>
  </si>
  <si>
    <t>Названия строк</t>
  </si>
  <si>
    <t>Общий итог</t>
  </si>
  <si>
    <t>Названия столбцов</t>
  </si>
  <si>
    <t>Количество по полю пол</t>
  </si>
  <si>
    <t>Количество по полю цель полета</t>
  </si>
  <si>
    <t>3)</t>
  </si>
  <si>
    <t>частота</t>
  </si>
  <si>
    <t>левая граница интервала</t>
  </si>
  <si>
    <t>правая граница интервала</t>
  </si>
  <si>
    <t>всего</t>
  </si>
  <si>
    <t>годовой доход</t>
  </si>
  <si>
    <t>4)</t>
  </si>
  <si>
    <t>средняя точка интервала</t>
  </si>
  <si>
    <t>относительная частота</t>
  </si>
  <si>
    <t>5)</t>
  </si>
  <si>
    <t>нак. отн. част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</si>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</sst>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 wrapText="1"/>
    </xf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/>
    <xf numFmtId="0" fontId="4" fillId="0" borderId="0" xfId="1" applyFont="1" applyAlignment="1">
      <alignment horizontal="left"/>
    </xf>
    <xf numFmtId="1" fontId="4" fillId="0" borderId="0" xfId="1" applyNumberFormat="1" applyFont="1"/>
    <xf numFmtId="0" fontId="3" fillId="0" borderId="0" xfId="1" applyFont="1"/>
    <xf numFmtId="0" fontId="2" fillId="0" borderId="0" xfId="0" pivotButton="1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Обычный" xfId="0" builtinId="0"/>
    <cellStyle name="Обычный 2" xfId="1" xr:uid="{00000000-0005-0000-0000-000001000000}"/>
  </cellStyles>
  <dxfs count="30"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[АНАЛИЗ==22==ПР.xlsx]исходные данные!Сводная таблица4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данные'!$I$14:$I$15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'исходные данные'!$H$16:$H$18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данные'!$I$16:$I$18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C-4C05-9361-9DFC5BE4AA6F}"/>
            </c:ext>
          </c:extLst>
        </c:ser>
        <c:ser>
          <c:idx val="1"/>
          <c:order val="1"/>
          <c:tx>
            <c:strRef>
              <c:f>'исходные данные'!$J$14:$J$15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'исходные данные'!$H$16:$H$18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данные'!$J$16:$J$18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BC-4C05-9361-9DFC5BE4A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03376"/>
        <c:axId val="656100424"/>
      </c:barChart>
      <c:catAx>
        <c:axId val="65610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100424"/>
        <c:crosses val="autoZero"/>
        <c:auto val="1"/>
        <c:lblAlgn val="ctr"/>
        <c:lblOffset val="100"/>
        <c:noMultiLvlLbl val="0"/>
      </c:catAx>
      <c:valAx>
        <c:axId val="6561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10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[АНАЛИЗ==22==ПР.xlsx]исходные данные!Сводная таблица5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данные'!$I$20:$I$21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'исходные данные'!$H$22:$H$24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данные'!$I$22:$I$24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7-4B4A-96E6-5CA5F4670F23}"/>
            </c:ext>
          </c:extLst>
        </c:ser>
        <c:ser>
          <c:idx val="1"/>
          <c:order val="1"/>
          <c:tx>
            <c:strRef>
              <c:f>'исходные данные'!$J$20:$J$21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'исходные данные'!$H$22:$H$24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данные'!$J$22:$J$24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7-4B4A-96E6-5CA5F4670F23}"/>
            </c:ext>
          </c:extLst>
        </c:ser>
        <c:ser>
          <c:idx val="2"/>
          <c:order val="2"/>
          <c:tx>
            <c:strRef>
              <c:f>'исходные данные'!$K$20:$K$21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'исходные данные'!$H$22:$H$24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'исходные данные'!$K$22:$K$24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17-4B4A-96E6-5CA5F4670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05672"/>
        <c:axId val="656105344"/>
      </c:barChart>
      <c:catAx>
        <c:axId val="656105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105344"/>
        <c:crosses val="autoZero"/>
        <c:auto val="1"/>
        <c:lblAlgn val="ctr"/>
        <c:lblOffset val="100"/>
        <c:noMultiLvlLbl val="0"/>
      </c:catAx>
      <c:valAx>
        <c:axId val="6561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10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[АНАЛИЗ==22==ПР.xlsx]исходные данные!Сводная таблица6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данные'!$I$26:$I$27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'исходные данные'!$H$28:$H$30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'исходные данные'!$I$28:$I$30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1-4198-84A0-54DB0454FE74}"/>
            </c:ext>
          </c:extLst>
        </c:ser>
        <c:ser>
          <c:idx val="1"/>
          <c:order val="1"/>
          <c:tx>
            <c:strRef>
              <c:f>'исходные данные'!$J$26:$J$27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'исходные данные'!$H$28:$H$30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'исходные данные'!$J$28:$J$30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21-4198-84A0-54DB0454FE74}"/>
            </c:ext>
          </c:extLst>
        </c:ser>
        <c:ser>
          <c:idx val="2"/>
          <c:order val="2"/>
          <c:tx>
            <c:strRef>
              <c:f>'исходные данные'!$K$26:$K$27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'исходные данные'!$H$28:$H$30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'исходные данные'!$K$28:$K$30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21-4198-84A0-54DB0454F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927120"/>
        <c:axId val="210065104"/>
      </c:barChart>
      <c:catAx>
        <c:axId val="54592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65104"/>
        <c:crosses val="autoZero"/>
        <c:auto val="1"/>
        <c:lblAlgn val="ctr"/>
        <c:lblOffset val="100"/>
        <c:noMultiLvlLbl val="0"/>
      </c:catAx>
      <c:valAx>
        <c:axId val="2100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92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данные'!$L$34</c:f>
              <c:strCache>
                <c:ptCount val="1"/>
                <c:pt idx="0">
                  <c:v>относительная 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'исходные данные'!$H$35:$I$47</c:f>
              <c:multiLvlStrCache>
                <c:ptCount val="13"/>
                <c:lvl>
                  <c:pt idx="0">
                    <c:v>15</c:v>
                  </c:pt>
                  <c:pt idx="1">
                    <c:v>20</c:v>
                  </c:pt>
                  <c:pt idx="2">
                    <c:v>25</c:v>
                  </c:pt>
                  <c:pt idx="3">
                    <c:v>30</c:v>
                  </c:pt>
                  <c:pt idx="4">
                    <c:v>35</c:v>
                  </c:pt>
                  <c:pt idx="5">
                    <c:v>40</c:v>
                  </c:pt>
                  <c:pt idx="6">
                    <c:v>45</c:v>
                  </c:pt>
                  <c:pt idx="7">
                    <c:v>50</c:v>
                  </c:pt>
                  <c:pt idx="8">
                    <c:v>55</c:v>
                  </c:pt>
                  <c:pt idx="9">
                    <c:v>60</c:v>
                  </c:pt>
                  <c:pt idx="10">
                    <c:v>65</c:v>
                  </c:pt>
                  <c:pt idx="11">
                    <c:v>70</c:v>
                  </c:pt>
                  <c:pt idx="12">
                    <c:v>75</c:v>
                  </c:pt>
                </c:lvl>
                <c:lvl>
                  <c:pt idx="0">
                    <c:v>11</c:v>
                  </c:pt>
                  <c:pt idx="1">
                    <c:v>16</c:v>
                  </c:pt>
                  <c:pt idx="2">
                    <c:v>21</c:v>
                  </c:pt>
                  <c:pt idx="3">
                    <c:v>26</c:v>
                  </c:pt>
                  <c:pt idx="4">
                    <c:v>31</c:v>
                  </c:pt>
                  <c:pt idx="5">
                    <c:v>36</c:v>
                  </c:pt>
                  <c:pt idx="6">
                    <c:v>41</c:v>
                  </c:pt>
                  <c:pt idx="7">
                    <c:v>46</c:v>
                  </c:pt>
                  <c:pt idx="8">
                    <c:v>51</c:v>
                  </c:pt>
                  <c:pt idx="9">
                    <c:v>56</c:v>
                  </c:pt>
                  <c:pt idx="10">
                    <c:v>61</c:v>
                  </c:pt>
                  <c:pt idx="11">
                    <c:v>66</c:v>
                  </c:pt>
                  <c:pt idx="12">
                    <c:v>71</c:v>
                  </c:pt>
                </c:lvl>
              </c:multiLvlStrCache>
            </c:multiLvlStrRef>
          </c:cat>
          <c:val>
            <c:numRef>
              <c:f>'исходные данные'!$L$35:$L$47</c:f>
              <c:numCache>
                <c:formatCode>General</c:formatCode>
                <c:ptCount val="13"/>
                <c:pt idx="0">
                  <c:v>0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0.16</c:v>
                </c:pt>
                <c:pt idx="4">
                  <c:v>0.16</c:v>
                </c:pt>
                <c:pt idx="5">
                  <c:v>0.11</c:v>
                </c:pt>
                <c:pt idx="6">
                  <c:v>0.12</c:v>
                </c:pt>
                <c:pt idx="7">
                  <c:v>0.11</c:v>
                </c:pt>
                <c:pt idx="8">
                  <c:v>0.09</c:v>
                </c:pt>
                <c:pt idx="9">
                  <c:v>0.1</c:v>
                </c:pt>
                <c:pt idx="10">
                  <c:v>0.04</c:v>
                </c:pt>
                <c:pt idx="11">
                  <c:v>0.01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8-4BB7-996E-9D1DA32A1D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2448536"/>
        <c:axId val="692443288"/>
      </c:barChart>
      <c:catAx>
        <c:axId val="692448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443288"/>
        <c:crosses val="autoZero"/>
        <c:auto val="1"/>
        <c:lblAlgn val="ctr"/>
        <c:lblOffset val="100"/>
        <c:noMultiLvlLbl val="0"/>
      </c:catAx>
      <c:valAx>
        <c:axId val="6924432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448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данные'!$L$51</c:f>
              <c:strCache>
                <c:ptCount val="1"/>
                <c:pt idx="0">
                  <c:v>относительная 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'исходные данные'!$H$52:$I$63</c:f>
              <c:multiLvlStrCache>
                <c:ptCount val="12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70</c:v>
                  </c:pt>
                  <c:pt idx="7">
                    <c:v>80</c:v>
                  </c:pt>
                  <c:pt idx="8">
                    <c:v>90</c:v>
                  </c:pt>
                  <c:pt idx="9">
                    <c:v>100</c:v>
                  </c:pt>
                  <c:pt idx="10">
                    <c:v>110</c:v>
                  </c:pt>
                  <c:pt idx="11">
                    <c:v>120</c:v>
                  </c:pt>
                </c:lvl>
                <c:lvl>
                  <c:pt idx="0">
                    <c:v>1</c:v>
                  </c:pt>
                  <c:pt idx="1">
                    <c:v>11</c:v>
                  </c:pt>
                  <c:pt idx="2">
                    <c:v>21</c:v>
                  </c:pt>
                  <c:pt idx="3">
                    <c:v>31</c:v>
                  </c:pt>
                  <c:pt idx="4">
                    <c:v>41</c:v>
                  </c:pt>
                  <c:pt idx="5">
                    <c:v>51</c:v>
                  </c:pt>
                  <c:pt idx="6">
                    <c:v>61</c:v>
                  </c:pt>
                  <c:pt idx="7">
                    <c:v>71</c:v>
                  </c:pt>
                  <c:pt idx="8">
                    <c:v>81</c:v>
                  </c:pt>
                  <c:pt idx="9">
                    <c:v>91</c:v>
                  </c:pt>
                  <c:pt idx="10">
                    <c:v>101</c:v>
                  </c:pt>
                  <c:pt idx="11">
                    <c:v>111</c:v>
                  </c:pt>
                </c:lvl>
              </c:multiLvlStrCache>
            </c:multiLvlStrRef>
          </c:cat>
          <c:val>
            <c:numRef>
              <c:f>'исходные данные'!$L$52:$L$63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3.0769230769230771E-2</c:v>
                </c:pt>
                <c:pt idx="4">
                  <c:v>0</c:v>
                </c:pt>
                <c:pt idx="5">
                  <c:v>0.26153846153846155</c:v>
                </c:pt>
                <c:pt idx="6">
                  <c:v>0.13846153846153847</c:v>
                </c:pt>
                <c:pt idx="7">
                  <c:v>1.5384615384615385E-2</c:v>
                </c:pt>
                <c:pt idx="8">
                  <c:v>0.18461538461538463</c:v>
                </c:pt>
                <c:pt idx="9">
                  <c:v>9.2307692307692313E-2</c:v>
                </c:pt>
                <c:pt idx="10">
                  <c:v>0.24615384615384617</c:v>
                </c:pt>
                <c:pt idx="11">
                  <c:v>3.0769230769230771E-2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A-4E98-A690-1D01B11AA2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765000"/>
        <c:axId val="86763360"/>
      </c:barChart>
      <c:catAx>
        <c:axId val="8676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63360"/>
        <c:crosses val="autoZero"/>
        <c:auto val="1"/>
        <c:lblAlgn val="ctr"/>
        <c:lblOffset val="100"/>
        <c:noMultiLvlLbl val="0"/>
      </c:catAx>
      <c:valAx>
        <c:axId val="8676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65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Накопленная относительная частота</a:t>
            </a:r>
          </a:p>
        </c:rich>
      </c:tx>
      <c:layout>
        <c:manualLayout>
          <c:xMode val="edge"/>
          <c:yMode val="edge"/>
          <c:x val="0.18527890137568628"/>
          <c:y val="4.62046180606211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'исходные данные'!$M$51</c:f>
              <c:strCache>
                <c:ptCount val="1"/>
                <c:pt idx="0">
                  <c:v>нак. отн. част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'исходные данные'!$H$52:$I$63</c:f>
              <c:multiLvlStrCache>
                <c:ptCount val="12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70</c:v>
                  </c:pt>
                  <c:pt idx="7">
                    <c:v>80</c:v>
                  </c:pt>
                  <c:pt idx="8">
                    <c:v>90</c:v>
                  </c:pt>
                  <c:pt idx="9">
                    <c:v>100</c:v>
                  </c:pt>
                  <c:pt idx="10">
                    <c:v>110</c:v>
                  </c:pt>
                  <c:pt idx="11">
                    <c:v>120</c:v>
                  </c:pt>
                </c:lvl>
                <c:lvl>
                  <c:pt idx="0">
                    <c:v>1</c:v>
                  </c:pt>
                  <c:pt idx="1">
                    <c:v>11</c:v>
                  </c:pt>
                  <c:pt idx="2">
                    <c:v>21</c:v>
                  </c:pt>
                  <c:pt idx="3">
                    <c:v>31</c:v>
                  </c:pt>
                  <c:pt idx="4">
                    <c:v>41</c:v>
                  </c:pt>
                  <c:pt idx="5">
                    <c:v>51</c:v>
                  </c:pt>
                  <c:pt idx="6">
                    <c:v>61</c:v>
                  </c:pt>
                  <c:pt idx="7">
                    <c:v>71</c:v>
                  </c:pt>
                  <c:pt idx="8">
                    <c:v>81</c:v>
                  </c:pt>
                  <c:pt idx="9">
                    <c:v>91</c:v>
                  </c:pt>
                  <c:pt idx="10">
                    <c:v>101</c:v>
                  </c:pt>
                  <c:pt idx="11">
                    <c:v>111</c:v>
                  </c:pt>
                </c:lvl>
              </c:multiLvlStrCache>
            </c:multiLvlStrRef>
          </c:cat>
          <c:val>
            <c:numRef>
              <c:f>'исходные данные'!$M$52:$M$63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3.0769230769230771E-2</c:v>
                </c:pt>
                <c:pt idx="4">
                  <c:v>3.0769230769230771E-2</c:v>
                </c:pt>
                <c:pt idx="5">
                  <c:v>0.29230769230769232</c:v>
                </c:pt>
                <c:pt idx="6">
                  <c:v>0.43076923076923079</c:v>
                </c:pt>
                <c:pt idx="7">
                  <c:v>0.44615384615384618</c:v>
                </c:pt>
                <c:pt idx="8">
                  <c:v>0.63076923076923075</c:v>
                </c:pt>
                <c:pt idx="9">
                  <c:v>0.72307692307692306</c:v>
                </c:pt>
                <c:pt idx="10">
                  <c:v>0.96923076923076923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7-4052-8806-D921FEF5F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2448864"/>
        <c:axId val="692445584"/>
      </c:barChart>
      <c:catAx>
        <c:axId val="69244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445584"/>
        <c:crosses val="autoZero"/>
        <c:auto val="1"/>
        <c:lblAlgn val="ctr"/>
        <c:lblOffset val="100"/>
        <c:noMultiLvlLbl val="0"/>
      </c:catAx>
      <c:valAx>
        <c:axId val="6924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44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381986</xdr:colOff>
      <xdr:row>64</xdr:row>
      <xdr:rowOff>157163</xdr:rowOff>
    </xdr:from>
    <xdr:to>
      <xdr:col>12</xdr:col>
      <xdr:colOff>149679</xdr:colOff>
      <xdr:row>79</xdr:row>
      <xdr:rowOff>27215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913890-FDA9-4439-81F8-93B43F575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268742</xdr:colOff>
      <xdr:row>64</xdr:row>
      <xdr:rowOff>159293</xdr:rowOff>
    </xdr:from>
    <xdr:to>
      <xdr:col>19</xdr:col>
      <xdr:colOff>312964</xdr:colOff>
      <xdr:row>79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089FC04-043D-408E-861F-7BD24363C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463044</xdr:colOff>
      <xdr:row>64</xdr:row>
      <xdr:rowOff>177813</xdr:rowOff>
    </xdr:from>
    <xdr:to>
      <xdr:col>27</xdr:col>
      <xdr:colOff>68036</xdr:colOff>
      <xdr:row>79</xdr:row>
      <xdr:rowOff>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3E16018-4AED-4CA0-B599-0A3CAB256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447627</xdr:colOff>
      <xdr:row>33</xdr:row>
      <xdr:rowOff>200391</xdr:rowOff>
    </xdr:from>
    <xdr:to>
      <xdr:col>20</xdr:col>
      <xdr:colOff>124117</xdr:colOff>
      <xdr:row>47</xdr:row>
      <xdr:rowOff>110939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C627B9E-7A35-4734-B564-B63457C2E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426482</xdr:colOff>
      <xdr:row>50</xdr:row>
      <xdr:rowOff>22997</xdr:rowOff>
    </xdr:from>
    <xdr:to>
      <xdr:col>21</xdr:col>
      <xdr:colOff>102972</xdr:colOff>
      <xdr:row>63</xdr:row>
      <xdr:rowOff>115762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1F72D35-72EF-4D39-B8FE-28D8F976F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428625</xdr:colOff>
      <xdr:row>81</xdr:row>
      <xdr:rowOff>18369</xdr:rowOff>
    </xdr:from>
    <xdr:to>
      <xdr:col>12</xdr:col>
      <xdr:colOff>801461</xdr:colOff>
      <xdr:row>95</xdr:row>
      <xdr:rowOff>100012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C055E33-F276-481B-AF10-06B142B1A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Изъюров Кирилл" refreshedDate="44837.627883333334" createdVersion="6" refreshedVersion="6" minRefreshableVersion="3" recordCount="200" xr:uid="{F090B65D-872D-489B-A5D8-AF27140A42B8}">
  <cacheSource type="worksheet">
    <worksheetSource ref="B1:C201" sheet="исходные данные"/>
  </cacheSource>
  <cacheFields count="2">
    <cacheField name="пол" numFmtId="0">
      <sharedItems count="2">
        <s v="мужчина"/>
        <s v="женщина"/>
      </sharedItems>
    </cacheField>
    <cacheField name="цель полета" numFmtId="0">
      <sharedItems count="2">
        <s v="бизнес"/>
        <s v="личные цел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Изъюров Кирилл" refreshedDate="44837.629669560185" createdVersion="6" refreshedVersion="6" minRefreshableVersion="3" recordCount="200" xr:uid="{FA0237A3-1332-4FBB-9A4E-7CB975801231}">
  <cacheSource type="worksheet">
    <worksheetSource ref="B1:D201" sheet="исходные данные"/>
  </cacheSource>
  <cacheFields count="3">
    <cacheField name="пол" numFmtId="0">
      <sharedItems count="2">
        <s v="мужчина"/>
        <s v="женщина"/>
      </sharedItems>
    </cacheField>
    <cacheField name="цель полета" numFmtId="0">
      <sharedItems/>
    </cacheField>
    <cacheField name="самая важная характеристика" numFmtId="0">
      <sharedItems count="3">
        <s v="частота рейсов"/>
        <s v="комфорт"/>
        <s v="точность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Изъюров Кирилл" refreshedDate="44837.631079166669" createdVersion="6" refreshedVersion="6" minRefreshableVersion="3" recordCount="200" xr:uid="{1464B0FC-ACD2-49D1-9A24-7C0B28064F8F}">
  <cacheSource type="worksheet">
    <worksheetSource ref="C1:D201" sheet="исходные данные"/>
  </cacheSource>
  <cacheFields count="2">
    <cacheField name="цель полета" numFmtId="0">
      <sharedItems count="2">
        <s v="бизнес"/>
        <s v="личные цели"/>
      </sharedItems>
    </cacheField>
    <cacheField name="самая важная характеристика" numFmtId="0">
      <sharedItems count="3">
        <s v="частота рейсов"/>
        <s v="комфорт"/>
        <s v="точность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бизнес"/>
    <x v="0"/>
  </r>
  <r>
    <x v="0"/>
    <s v="бизнес"/>
    <x v="0"/>
  </r>
  <r>
    <x v="1"/>
    <s v="бизнес"/>
    <x v="1"/>
  </r>
  <r>
    <x v="1"/>
    <s v="бизнес"/>
    <x v="1"/>
  </r>
  <r>
    <x v="1"/>
    <s v="бизнес"/>
    <x v="0"/>
  </r>
  <r>
    <x v="1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1"/>
    <s v="бизнес"/>
    <x v="1"/>
  </r>
  <r>
    <x v="1"/>
    <s v="бизнес"/>
    <x v="1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1"/>
    <s v="бизнес"/>
    <x v="1"/>
  </r>
  <r>
    <x v="1"/>
    <s v="бизнес"/>
    <x v="1"/>
  </r>
  <r>
    <x v="1"/>
    <s v="бизнес"/>
    <x v="2"/>
  </r>
  <r>
    <x v="1"/>
    <s v="бизнес"/>
    <x v="2"/>
  </r>
  <r>
    <x v="1"/>
    <s v="бизнес"/>
    <x v="2"/>
  </r>
  <r>
    <x v="1"/>
    <s v="бизнес"/>
    <x v="2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2"/>
  </r>
  <r>
    <x v="0"/>
    <s v="бизнес"/>
    <x v="2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1"/>
    <s v="бизнес"/>
    <x v="1"/>
  </r>
  <r>
    <x v="1"/>
    <s v="бизнес"/>
    <x v="1"/>
  </r>
  <r>
    <x v="0"/>
    <s v="бизнес"/>
    <x v="2"/>
  </r>
  <r>
    <x v="0"/>
    <s v="бизнес"/>
    <x v="2"/>
  </r>
  <r>
    <x v="0"/>
    <s v="бизнес"/>
    <x v="2"/>
  </r>
  <r>
    <x v="0"/>
    <s v="бизнес"/>
    <x v="2"/>
  </r>
  <r>
    <x v="0"/>
    <s v="бизнес"/>
    <x v="2"/>
  </r>
  <r>
    <x v="0"/>
    <s v="бизнес"/>
    <x v="2"/>
  </r>
  <r>
    <x v="0"/>
    <s v="бизнес"/>
    <x v="0"/>
  </r>
  <r>
    <x v="0"/>
    <s v="бизнес"/>
    <x v="0"/>
  </r>
  <r>
    <x v="1"/>
    <s v="бизнес"/>
    <x v="0"/>
  </r>
  <r>
    <x v="1"/>
    <s v="бизнес"/>
    <x v="0"/>
  </r>
  <r>
    <x v="0"/>
    <s v="бизнес"/>
    <x v="2"/>
  </r>
  <r>
    <x v="0"/>
    <s v="бизнес"/>
    <x v="2"/>
  </r>
  <r>
    <x v="1"/>
    <s v="бизнес"/>
    <x v="2"/>
  </r>
  <r>
    <x v="1"/>
    <s v="бизнес"/>
    <x v="2"/>
  </r>
  <r>
    <x v="0"/>
    <s v="бизнес"/>
    <x v="0"/>
  </r>
  <r>
    <x v="0"/>
    <s v="бизнес"/>
    <x v="0"/>
  </r>
  <r>
    <x v="0"/>
    <s v="бизнес"/>
    <x v="1"/>
  </r>
  <r>
    <x v="0"/>
    <s v="бизнес"/>
    <x v="0"/>
  </r>
  <r>
    <x v="0"/>
    <s v="бизнес"/>
    <x v="0"/>
  </r>
  <r>
    <x v="0"/>
    <s v="бизнес"/>
    <x v="1"/>
  </r>
  <r>
    <x v="0"/>
    <s v="бизнес"/>
    <x v="2"/>
  </r>
  <r>
    <x v="0"/>
    <s v="бизнес"/>
    <x v="2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1"/>
  </r>
  <r>
    <x v="0"/>
    <s v="бизнес"/>
    <x v="1"/>
  </r>
  <r>
    <x v="0"/>
    <s v="бизнес"/>
    <x v="1"/>
  </r>
  <r>
    <x v="0"/>
    <s v="бизнес"/>
    <x v="1"/>
  </r>
  <r>
    <x v="1"/>
    <s v="бизнес"/>
    <x v="1"/>
  </r>
  <r>
    <x v="1"/>
    <s v="бизнес"/>
    <x v="1"/>
  </r>
  <r>
    <x v="0"/>
    <s v="бизнес"/>
    <x v="1"/>
  </r>
  <r>
    <x v="0"/>
    <s v="бизнес"/>
    <x v="1"/>
  </r>
  <r>
    <x v="1"/>
    <s v="бизнес"/>
    <x v="0"/>
  </r>
  <r>
    <x v="1"/>
    <s v="бизнес"/>
    <x v="0"/>
  </r>
  <r>
    <x v="0"/>
    <s v="бизнес"/>
    <x v="1"/>
  </r>
  <r>
    <x v="0"/>
    <s v="бизнес"/>
    <x v="1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2"/>
  </r>
  <r>
    <x v="0"/>
    <s v="бизнес"/>
    <x v="2"/>
  </r>
  <r>
    <x v="0"/>
    <s v="бизнес"/>
    <x v="2"/>
  </r>
  <r>
    <x v="0"/>
    <s v="бизнес"/>
    <x v="2"/>
  </r>
  <r>
    <x v="0"/>
    <s v="бизнес"/>
    <x v="0"/>
  </r>
  <r>
    <x v="0"/>
    <s v="бизнес"/>
    <x v="0"/>
  </r>
  <r>
    <x v="1"/>
    <s v="бизнес"/>
    <x v="1"/>
  </r>
  <r>
    <x v="1"/>
    <s v="бизнес"/>
    <x v="1"/>
  </r>
  <r>
    <x v="1"/>
    <s v="бизнес"/>
    <x v="2"/>
  </r>
  <r>
    <x v="1"/>
    <s v="бизнес"/>
    <x v="2"/>
  </r>
  <r>
    <x v="1"/>
    <s v="бизнес"/>
    <x v="1"/>
  </r>
  <r>
    <x v="1"/>
    <s v="бизнес"/>
    <x v="1"/>
  </r>
  <r>
    <x v="0"/>
    <s v="бизнес"/>
    <x v="2"/>
  </r>
  <r>
    <x v="0"/>
    <s v="бизнес"/>
    <x v="2"/>
  </r>
  <r>
    <x v="1"/>
    <s v="бизнес"/>
    <x v="1"/>
  </r>
  <r>
    <x v="1"/>
    <s v="бизнес"/>
    <x v="1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0"/>
    <s v="бизнес"/>
    <x v="1"/>
  </r>
  <r>
    <x v="0"/>
    <s v="бизнес"/>
    <x v="1"/>
  </r>
  <r>
    <x v="0"/>
    <s v="бизнес"/>
    <x v="0"/>
  </r>
  <r>
    <x v="0"/>
    <s v="бизнес"/>
    <x v="0"/>
  </r>
  <r>
    <x v="1"/>
    <s v="личные цели"/>
    <x v="2"/>
  </r>
  <r>
    <x v="1"/>
    <s v="личные цели"/>
    <x v="2"/>
  </r>
  <r>
    <x v="0"/>
    <s v="личные цели"/>
    <x v="2"/>
  </r>
  <r>
    <x v="0"/>
    <s v="личные цели"/>
    <x v="2"/>
  </r>
  <r>
    <x v="0"/>
    <s v="личные цели"/>
    <x v="2"/>
  </r>
  <r>
    <x v="0"/>
    <s v="личные цели"/>
    <x v="2"/>
  </r>
  <r>
    <x v="0"/>
    <s v="личные цели"/>
    <x v="0"/>
  </r>
  <r>
    <x v="0"/>
    <s v="личные цели"/>
    <x v="0"/>
  </r>
  <r>
    <x v="0"/>
    <s v="личные цели"/>
    <x v="1"/>
  </r>
  <r>
    <x v="0"/>
    <s v="личные цели"/>
    <x v="1"/>
  </r>
  <r>
    <x v="0"/>
    <s v="личные цели"/>
    <x v="2"/>
  </r>
  <r>
    <x v="0"/>
    <s v="личные цели"/>
    <x v="2"/>
  </r>
  <r>
    <x v="0"/>
    <s v="личные цели"/>
    <x v="2"/>
  </r>
  <r>
    <x v="0"/>
    <s v="личные цели"/>
    <x v="2"/>
  </r>
  <r>
    <x v="1"/>
    <s v="личные цели"/>
    <x v="0"/>
  </r>
  <r>
    <x v="1"/>
    <s v="личные цели"/>
    <x v="0"/>
  </r>
  <r>
    <x v="0"/>
    <s v="личные цели"/>
    <x v="0"/>
  </r>
  <r>
    <x v="0"/>
    <s v="личные цели"/>
    <x v="0"/>
  </r>
  <r>
    <x v="0"/>
    <s v="личные цели"/>
    <x v="2"/>
  </r>
  <r>
    <x v="0"/>
    <s v="личные цели"/>
    <x v="2"/>
  </r>
  <r>
    <x v="0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2"/>
  </r>
  <r>
    <x v="0"/>
    <s v="личные цели"/>
    <x v="2"/>
  </r>
  <r>
    <x v="1"/>
    <s v="личные цели"/>
    <x v="1"/>
  </r>
  <r>
    <x v="1"/>
    <s v="личные цели"/>
    <x v="1"/>
  </r>
  <r>
    <x v="0"/>
    <s v="личные цели"/>
    <x v="0"/>
  </r>
  <r>
    <x v="0"/>
    <s v="личные цели"/>
    <x v="0"/>
  </r>
  <r>
    <x v="1"/>
    <s v="личные цели"/>
    <x v="1"/>
  </r>
  <r>
    <x v="1"/>
    <s v="личные цели"/>
    <x v="1"/>
  </r>
  <r>
    <x v="0"/>
    <s v="личные цели"/>
    <x v="2"/>
  </r>
  <r>
    <x v="0"/>
    <s v="личные цели"/>
    <x v="2"/>
  </r>
  <r>
    <x v="0"/>
    <s v="личные цели"/>
    <x v="0"/>
  </r>
  <r>
    <x v="0"/>
    <s v="личные цели"/>
    <x v="0"/>
  </r>
  <r>
    <x v="0"/>
    <s v="личные цели"/>
    <x v="0"/>
  </r>
  <r>
    <x v="0"/>
    <s v="личные цели"/>
    <x v="0"/>
  </r>
  <r>
    <x v="1"/>
    <s v="личные цели"/>
    <x v="0"/>
  </r>
  <r>
    <x v="1"/>
    <s v="личные цели"/>
    <x v="0"/>
  </r>
  <r>
    <x v="1"/>
    <s v="личные цели"/>
    <x v="1"/>
  </r>
  <r>
    <x v="1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1"/>
  </r>
  <r>
    <x v="0"/>
    <s v="личные цели"/>
    <x v="0"/>
  </r>
  <r>
    <x v="0"/>
    <s v="личные цели"/>
    <x v="0"/>
  </r>
  <r>
    <x v="1"/>
    <s v="личные цели"/>
    <x v="1"/>
  </r>
  <r>
    <x v="1"/>
    <s v="личные цели"/>
    <x v="1"/>
  </r>
  <r>
    <x v="0"/>
    <s v="личные цели"/>
    <x v="0"/>
  </r>
  <r>
    <x v="0"/>
    <s v="личные цели"/>
    <x v="0"/>
  </r>
  <r>
    <x v="0"/>
    <s v="личные цели"/>
    <x v="0"/>
  </r>
  <r>
    <x v="0"/>
    <s v="личные цели"/>
    <x v="0"/>
  </r>
  <r>
    <x v="1"/>
    <s v="личные цели"/>
    <x v="1"/>
  </r>
  <r>
    <x v="1"/>
    <s v="личные цели"/>
    <x v="1"/>
  </r>
  <r>
    <x v="0"/>
    <s v="личные цели"/>
    <x v="1"/>
  </r>
  <r>
    <x v="0"/>
    <s v="личные цели"/>
    <x v="1"/>
  </r>
  <r>
    <x v="1"/>
    <s v="личные цели"/>
    <x v="1"/>
  </r>
  <r>
    <x v="1"/>
    <s v="личные цели"/>
    <x v="1"/>
  </r>
  <r>
    <x v="0"/>
    <s v="личные цели"/>
    <x v="2"/>
  </r>
  <r>
    <x v="0"/>
    <s v="личные цели"/>
    <x v="2"/>
  </r>
  <r>
    <x v="0"/>
    <s v="личные цели"/>
    <x v="0"/>
  </r>
  <r>
    <x v="0"/>
    <s v="личные цели"/>
    <x v="0"/>
  </r>
  <r>
    <x v="0"/>
    <s v="личные цели"/>
    <x v="1"/>
  </r>
  <r>
    <x v="0"/>
    <s v="личные цели"/>
    <x v="0"/>
  </r>
  <r>
    <x v="0"/>
    <s v="личные цели"/>
    <x v="0"/>
  </r>
  <r>
    <x v="0"/>
    <s v="личные цели"/>
    <x v="1"/>
  </r>
  <r>
    <x v="1"/>
    <s v="личные цели"/>
    <x v="1"/>
  </r>
  <r>
    <x v="1"/>
    <s v="личные цели"/>
    <x v="1"/>
  </r>
  <r>
    <x v="0"/>
    <s v="личные цели"/>
    <x v="2"/>
  </r>
  <r>
    <x v="0"/>
    <s v="личные цели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2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0"/>
  </r>
  <r>
    <x v="1"/>
    <x v="0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2"/>
  </r>
  <r>
    <x v="1"/>
    <x v="2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2"/>
  </r>
  <r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EE6B5-FA90-48E6-AC12-69E29BC35545}" name="Сводная таблица6" cacheId="1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H26:L30" firstHeaderRow="1" firstDataRow="2" firstDataCol="1"/>
  <pivotFields count="2">
    <pivotField axis="axisRow" dataField="1" showAll="0">
      <items count="3">
        <item x="0"/>
        <item x="1"/>
        <item t="default"/>
      </items>
    </pivotField>
    <pivotField axis="axisCol" showAll="0">
      <items count="4">
        <item x="1"/>
        <item x="2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Количество по полю цель полета" fld="0" subtotal="count" baseField="0" baseItem="0"/>
  </dataFields>
  <formats count="10"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1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586FD3-CEF0-411B-ABAC-D7457C27067F}" name="Сводная таблица5" cacheId="1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H20:L24" firstHeaderRow="1" firstDataRow="2" firstDataCol="1"/>
  <pivotFields count="3">
    <pivotField axis="axisRow" dataField="1" showAll="0">
      <items count="3">
        <item x="1"/>
        <item x="0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Количество по полю пол" fld="0" subtotal="count" baseField="0" baseItem="0"/>
  </dataFields>
  <formats count="1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2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833FB6-04B1-4D58-8FBB-36B8E90999FD}" name="Сводная таблица4" cacheId="1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H14:K18" firstHeaderRow="1" firstDataRow="2" firstDataCol="1"/>
  <pivotFields count="2"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Количество по полю пол" fld="0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77" zoomScale="115" zoomScaleNormal="115" workbookViewId="0">
      <selection activeCell="O88" sqref="O88"/>
    </sheetView>
  </sheetViews>
  <sheetFormatPr defaultRowHeight="15" x14ac:dyDescent="0.25"/>
  <cols>
    <col min="1" max="1" width="14.7109375" style="1" customWidth="1"/>
    <col min="2" max="2" width="9.140625" style="1" bestFit="1" customWidth="1"/>
    <col min="3" max="3" width="12.28515625" style="1" customWidth="1"/>
    <col min="4" max="4" width="17.140625" style="1" customWidth="1"/>
    <col min="5" max="5" width="9.28515625" style="1" customWidth="1"/>
    <col min="6" max="6" width="8" style="1" customWidth="1"/>
    <col min="7" max="7" width="9.140625" style="1"/>
    <col min="8" max="8" width="13.5703125" style="1" customWidth="1"/>
    <col min="9" max="9" width="14" style="1" customWidth="1"/>
    <col min="10" max="10" width="9" style="1" bestFit="1" customWidth="1"/>
    <col min="11" max="11" width="14.7109375" style="1" bestFit="1" customWidth="1"/>
    <col min="12" max="12" width="11.85546875" style="1" bestFit="1" customWidth="1"/>
    <col min="13" max="13" width="12.42578125" style="1" customWidth="1"/>
    <col min="14" max="16384" width="9.140625" style="1"/>
  </cols>
  <sheetData>
    <row r="1" spans="1:11" ht="42.75" customHeight="1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</row>
    <row r="2" spans="1:11" x14ac:dyDescent="0.25">
      <c r="A2" s="3">
        <v>1</v>
      </c>
      <c r="B2" s="4" t="s">
        <v>4</v>
      </c>
      <c r="C2" s="5" t="s">
        <v>5</v>
      </c>
      <c r="D2" s="6" t="s">
        <v>6</v>
      </c>
      <c r="E2" s="1">
        <v>39</v>
      </c>
      <c r="F2" s="3">
        <v>35</v>
      </c>
      <c r="H2" s="3" t="s">
        <v>13</v>
      </c>
      <c r="J2" s="7"/>
    </row>
    <row r="3" spans="1:11" x14ac:dyDescent="0.25">
      <c r="A3" s="3">
        <v>1</v>
      </c>
      <c r="B3" s="4" t="s">
        <v>4</v>
      </c>
      <c r="C3" s="5" t="s">
        <v>5</v>
      </c>
      <c r="D3" s="6" t="s">
        <v>6</v>
      </c>
      <c r="E3" s="1">
        <v>39</v>
      </c>
      <c r="F3" s="3">
        <v>35</v>
      </c>
      <c r="H3" s="8" t="s">
        <v>14</v>
      </c>
      <c r="J3" s="7"/>
    </row>
    <row r="4" spans="1:11" x14ac:dyDescent="0.25">
      <c r="A4" s="3">
        <v>1</v>
      </c>
      <c r="B4" s="4" t="s">
        <v>10</v>
      </c>
      <c r="C4" s="5" t="s">
        <v>5</v>
      </c>
      <c r="D4" s="6" t="s">
        <v>7</v>
      </c>
      <c r="E4" s="1">
        <v>54</v>
      </c>
      <c r="F4" s="3">
        <v>33</v>
      </c>
      <c r="H4" s="3" t="str">
        <f>A1</f>
        <v>Количество полетов за последний год</v>
      </c>
      <c r="J4" s="7"/>
    </row>
    <row r="5" spans="1:11" x14ac:dyDescent="0.25">
      <c r="A5" s="3">
        <v>1</v>
      </c>
      <c r="B5" s="4" t="s">
        <v>10</v>
      </c>
      <c r="C5" s="5" t="s">
        <v>5</v>
      </c>
      <c r="D5" s="6" t="s">
        <v>7</v>
      </c>
      <c r="E5" s="1">
        <v>54</v>
      </c>
      <c r="F5" s="3">
        <v>33</v>
      </c>
      <c r="H5" s="1" t="str">
        <f>E1</f>
        <v>годовой доход, тыс. руб.</v>
      </c>
      <c r="J5" s="7"/>
    </row>
    <row r="6" spans="1:11" x14ac:dyDescent="0.25">
      <c r="A6" s="3">
        <v>1</v>
      </c>
      <c r="B6" s="4" t="s">
        <v>10</v>
      </c>
      <c r="C6" s="5" t="s">
        <v>5</v>
      </c>
      <c r="D6" s="6" t="s">
        <v>6</v>
      </c>
      <c r="E6" s="1">
        <v>54</v>
      </c>
      <c r="F6" s="3">
        <v>41</v>
      </c>
      <c r="H6" s="3" t="str">
        <f>F1</f>
        <v>возраст</v>
      </c>
      <c r="J6" s="7"/>
    </row>
    <row r="7" spans="1:11" x14ac:dyDescent="0.25">
      <c r="A7" s="3">
        <v>1</v>
      </c>
      <c r="B7" s="4" t="s">
        <v>10</v>
      </c>
      <c r="C7" s="5" t="s">
        <v>5</v>
      </c>
      <c r="D7" s="6" t="s">
        <v>6</v>
      </c>
      <c r="E7" s="1">
        <v>54</v>
      </c>
      <c r="F7" s="3">
        <v>41</v>
      </c>
      <c r="H7" s="3"/>
      <c r="J7" s="7"/>
    </row>
    <row r="8" spans="1:11" x14ac:dyDescent="0.25">
      <c r="A8" s="3">
        <v>2</v>
      </c>
      <c r="B8" s="4" t="s">
        <v>4</v>
      </c>
      <c r="C8" s="5" t="s">
        <v>5</v>
      </c>
      <c r="D8" s="6" t="s">
        <v>6</v>
      </c>
      <c r="E8" s="1">
        <v>54</v>
      </c>
      <c r="F8" s="3">
        <v>42</v>
      </c>
      <c r="H8" s="8" t="s">
        <v>15</v>
      </c>
      <c r="J8" s="7"/>
    </row>
    <row r="9" spans="1:11" x14ac:dyDescent="0.25">
      <c r="A9" s="3">
        <v>2</v>
      </c>
      <c r="B9" s="4" t="s">
        <v>4</v>
      </c>
      <c r="C9" s="5" t="s">
        <v>5</v>
      </c>
      <c r="D9" s="6" t="s">
        <v>6</v>
      </c>
      <c r="E9" s="1">
        <v>54</v>
      </c>
      <c r="F9" s="3">
        <v>42</v>
      </c>
      <c r="H9" s="3" t="str">
        <f>B1</f>
        <v>пол</v>
      </c>
      <c r="J9" s="7"/>
    </row>
    <row r="10" spans="1:11" x14ac:dyDescent="0.25">
      <c r="A10" s="3">
        <v>3</v>
      </c>
      <c r="B10" s="4" t="s">
        <v>4</v>
      </c>
      <c r="C10" s="5" t="s">
        <v>5</v>
      </c>
      <c r="D10" s="6" t="s">
        <v>6</v>
      </c>
      <c r="E10" s="1">
        <v>54</v>
      </c>
      <c r="F10" s="3">
        <v>51</v>
      </c>
      <c r="H10" s="3" t="str">
        <f>C1</f>
        <v>цель полета</v>
      </c>
      <c r="J10" s="7"/>
    </row>
    <row r="11" spans="1:11" x14ac:dyDescent="0.25">
      <c r="A11" s="3">
        <v>3</v>
      </c>
      <c r="B11" s="4" t="s">
        <v>4</v>
      </c>
      <c r="C11" s="5" t="s">
        <v>5</v>
      </c>
      <c r="D11" s="6" t="s">
        <v>6</v>
      </c>
      <c r="E11" s="1">
        <v>54</v>
      </c>
      <c r="F11" s="3">
        <v>51</v>
      </c>
      <c r="H11" s="3" t="str">
        <f>D1</f>
        <v>самая важная характеристика</v>
      </c>
      <c r="J11" s="7"/>
    </row>
    <row r="12" spans="1:11" x14ac:dyDescent="0.25">
      <c r="A12" s="3">
        <v>2</v>
      </c>
      <c r="B12" s="4" t="s">
        <v>4</v>
      </c>
      <c r="C12" s="5" t="s">
        <v>5</v>
      </c>
      <c r="D12" s="6" t="s">
        <v>7</v>
      </c>
      <c r="E12" s="1">
        <v>54</v>
      </c>
      <c r="F12" s="3">
        <v>52</v>
      </c>
      <c r="H12" s="3"/>
      <c r="J12" s="7"/>
    </row>
    <row r="13" spans="1:11" x14ac:dyDescent="0.25">
      <c r="A13" s="3">
        <v>2</v>
      </c>
      <c r="B13" s="4" t="s">
        <v>4</v>
      </c>
      <c r="C13" s="5" t="s">
        <v>5</v>
      </c>
      <c r="D13" s="6" t="s">
        <v>7</v>
      </c>
      <c r="E13" s="1">
        <v>54</v>
      </c>
      <c r="F13" s="3">
        <v>52</v>
      </c>
      <c r="H13" s="3" t="s">
        <v>16</v>
      </c>
      <c r="J13" s="7"/>
    </row>
    <row r="14" spans="1:11" x14ac:dyDescent="0.25">
      <c r="A14" s="3">
        <v>1</v>
      </c>
      <c r="B14" s="4" t="s">
        <v>10</v>
      </c>
      <c r="C14" s="5" t="s">
        <v>5</v>
      </c>
      <c r="D14" s="6" t="s">
        <v>7</v>
      </c>
      <c r="E14" s="1">
        <v>54</v>
      </c>
      <c r="F14" s="3">
        <v>60</v>
      </c>
      <c r="H14" s="9" t="s">
        <v>20</v>
      </c>
      <c r="I14" s="9" t="s">
        <v>19</v>
      </c>
    </row>
    <row r="15" spans="1:11" x14ac:dyDescent="0.25">
      <c r="A15" s="3">
        <v>1</v>
      </c>
      <c r="B15" s="4" t="s">
        <v>10</v>
      </c>
      <c r="C15" s="5" t="s">
        <v>5</v>
      </c>
      <c r="D15" s="6" t="s">
        <v>7</v>
      </c>
      <c r="E15" s="1">
        <v>54</v>
      </c>
      <c r="F15" s="3">
        <v>60</v>
      </c>
      <c r="H15" s="9" t="s">
        <v>17</v>
      </c>
      <c r="I15" s="1" t="s">
        <v>5</v>
      </c>
      <c r="J15" s="1" t="s">
        <v>8</v>
      </c>
      <c r="K15" s="1" t="s">
        <v>18</v>
      </c>
    </row>
    <row r="16" spans="1:11" x14ac:dyDescent="0.25">
      <c r="A16" s="3">
        <v>3</v>
      </c>
      <c r="B16" s="4" t="s">
        <v>4</v>
      </c>
      <c r="C16" s="5" t="s">
        <v>5</v>
      </c>
      <c r="D16" s="6" t="s">
        <v>6</v>
      </c>
      <c r="E16" s="1">
        <v>54</v>
      </c>
      <c r="F16" s="3">
        <v>62</v>
      </c>
      <c r="H16" s="10" t="s">
        <v>10</v>
      </c>
      <c r="I16" s="11">
        <v>30</v>
      </c>
      <c r="J16" s="11">
        <v>20</v>
      </c>
      <c r="K16" s="11">
        <v>50</v>
      </c>
    </row>
    <row r="17" spans="1:12" x14ac:dyDescent="0.25">
      <c r="A17" s="3">
        <v>3</v>
      </c>
      <c r="B17" s="4" t="s">
        <v>4</v>
      </c>
      <c r="C17" s="5" t="s">
        <v>5</v>
      </c>
      <c r="D17" s="6" t="s">
        <v>6</v>
      </c>
      <c r="E17" s="1">
        <v>54</v>
      </c>
      <c r="F17" s="3">
        <v>62</v>
      </c>
      <c r="H17" s="10" t="s">
        <v>4</v>
      </c>
      <c r="I17" s="11">
        <v>98</v>
      </c>
      <c r="J17" s="11">
        <v>52</v>
      </c>
      <c r="K17" s="11">
        <v>150</v>
      </c>
    </row>
    <row r="18" spans="1:12" x14ac:dyDescent="0.25">
      <c r="A18" s="3">
        <v>1</v>
      </c>
      <c r="B18" s="4" t="s">
        <v>4</v>
      </c>
      <c r="C18" s="5" t="s">
        <v>5</v>
      </c>
      <c r="D18" s="6" t="s">
        <v>6</v>
      </c>
      <c r="E18" s="1">
        <v>57</v>
      </c>
      <c r="F18" s="3">
        <v>32</v>
      </c>
      <c r="H18" s="10" t="s">
        <v>18</v>
      </c>
      <c r="I18" s="11">
        <v>128</v>
      </c>
      <c r="J18" s="11">
        <v>72</v>
      </c>
      <c r="K18" s="11">
        <v>200</v>
      </c>
    </row>
    <row r="19" spans="1:12" x14ac:dyDescent="0.25">
      <c r="A19" s="3">
        <v>1</v>
      </c>
      <c r="B19" s="4" t="s">
        <v>4</v>
      </c>
      <c r="C19" s="5" t="s">
        <v>5</v>
      </c>
      <c r="D19" s="6" t="s">
        <v>6</v>
      </c>
      <c r="E19" s="1">
        <v>57</v>
      </c>
      <c r="F19" s="3">
        <v>32</v>
      </c>
    </row>
    <row r="20" spans="1:12" x14ac:dyDescent="0.25">
      <c r="A20" s="3">
        <v>1</v>
      </c>
      <c r="B20" s="4" t="s">
        <v>4</v>
      </c>
      <c r="C20" s="5" t="s">
        <v>5</v>
      </c>
      <c r="D20" s="6" t="s">
        <v>7</v>
      </c>
      <c r="E20" s="1">
        <v>57</v>
      </c>
      <c r="F20" s="3">
        <v>36</v>
      </c>
      <c r="H20" s="9" t="s">
        <v>20</v>
      </c>
      <c r="I20" s="9" t="s">
        <v>19</v>
      </c>
    </row>
    <row r="21" spans="1:12" x14ac:dyDescent="0.25">
      <c r="A21" s="3">
        <v>1</v>
      </c>
      <c r="B21" s="4" t="s">
        <v>4</v>
      </c>
      <c r="C21" s="5" t="s">
        <v>5</v>
      </c>
      <c r="D21" s="6" t="s">
        <v>7</v>
      </c>
      <c r="E21" s="1">
        <v>57</v>
      </c>
      <c r="F21" s="3">
        <v>36</v>
      </c>
      <c r="H21" s="9" t="s">
        <v>17</v>
      </c>
      <c r="I21" s="1" t="s">
        <v>7</v>
      </c>
      <c r="J21" s="1" t="s">
        <v>9</v>
      </c>
      <c r="K21" s="1" t="s">
        <v>6</v>
      </c>
      <c r="L21" s="1" t="s">
        <v>18</v>
      </c>
    </row>
    <row r="22" spans="1:12" x14ac:dyDescent="0.25">
      <c r="A22" s="3">
        <v>1</v>
      </c>
      <c r="B22" s="4" t="s">
        <v>4</v>
      </c>
      <c r="C22" s="5" t="s">
        <v>5</v>
      </c>
      <c r="D22" s="6" t="s">
        <v>6</v>
      </c>
      <c r="E22" s="1">
        <v>57</v>
      </c>
      <c r="F22" s="3">
        <v>50</v>
      </c>
      <c r="H22" s="10" t="s">
        <v>10</v>
      </c>
      <c r="I22" s="11">
        <v>30</v>
      </c>
      <c r="J22" s="11">
        <v>10</v>
      </c>
      <c r="K22" s="11">
        <v>10</v>
      </c>
      <c r="L22" s="11">
        <v>50</v>
      </c>
    </row>
    <row r="23" spans="1:12" x14ac:dyDescent="0.25">
      <c r="A23" s="3">
        <v>1</v>
      </c>
      <c r="B23" s="4" t="s">
        <v>4</v>
      </c>
      <c r="C23" s="5" t="s">
        <v>5</v>
      </c>
      <c r="D23" s="6" t="s">
        <v>6</v>
      </c>
      <c r="E23" s="1">
        <v>57</v>
      </c>
      <c r="F23" s="3">
        <v>50</v>
      </c>
      <c r="H23" s="10" t="s">
        <v>4</v>
      </c>
      <c r="I23" s="11">
        <v>46</v>
      </c>
      <c r="J23" s="11">
        <v>36</v>
      </c>
      <c r="K23" s="11">
        <v>68</v>
      </c>
      <c r="L23" s="11">
        <v>150</v>
      </c>
    </row>
    <row r="24" spans="1:12" x14ac:dyDescent="0.25">
      <c r="A24" s="3">
        <v>1</v>
      </c>
      <c r="B24" s="4" t="s">
        <v>4</v>
      </c>
      <c r="C24" s="5" t="s">
        <v>5</v>
      </c>
      <c r="D24" s="6" t="s">
        <v>7</v>
      </c>
      <c r="E24" s="1">
        <v>57</v>
      </c>
      <c r="F24" s="3">
        <v>65</v>
      </c>
      <c r="H24" s="10" t="s">
        <v>18</v>
      </c>
      <c r="I24" s="11">
        <v>76</v>
      </c>
      <c r="J24" s="11">
        <v>46</v>
      </c>
      <c r="K24" s="11">
        <v>78</v>
      </c>
      <c r="L24" s="11">
        <v>200</v>
      </c>
    </row>
    <row r="25" spans="1:12" x14ac:dyDescent="0.25">
      <c r="A25" s="3">
        <v>1</v>
      </c>
      <c r="B25" s="4" t="s">
        <v>4</v>
      </c>
      <c r="C25" s="5" t="s">
        <v>5</v>
      </c>
      <c r="D25" s="6" t="s">
        <v>7</v>
      </c>
      <c r="E25" s="1">
        <v>57</v>
      </c>
      <c r="F25" s="3">
        <v>65</v>
      </c>
    </row>
    <row r="26" spans="1:12" x14ac:dyDescent="0.25">
      <c r="A26" s="3">
        <v>3</v>
      </c>
      <c r="B26" s="4" t="s">
        <v>4</v>
      </c>
      <c r="C26" s="5" t="s">
        <v>5</v>
      </c>
      <c r="D26" s="6" t="s">
        <v>6</v>
      </c>
      <c r="E26" s="1">
        <v>60</v>
      </c>
      <c r="F26" s="3">
        <v>58</v>
      </c>
      <c r="H26" s="9" t="s">
        <v>21</v>
      </c>
      <c r="I26" s="9" t="s">
        <v>19</v>
      </c>
    </row>
    <row r="27" spans="1:12" x14ac:dyDescent="0.25">
      <c r="A27" s="3">
        <v>3</v>
      </c>
      <c r="B27" s="4" t="s">
        <v>4</v>
      </c>
      <c r="C27" s="5" t="s">
        <v>5</v>
      </c>
      <c r="D27" s="6" t="s">
        <v>6</v>
      </c>
      <c r="E27" s="1">
        <v>60</v>
      </c>
      <c r="F27" s="3">
        <v>58</v>
      </c>
      <c r="H27" s="9" t="s">
        <v>17</v>
      </c>
      <c r="I27" s="1" t="s">
        <v>7</v>
      </c>
      <c r="J27" s="1" t="s">
        <v>9</v>
      </c>
      <c r="K27" s="1" t="s">
        <v>6</v>
      </c>
      <c r="L27" s="1" t="s">
        <v>18</v>
      </c>
    </row>
    <row r="28" spans="1:12" x14ac:dyDescent="0.25">
      <c r="A28" s="3">
        <v>1</v>
      </c>
      <c r="B28" s="4" t="s">
        <v>10</v>
      </c>
      <c r="C28" s="5" t="s">
        <v>5</v>
      </c>
      <c r="D28" s="6" t="s">
        <v>7</v>
      </c>
      <c r="E28" s="1">
        <v>66</v>
      </c>
      <c r="F28" s="3">
        <v>35</v>
      </c>
      <c r="H28" s="10" t="s">
        <v>5</v>
      </c>
      <c r="I28" s="11">
        <v>48</v>
      </c>
      <c r="J28" s="11">
        <v>26</v>
      </c>
      <c r="K28" s="11">
        <v>54</v>
      </c>
      <c r="L28" s="11">
        <v>128</v>
      </c>
    </row>
    <row r="29" spans="1:12" x14ac:dyDescent="0.25">
      <c r="A29" s="3">
        <v>1</v>
      </c>
      <c r="B29" s="4" t="s">
        <v>10</v>
      </c>
      <c r="C29" s="5" t="s">
        <v>5</v>
      </c>
      <c r="D29" s="6" t="s">
        <v>7</v>
      </c>
      <c r="E29" s="1">
        <v>66</v>
      </c>
      <c r="F29" s="3">
        <v>35</v>
      </c>
      <c r="H29" s="10" t="s">
        <v>8</v>
      </c>
      <c r="I29" s="11">
        <v>28</v>
      </c>
      <c r="J29" s="11">
        <v>20</v>
      </c>
      <c r="K29" s="11">
        <v>24</v>
      </c>
      <c r="L29" s="11">
        <v>72</v>
      </c>
    </row>
    <row r="30" spans="1:12" x14ac:dyDescent="0.25">
      <c r="A30" s="3">
        <v>1</v>
      </c>
      <c r="B30" s="4" t="s">
        <v>10</v>
      </c>
      <c r="C30" s="5" t="s">
        <v>5</v>
      </c>
      <c r="D30" s="6" t="s">
        <v>9</v>
      </c>
      <c r="E30" s="1">
        <v>66</v>
      </c>
      <c r="F30" s="3">
        <v>39</v>
      </c>
      <c r="H30" s="10" t="s">
        <v>18</v>
      </c>
      <c r="I30" s="11">
        <v>76</v>
      </c>
      <c r="J30" s="11">
        <v>46</v>
      </c>
      <c r="K30" s="11">
        <v>78</v>
      </c>
      <c r="L30" s="11">
        <v>200</v>
      </c>
    </row>
    <row r="31" spans="1:12" x14ac:dyDescent="0.25">
      <c r="A31" s="3">
        <v>1</v>
      </c>
      <c r="B31" s="4" t="s">
        <v>10</v>
      </c>
      <c r="C31" s="5" t="s">
        <v>5</v>
      </c>
      <c r="D31" s="6" t="s">
        <v>9</v>
      </c>
      <c r="E31" s="1">
        <v>66</v>
      </c>
      <c r="F31" s="3">
        <v>39</v>
      </c>
    </row>
    <row r="32" spans="1:12" x14ac:dyDescent="0.25">
      <c r="A32" s="3">
        <v>2</v>
      </c>
      <c r="B32" s="4" t="s">
        <v>10</v>
      </c>
      <c r="C32" s="5" t="s">
        <v>5</v>
      </c>
      <c r="D32" s="6" t="s">
        <v>9</v>
      </c>
      <c r="E32" s="1">
        <v>66</v>
      </c>
      <c r="F32" s="3">
        <v>51</v>
      </c>
      <c r="H32" s="10" t="s">
        <v>22</v>
      </c>
    </row>
    <row r="33" spans="1:12" x14ac:dyDescent="0.25">
      <c r="A33" s="3">
        <v>2</v>
      </c>
      <c r="B33" s="4" t="s">
        <v>10</v>
      </c>
      <c r="C33" s="5" t="s">
        <v>5</v>
      </c>
      <c r="D33" s="6" t="s">
        <v>9</v>
      </c>
      <c r="E33" s="1">
        <v>66</v>
      </c>
      <c r="F33" s="3">
        <v>51</v>
      </c>
      <c r="H33" s="13" t="s">
        <v>3</v>
      </c>
      <c r="I33" s="13"/>
    </row>
    <row r="34" spans="1:12" ht="27.75" customHeight="1" x14ac:dyDescent="0.25">
      <c r="A34" s="3">
        <v>3</v>
      </c>
      <c r="B34" s="4" t="s">
        <v>4</v>
      </c>
      <c r="C34" s="5" t="s">
        <v>5</v>
      </c>
      <c r="D34" s="6" t="s">
        <v>6</v>
      </c>
      <c r="E34" s="1">
        <v>66</v>
      </c>
      <c r="F34" s="3">
        <v>53</v>
      </c>
      <c r="H34" s="12" t="s">
        <v>24</v>
      </c>
      <c r="I34" s="12" t="s">
        <v>25</v>
      </c>
      <c r="J34" s="1" t="s">
        <v>23</v>
      </c>
      <c r="K34" s="15" t="s">
        <v>29</v>
      </c>
      <c r="L34" s="12" t="s">
        <v>30</v>
      </c>
    </row>
    <row r="35" spans="1:12" x14ac:dyDescent="0.25">
      <c r="A35" s="3">
        <v>3</v>
      </c>
      <c r="B35" s="4" t="s">
        <v>4</v>
      </c>
      <c r="C35" s="5" t="s">
        <v>5</v>
      </c>
      <c r="D35" s="6" t="s">
        <v>6</v>
      </c>
      <c r="E35" s="1">
        <v>66</v>
      </c>
      <c r="F35" s="3">
        <v>53</v>
      </c>
      <c r="H35" s="1">
        <v>11</v>
      </c>
      <c r="I35" s="1">
        <f>15</f>
        <v>15</v>
      </c>
      <c r="J35" s="1">
        <f t="array" ref="J35:J47">FREQUENCY(F2:F201,I35:I47)</f>
        <v>0</v>
      </c>
      <c r="K35" s="1">
        <f>AVERAGE(H35:I35)</f>
        <v>13</v>
      </c>
      <c r="L35" s="1">
        <f>J35/$J$48</f>
        <v>0</v>
      </c>
    </row>
    <row r="36" spans="1:12" x14ac:dyDescent="0.25">
      <c r="A36" s="3">
        <v>2</v>
      </c>
      <c r="B36" s="4" t="s">
        <v>4</v>
      </c>
      <c r="C36" s="5" t="s">
        <v>5</v>
      </c>
      <c r="D36" s="6" t="s">
        <v>6</v>
      </c>
      <c r="E36" s="1">
        <v>81</v>
      </c>
      <c r="F36" s="3">
        <v>27</v>
      </c>
      <c r="H36" s="1">
        <f>H35+5</f>
        <v>16</v>
      </c>
      <c r="I36" s="1">
        <f>I35+5</f>
        <v>20</v>
      </c>
      <c r="J36" s="1">
        <v>2</v>
      </c>
      <c r="K36" s="1">
        <f t="shared" ref="K36:K47" si="0">AVERAGE(H36:I36)</f>
        <v>18</v>
      </c>
      <c r="L36" s="1">
        <f t="shared" ref="L36:L47" si="1">J36/$J$48</f>
        <v>0.01</v>
      </c>
    </row>
    <row r="37" spans="1:12" x14ac:dyDescent="0.25">
      <c r="A37" s="3">
        <v>2</v>
      </c>
      <c r="B37" s="4" t="s">
        <v>4</v>
      </c>
      <c r="C37" s="5" t="s">
        <v>5</v>
      </c>
      <c r="D37" s="6" t="s">
        <v>6</v>
      </c>
      <c r="E37" s="1">
        <v>81</v>
      </c>
      <c r="F37" s="3">
        <v>27</v>
      </c>
      <c r="H37" s="1">
        <f t="shared" ref="H37:H46" si="2">H36+5</f>
        <v>21</v>
      </c>
      <c r="I37" s="1">
        <f t="shared" ref="I37:I47" si="3">I36+5</f>
        <v>25</v>
      </c>
      <c r="J37" s="1">
        <v>14</v>
      </c>
      <c r="K37" s="1">
        <f t="shared" si="0"/>
        <v>23</v>
      </c>
      <c r="L37" s="1">
        <f t="shared" si="1"/>
        <v>7.0000000000000007E-2</v>
      </c>
    </row>
    <row r="38" spans="1:12" x14ac:dyDescent="0.25">
      <c r="A38" s="3">
        <v>3</v>
      </c>
      <c r="B38" s="4" t="s">
        <v>4</v>
      </c>
      <c r="C38" s="5" t="s">
        <v>5</v>
      </c>
      <c r="D38" s="6" t="s">
        <v>9</v>
      </c>
      <c r="E38" s="1">
        <v>81</v>
      </c>
      <c r="F38" s="3">
        <v>27</v>
      </c>
      <c r="H38" s="1">
        <f t="shared" si="2"/>
        <v>26</v>
      </c>
      <c r="I38" s="1">
        <f t="shared" si="3"/>
        <v>30</v>
      </c>
      <c r="J38" s="1">
        <v>32</v>
      </c>
      <c r="K38" s="1">
        <f t="shared" si="0"/>
        <v>28</v>
      </c>
      <c r="L38" s="1">
        <f t="shared" si="1"/>
        <v>0.16</v>
      </c>
    </row>
    <row r="39" spans="1:12" x14ac:dyDescent="0.25">
      <c r="A39" s="3">
        <v>3</v>
      </c>
      <c r="B39" s="4" t="s">
        <v>4</v>
      </c>
      <c r="C39" s="5" t="s">
        <v>5</v>
      </c>
      <c r="D39" s="6" t="s">
        <v>9</v>
      </c>
      <c r="E39" s="1">
        <v>81</v>
      </c>
      <c r="F39" s="3">
        <v>27</v>
      </c>
      <c r="H39" s="1">
        <f t="shared" si="2"/>
        <v>31</v>
      </c>
      <c r="I39" s="1">
        <f t="shared" si="3"/>
        <v>35</v>
      </c>
      <c r="J39" s="1">
        <v>32</v>
      </c>
      <c r="K39" s="1">
        <f t="shared" si="0"/>
        <v>33</v>
      </c>
      <c r="L39" s="1">
        <f t="shared" si="1"/>
        <v>0.16</v>
      </c>
    </row>
    <row r="40" spans="1:12" x14ac:dyDescent="0.25">
      <c r="A40" s="3">
        <v>2</v>
      </c>
      <c r="B40" s="4" t="s">
        <v>4</v>
      </c>
      <c r="C40" s="5" t="s">
        <v>5</v>
      </c>
      <c r="D40" s="6" t="s">
        <v>7</v>
      </c>
      <c r="E40" s="1">
        <v>81</v>
      </c>
      <c r="F40" s="3">
        <v>30</v>
      </c>
      <c r="H40" s="1">
        <f t="shared" si="2"/>
        <v>36</v>
      </c>
      <c r="I40" s="1">
        <f t="shared" si="3"/>
        <v>40</v>
      </c>
      <c r="J40" s="1">
        <v>22</v>
      </c>
      <c r="K40" s="1">
        <f t="shared" si="0"/>
        <v>38</v>
      </c>
      <c r="L40" s="1">
        <f t="shared" si="1"/>
        <v>0.11</v>
      </c>
    </row>
    <row r="41" spans="1:12" x14ac:dyDescent="0.25">
      <c r="A41" s="3">
        <v>2</v>
      </c>
      <c r="B41" s="4" t="s">
        <v>4</v>
      </c>
      <c r="C41" s="5" t="s">
        <v>5</v>
      </c>
      <c r="D41" s="6" t="s">
        <v>7</v>
      </c>
      <c r="E41" s="1">
        <v>81</v>
      </c>
      <c r="F41" s="3">
        <v>30</v>
      </c>
      <c r="H41" s="1">
        <f t="shared" si="2"/>
        <v>41</v>
      </c>
      <c r="I41" s="1">
        <f t="shared" si="3"/>
        <v>45</v>
      </c>
      <c r="J41" s="1">
        <v>24</v>
      </c>
      <c r="K41" s="1">
        <f t="shared" si="0"/>
        <v>43</v>
      </c>
      <c r="L41" s="1">
        <f t="shared" si="1"/>
        <v>0.12</v>
      </c>
    </row>
    <row r="42" spans="1:12" x14ac:dyDescent="0.25">
      <c r="A42" s="3">
        <v>3</v>
      </c>
      <c r="B42" s="4" t="s">
        <v>4</v>
      </c>
      <c r="C42" s="5" t="s">
        <v>5</v>
      </c>
      <c r="D42" s="6" t="s">
        <v>6</v>
      </c>
      <c r="E42" s="1">
        <v>81</v>
      </c>
      <c r="F42" s="3">
        <v>31</v>
      </c>
      <c r="H42" s="1">
        <f t="shared" si="2"/>
        <v>46</v>
      </c>
      <c r="I42" s="1">
        <f t="shared" si="3"/>
        <v>50</v>
      </c>
      <c r="J42" s="1">
        <v>22</v>
      </c>
      <c r="K42" s="1">
        <f t="shared" si="0"/>
        <v>48</v>
      </c>
      <c r="L42" s="1">
        <f t="shared" si="1"/>
        <v>0.11</v>
      </c>
    </row>
    <row r="43" spans="1:12" x14ac:dyDescent="0.25">
      <c r="A43" s="3">
        <v>3</v>
      </c>
      <c r="B43" s="4" t="s">
        <v>4</v>
      </c>
      <c r="C43" s="5" t="s">
        <v>5</v>
      </c>
      <c r="D43" s="6" t="s">
        <v>6</v>
      </c>
      <c r="E43" s="1">
        <v>81</v>
      </c>
      <c r="F43" s="3">
        <v>31</v>
      </c>
      <c r="H43" s="1">
        <f t="shared" si="2"/>
        <v>51</v>
      </c>
      <c r="I43" s="1">
        <f t="shared" si="3"/>
        <v>55</v>
      </c>
      <c r="J43" s="1">
        <v>18</v>
      </c>
      <c r="K43" s="1">
        <f t="shared" si="0"/>
        <v>53</v>
      </c>
      <c r="L43" s="1">
        <f t="shared" si="1"/>
        <v>0.09</v>
      </c>
    </row>
    <row r="44" spans="1:12" x14ac:dyDescent="0.25">
      <c r="A44" s="3">
        <v>3</v>
      </c>
      <c r="B44" s="4" t="s">
        <v>4</v>
      </c>
      <c r="C44" s="5" t="s">
        <v>5</v>
      </c>
      <c r="D44" s="6" t="s">
        <v>6</v>
      </c>
      <c r="E44" s="1">
        <v>81</v>
      </c>
      <c r="F44" s="3">
        <v>36</v>
      </c>
      <c r="H44" s="1">
        <f t="shared" si="2"/>
        <v>56</v>
      </c>
      <c r="I44" s="1">
        <f t="shared" si="3"/>
        <v>60</v>
      </c>
      <c r="J44" s="1">
        <v>20</v>
      </c>
      <c r="K44" s="1">
        <f t="shared" si="0"/>
        <v>58</v>
      </c>
      <c r="L44" s="1">
        <f t="shared" si="1"/>
        <v>0.1</v>
      </c>
    </row>
    <row r="45" spans="1:12" x14ac:dyDescent="0.25">
      <c r="A45" s="3">
        <v>3</v>
      </c>
      <c r="B45" s="4" t="s">
        <v>4</v>
      </c>
      <c r="C45" s="5" t="s">
        <v>5</v>
      </c>
      <c r="D45" s="6" t="s">
        <v>6</v>
      </c>
      <c r="E45" s="1">
        <v>81</v>
      </c>
      <c r="F45" s="3">
        <v>36</v>
      </c>
      <c r="H45" s="1">
        <f t="shared" si="2"/>
        <v>61</v>
      </c>
      <c r="I45" s="1">
        <f t="shared" si="3"/>
        <v>65</v>
      </c>
      <c r="J45" s="1">
        <v>8</v>
      </c>
      <c r="K45" s="1">
        <f t="shared" si="0"/>
        <v>63</v>
      </c>
      <c r="L45" s="1">
        <f t="shared" si="1"/>
        <v>0.04</v>
      </c>
    </row>
    <row r="46" spans="1:12" x14ac:dyDescent="0.25">
      <c r="A46" s="3">
        <v>3</v>
      </c>
      <c r="B46" s="4" t="s">
        <v>4</v>
      </c>
      <c r="C46" s="5" t="s">
        <v>5</v>
      </c>
      <c r="D46" s="6" t="s">
        <v>6</v>
      </c>
      <c r="E46" s="1">
        <v>81</v>
      </c>
      <c r="F46" s="3">
        <v>43</v>
      </c>
      <c r="H46" s="1">
        <f t="shared" si="2"/>
        <v>66</v>
      </c>
      <c r="I46" s="1">
        <f t="shared" si="3"/>
        <v>70</v>
      </c>
      <c r="J46" s="1">
        <v>2</v>
      </c>
      <c r="K46" s="1">
        <f t="shared" si="0"/>
        <v>68</v>
      </c>
      <c r="L46" s="1">
        <f t="shared" si="1"/>
        <v>0.01</v>
      </c>
    </row>
    <row r="47" spans="1:12" x14ac:dyDescent="0.25">
      <c r="A47" s="3">
        <v>3</v>
      </c>
      <c r="B47" s="4" t="s">
        <v>4</v>
      </c>
      <c r="C47" s="5" t="s">
        <v>5</v>
      </c>
      <c r="D47" s="6" t="s">
        <v>6</v>
      </c>
      <c r="E47" s="1">
        <v>81</v>
      </c>
      <c r="F47" s="3">
        <v>43</v>
      </c>
      <c r="H47" s="1">
        <f>H46+5</f>
        <v>71</v>
      </c>
      <c r="I47" s="1">
        <f t="shared" si="3"/>
        <v>75</v>
      </c>
      <c r="J47" s="1">
        <v>4</v>
      </c>
      <c r="K47" s="1">
        <f t="shared" si="0"/>
        <v>73</v>
      </c>
      <c r="L47" s="1">
        <f t="shared" si="1"/>
        <v>0.02</v>
      </c>
    </row>
    <row r="48" spans="1:12" x14ac:dyDescent="0.25">
      <c r="A48" s="3">
        <v>3</v>
      </c>
      <c r="B48" s="4" t="s">
        <v>4</v>
      </c>
      <c r="C48" s="5" t="s">
        <v>5</v>
      </c>
      <c r="D48" s="6" t="s">
        <v>7</v>
      </c>
      <c r="E48" s="1">
        <v>81</v>
      </c>
      <c r="F48" s="3">
        <v>49</v>
      </c>
      <c r="H48" s="14" t="s">
        <v>26</v>
      </c>
      <c r="I48" s="14"/>
      <c r="J48" s="7">
        <f>SUM(J35:J47)</f>
        <v>200</v>
      </c>
    </row>
    <row r="49" spans="1:13" x14ac:dyDescent="0.25">
      <c r="A49" s="3">
        <v>3</v>
      </c>
      <c r="B49" s="4" t="s">
        <v>4</v>
      </c>
      <c r="C49" s="5" t="s">
        <v>5</v>
      </c>
      <c r="D49" s="6" t="s">
        <v>7</v>
      </c>
      <c r="E49" s="1">
        <v>81</v>
      </c>
      <c r="F49" s="3">
        <v>49</v>
      </c>
      <c r="H49" s="3"/>
      <c r="J49" s="7"/>
    </row>
    <row r="50" spans="1:13" x14ac:dyDescent="0.25">
      <c r="A50" s="3">
        <v>3</v>
      </c>
      <c r="B50" s="4" t="s">
        <v>4</v>
      </c>
      <c r="C50" s="5" t="s">
        <v>5</v>
      </c>
      <c r="D50" s="6" t="s">
        <v>6</v>
      </c>
      <c r="E50" s="1">
        <v>81</v>
      </c>
      <c r="F50" s="3">
        <v>50</v>
      </c>
      <c r="H50" s="14" t="s">
        <v>27</v>
      </c>
      <c r="I50" s="14"/>
      <c r="J50" s="7"/>
    </row>
    <row r="51" spans="1:13" ht="28.5" customHeight="1" x14ac:dyDescent="0.25">
      <c r="A51" s="3">
        <v>3</v>
      </c>
      <c r="B51" s="4" t="s">
        <v>4</v>
      </c>
      <c r="C51" s="5" t="s">
        <v>5</v>
      </c>
      <c r="D51" s="6" t="s">
        <v>6</v>
      </c>
      <c r="E51" s="1">
        <v>81</v>
      </c>
      <c r="F51" s="3">
        <v>50</v>
      </c>
      <c r="H51" s="12" t="s">
        <v>24</v>
      </c>
      <c r="I51" s="12" t="s">
        <v>25</v>
      </c>
      <c r="J51" s="1" t="s">
        <v>23</v>
      </c>
      <c r="K51" s="15" t="s">
        <v>29</v>
      </c>
      <c r="L51" s="12" t="s">
        <v>30</v>
      </c>
      <c r="M51" s="12" t="s">
        <v>32</v>
      </c>
    </row>
    <row r="52" spans="1:13" x14ac:dyDescent="0.25">
      <c r="A52" s="3">
        <v>3</v>
      </c>
      <c r="B52" s="4" t="s">
        <v>10</v>
      </c>
      <c r="C52" s="5" t="s">
        <v>5</v>
      </c>
      <c r="D52" s="6" t="s">
        <v>7</v>
      </c>
      <c r="E52" s="1">
        <v>81</v>
      </c>
      <c r="F52" s="3">
        <v>59</v>
      </c>
      <c r="H52" s="3">
        <v>1</v>
      </c>
      <c r="I52" s="1">
        <v>10</v>
      </c>
      <c r="J52" s="7">
        <f t="array" ref="J52:J63">FREQUENCY(E2:E201,I52:I63)</f>
        <v>0</v>
      </c>
      <c r="K52" s="1">
        <f>AVERAGE(H52:I52)</f>
        <v>5.5</v>
      </c>
      <c r="L52" s="1">
        <f>J52/$J$64</f>
        <v>0</v>
      </c>
      <c r="M52" s="1">
        <f>L52</f>
        <v>0</v>
      </c>
    </row>
    <row r="53" spans="1:13" x14ac:dyDescent="0.25">
      <c r="A53" s="3">
        <v>3</v>
      </c>
      <c r="B53" s="4" t="s">
        <v>10</v>
      </c>
      <c r="C53" s="5" t="s">
        <v>5</v>
      </c>
      <c r="D53" s="6" t="s">
        <v>7</v>
      </c>
      <c r="E53" s="1">
        <v>81</v>
      </c>
      <c r="F53" s="3">
        <v>59</v>
      </c>
      <c r="H53" s="3">
        <f>H52+10</f>
        <v>11</v>
      </c>
      <c r="I53" s="1">
        <f>I52+10</f>
        <v>20</v>
      </c>
      <c r="J53" s="7">
        <v>0</v>
      </c>
      <c r="K53" s="1">
        <f t="shared" ref="K53:K63" si="4">AVERAGE(H53:I53)</f>
        <v>15.5</v>
      </c>
      <c r="L53" s="1">
        <f t="shared" ref="L53:L63" si="5">J53/$J$64</f>
        <v>0</v>
      </c>
      <c r="M53" s="1">
        <f>M52+L53</f>
        <v>0</v>
      </c>
    </row>
    <row r="54" spans="1:13" x14ac:dyDescent="0.25">
      <c r="A54" s="3">
        <v>3</v>
      </c>
      <c r="B54" s="4" t="s">
        <v>4</v>
      </c>
      <c r="C54" s="5" t="s">
        <v>5</v>
      </c>
      <c r="D54" s="6" t="s">
        <v>9</v>
      </c>
      <c r="E54" s="1">
        <v>93</v>
      </c>
      <c r="F54" s="3">
        <v>34</v>
      </c>
      <c r="H54" s="3">
        <f t="shared" ref="H54:H65" si="6">H53+10</f>
        <v>21</v>
      </c>
      <c r="I54" s="1">
        <f t="shared" ref="I54:I63" si="7">I53+10</f>
        <v>30</v>
      </c>
      <c r="J54" s="7">
        <v>0</v>
      </c>
      <c r="K54" s="1">
        <f t="shared" si="4"/>
        <v>25.5</v>
      </c>
      <c r="L54" s="1">
        <f t="shared" si="5"/>
        <v>0</v>
      </c>
      <c r="M54" s="1">
        <f t="shared" ref="M54:M63" si="8">M53+L54</f>
        <v>0</v>
      </c>
    </row>
    <row r="55" spans="1:13" x14ac:dyDescent="0.25">
      <c r="A55" s="3">
        <v>3</v>
      </c>
      <c r="B55" s="4" t="s">
        <v>4</v>
      </c>
      <c r="C55" s="5" t="s">
        <v>5</v>
      </c>
      <c r="D55" s="6" t="s">
        <v>9</v>
      </c>
      <c r="E55" s="1">
        <v>93</v>
      </c>
      <c r="F55" s="3">
        <v>34</v>
      </c>
      <c r="H55" s="3">
        <f t="shared" si="6"/>
        <v>31</v>
      </c>
      <c r="I55" s="1">
        <f t="shared" si="7"/>
        <v>40</v>
      </c>
      <c r="J55" s="7">
        <v>4</v>
      </c>
      <c r="K55" s="1">
        <f t="shared" si="4"/>
        <v>35.5</v>
      </c>
      <c r="L55" s="1">
        <f t="shared" si="5"/>
        <v>3.0769230769230771E-2</v>
      </c>
      <c r="M55" s="1">
        <f t="shared" si="8"/>
        <v>3.0769230769230771E-2</v>
      </c>
    </row>
    <row r="56" spans="1:13" x14ac:dyDescent="0.25">
      <c r="A56" s="3">
        <v>2</v>
      </c>
      <c r="B56" s="4" t="s">
        <v>4</v>
      </c>
      <c r="C56" s="5" t="s">
        <v>5</v>
      </c>
      <c r="D56" s="6" t="s">
        <v>9</v>
      </c>
      <c r="E56" s="1">
        <v>93</v>
      </c>
      <c r="F56" s="3">
        <v>44</v>
      </c>
      <c r="H56" s="3">
        <f t="shared" si="6"/>
        <v>41</v>
      </c>
      <c r="I56" s="1">
        <f t="shared" si="7"/>
        <v>50</v>
      </c>
      <c r="J56" s="7">
        <v>0</v>
      </c>
      <c r="K56" s="1">
        <f t="shared" si="4"/>
        <v>45.5</v>
      </c>
      <c r="L56" s="1">
        <f t="shared" si="5"/>
        <v>0</v>
      </c>
      <c r="M56" s="1">
        <f t="shared" si="8"/>
        <v>3.0769230769230771E-2</v>
      </c>
    </row>
    <row r="57" spans="1:13" x14ac:dyDescent="0.25">
      <c r="A57" s="3">
        <v>5</v>
      </c>
      <c r="B57" s="4" t="s">
        <v>4</v>
      </c>
      <c r="C57" s="5" t="s">
        <v>5</v>
      </c>
      <c r="D57" s="6" t="s">
        <v>9</v>
      </c>
      <c r="E57" s="1">
        <v>93</v>
      </c>
      <c r="F57" s="3">
        <v>44</v>
      </c>
      <c r="H57" s="3">
        <f t="shared" si="6"/>
        <v>51</v>
      </c>
      <c r="I57" s="1">
        <f t="shared" si="7"/>
        <v>60</v>
      </c>
      <c r="J57" s="7">
        <v>34</v>
      </c>
      <c r="K57" s="1">
        <f t="shared" si="4"/>
        <v>55.5</v>
      </c>
      <c r="L57" s="1">
        <f t="shared" si="5"/>
        <v>0.26153846153846155</v>
      </c>
      <c r="M57" s="1">
        <f t="shared" si="8"/>
        <v>0.29230769230769232</v>
      </c>
    </row>
    <row r="58" spans="1:13" x14ac:dyDescent="0.25">
      <c r="A58" s="3">
        <v>2</v>
      </c>
      <c r="B58" s="4" t="s">
        <v>4</v>
      </c>
      <c r="C58" s="5" t="s">
        <v>5</v>
      </c>
      <c r="D58" s="6" t="s">
        <v>9</v>
      </c>
      <c r="E58" s="1">
        <v>93</v>
      </c>
      <c r="F58" s="3">
        <v>44</v>
      </c>
      <c r="H58" s="3">
        <f t="shared" si="6"/>
        <v>61</v>
      </c>
      <c r="I58" s="1">
        <f t="shared" si="7"/>
        <v>70</v>
      </c>
      <c r="J58" s="7">
        <v>18</v>
      </c>
      <c r="K58" s="1">
        <f t="shared" si="4"/>
        <v>65.5</v>
      </c>
      <c r="L58" s="1">
        <f t="shared" si="5"/>
        <v>0.13846153846153847</v>
      </c>
      <c r="M58" s="1">
        <f t="shared" si="8"/>
        <v>0.43076923076923079</v>
      </c>
    </row>
    <row r="59" spans="1:13" x14ac:dyDescent="0.25">
      <c r="A59" s="3">
        <v>5</v>
      </c>
      <c r="B59" s="4" t="s">
        <v>4</v>
      </c>
      <c r="C59" s="5" t="s">
        <v>5</v>
      </c>
      <c r="D59" s="6" t="s">
        <v>9</v>
      </c>
      <c r="E59" s="1">
        <v>93</v>
      </c>
      <c r="F59" s="3">
        <v>44</v>
      </c>
      <c r="H59" s="3">
        <f t="shared" si="6"/>
        <v>71</v>
      </c>
      <c r="I59" s="1">
        <f t="shared" si="7"/>
        <v>80</v>
      </c>
      <c r="J59" s="7">
        <v>2</v>
      </c>
      <c r="K59" s="1">
        <f t="shared" si="4"/>
        <v>75.5</v>
      </c>
      <c r="L59" s="1">
        <f t="shared" si="5"/>
        <v>1.5384615384615385E-2</v>
      </c>
      <c r="M59" s="1">
        <f t="shared" si="8"/>
        <v>0.44615384615384618</v>
      </c>
    </row>
    <row r="60" spans="1:13" x14ac:dyDescent="0.25">
      <c r="A60" s="3">
        <v>3</v>
      </c>
      <c r="B60" s="4" t="s">
        <v>4</v>
      </c>
      <c r="C60" s="5" t="s">
        <v>5</v>
      </c>
      <c r="D60" s="6" t="s">
        <v>6</v>
      </c>
      <c r="E60" s="1">
        <v>99</v>
      </c>
      <c r="F60" s="3">
        <v>41</v>
      </c>
      <c r="H60" s="3">
        <f t="shared" si="6"/>
        <v>81</v>
      </c>
      <c r="I60" s="1">
        <f t="shared" si="7"/>
        <v>90</v>
      </c>
      <c r="J60" s="7">
        <v>24</v>
      </c>
      <c r="K60" s="1">
        <f t="shared" si="4"/>
        <v>85.5</v>
      </c>
      <c r="L60" s="1">
        <f t="shared" si="5"/>
        <v>0.18461538461538463</v>
      </c>
      <c r="M60" s="1">
        <f t="shared" si="8"/>
        <v>0.63076923076923075</v>
      </c>
    </row>
    <row r="61" spans="1:13" x14ac:dyDescent="0.25">
      <c r="A61" s="3">
        <v>3</v>
      </c>
      <c r="B61" s="4" t="s">
        <v>4</v>
      </c>
      <c r="C61" s="5" t="s">
        <v>5</v>
      </c>
      <c r="D61" s="6" t="s">
        <v>6</v>
      </c>
      <c r="E61" s="1">
        <v>99</v>
      </c>
      <c r="F61" s="3">
        <v>41</v>
      </c>
      <c r="H61" s="3">
        <f t="shared" si="6"/>
        <v>91</v>
      </c>
      <c r="I61" s="1">
        <f t="shared" si="7"/>
        <v>100</v>
      </c>
      <c r="J61" s="7">
        <v>12</v>
      </c>
      <c r="K61" s="1">
        <f t="shared" si="4"/>
        <v>95.5</v>
      </c>
      <c r="L61" s="1">
        <f t="shared" si="5"/>
        <v>9.2307692307692313E-2</v>
      </c>
      <c r="M61" s="1">
        <f t="shared" si="8"/>
        <v>0.72307692307692306</v>
      </c>
    </row>
    <row r="62" spans="1:13" x14ac:dyDescent="0.25">
      <c r="A62" s="3">
        <v>3</v>
      </c>
      <c r="B62" s="4" t="s">
        <v>10</v>
      </c>
      <c r="C62" s="5" t="s">
        <v>5</v>
      </c>
      <c r="D62" s="6" t="s">
        <v>6</v>
      </c>
      <c r="E62" s="1">
        <v>108</v>
      </c>
      <c r="F62" s="3">
        <v>21</v>
      </c>
      <c r="H62" s="3">
        <f t="shared" si="6"/>
        <v>101</v>
      </c>
      <c r="I62" s="1">
        <f t="shared" si="7"/>
        <v>110</v>
      </c>
      <c r="J62" s="7">
        <v>32</v>
      </c>
      <c r="K62" s="1">
        <f t="shared" si="4"/>
        <v>105.5</v>
      </c>
      <c r="L62" s="1">
        <f t="shared" si="5"/>
        <v>0.24615384615384617</v>
      </c>
      <c r="M62" s="1">
        <f t="shared" si="8"/>
        <v>0.96923076923076923</v>
      </c>
    </row>
    <row r="63" spans="1:13" x14ac:dyDescent="0.25">
      <c r="A63" s="3">
        <v>3</v>
      </c>
      <c r="B63" s="4" t="s">
        <v>10</v>
      </c>
      <c r="C63" s="5" t="s">
        <v>5</v>
      </c>
      <c r="D63" s="6" t="s">
        <v>6</v>
      </c>
      <c r="E63" s="1">
        <v>108</v>
      </c>
      <c r="F63" s="3">
        <v>21</v>
      </c>
      <c r="H63" s="3">
        <f t="shared" si="6"/>
        <v>111</v>
      </c>
      <c r="I63" s="1">
        <f t="shared" si="7"/>
        <v>120</v>
      </c>
      <c r="J63" s="7">
        <v>4</v>
      </c>
      <c r="K63" s="1">
        <f t="shared" si="4"/>
        <v>115.5</v>
      </c>
      <c r="L63" s="1">
        <f t="shared" si="5"/>
        <v>3.0769230769230771E-2</v>
      </c>
      <c r="M63" s="1">
        <f t="shared" si="8"/>
        <v>1</v>
      </c>
    </row>
    <row r="64" spans="1:13" x14ac:dyDescent="0.25">
      <c r="A64" s="3">
        <v>3</v>
      </c>
      <c r="B64" s="4" t="s">
        <v>4</v>
      </c>
      <c r="C64" s="5" t="s">
        <v>5</v>
      </c>
      <c r="D64" s="6" t="s">
        <v>9</v>
      </c>
      <c r="E64" s="1">
        <v>108</v>
      </c>
      <c r="F64" s="3">
        <v>24</v>
      </c>
      <c r="H64" s="14" t="s">
        <v>26</v>
      </c>
      <c r="I64" s="14"/>
      <c r="J64" s="7">
        <f>SUM(J52:J63)</f>
        <v>130</v>
      </c>
    </row>
    <row r="65" spans="1:10" x14ac:dyDescent="0.25">
      <c r="A65" s="3">
        <v>3</v>
      </c>
      <c r="B65" s="4" t="s">
        <v>4</v>
      </c>
      <c r="C65" s="5" t="s">
        <v>5</v>
      </c>
      <c r="D65" s="6" t="s">
        <v>9</v>
      </c>
      <c r="E65" s="1">
        <v>108</v>
      </c>
      <c r="F65" s="3">
        <v>24</v>
      </c>
      <c r="H65" s="3"/>
      <c r="J65" s="7"/>
    </row>
    <row r="66" spans="1:10" x14ac:dyDescent="0.25">
      <c r="A66" s="3">
        <v>1</v>
      </c>
      <c r="B66" s="4" t="s">
        <v>10</v>
      </c>
      <c r="C66" s="5" t="s">
        <v>5</v>
      </c>
      <c r="D66" s="6" t="s">
        <v>9</v>
      </c>
      <c r="E66" s="1">
        <v>108</v>
      </c>
      <c r="F66" s="3">
        <v>26</v>
      </c>
      <c r="H66" s="3" t="s">
        <v>28</v>
      </c>
      <c r="J66" s="7"/>
    </row>
    <row r="67" spans="1:10" x14ac:dyDescent="0.25">
      <c r="A67" s="3">
        <v>1</v>
      </c>
      <c r="B67" s="4" t="s">
        <v>10</v>
      </c>
      <c r="C67" s="5" t="s">
        <v>5</v>
      </c>
      <c r="D67" s="6" t="s">
        <v>9</v>
      </c>
      <c r="E67" s="1">
        <v>108</v>
      </c>
      <c r="F67" s="3">
        <v>26</v>
      </c>
      <c r="H67" s="3"/>
      <c r="J67" s="7"/>
    </row>
    <row r="68" spans="1:10" x14ac:dyDescent="0.25">
      <c r="A68" s="3">
        <v>3</v>
      </c>
      <c r="B68" s="4" t="s">
        <v>4</v>
      </c>
      <c r="C68" s="5" t="s">
        <v>5</v>
      </c>
      <c r="D68" s="6" t="s">
        <v>6</v>
      </c>
      <c r="E68" s="1">
        <v>108</v>
      </c>
      <c r="F68" s="3">
        <v>30</v>
      </c>
      <c r="H68" s="3"/>
      <c r="J68" s="7"/>
    </row>
    <row r="69" spans="1:10" x14ac:dyDescent="0.25">
      <c r="A69" s="3">
        <v>3</v>
      </c>
      <c r="B69" s="4" t="s">
        <v>4</v>
      </c>
      <c r="C69" s="5" t="s">
        <v>5</v>
      </c>
      <c r="D69" s="6" t="s">
        <v>6</v>
      </c>
      <c r="E69" s="1">
        <v>108</v>
      </c>
      <c r="F69" s="3">
        <v>30</v>
      </c>
      <c r="H69" s="3"/>
      <c r="J69" s="7"/>
    </row>
    <row r="70" spans="1:10" x14ac:dyDescent="0.25">
      <c r="A70" s="3">
        <v>3</v>
      </c>
      <c r="B70" s="4" t="s">
        <v>4</v>
      </c>
      <c r="C70" s="5" t="s">
        <v>5</v>
      </c>
      <c r="D70" s="6" t="s">
        <v>7</v>
      </c>
      <c r="E70" s="1">
        <v>108</v>
      </c>
      <c r="F70" s="3">
        <v>42</v>
      </c>
      <c r="H70" s="3"/>
      <c r="J70" s="7"/>
    </row>
    <row r="71" spans="1:10" x14ac:dyDescent="0.25">
      <c r="A71" s="3">
        <v>2</v>
      </c>
      <c r="B71" s="4" t="s">
        <v>4</v>
      </c>
      <c r="C71" s="5" t="s">
        <v>5</v>
      </c>
      <c r="D71" s="6" t="s">
        <v>6</v>
      </c>
      <c r="E71" s="1">
        <v>108</v>
      </c>
      <c r="F71" s="3">
        <v>42</v>
      </c>
      <c r="H71" s="3"/>
      <c r="J71" s="7"/>
    </row>
    <row r="72" spans="1:10" x14ac:dyDescent="0.25">
      <c r="A72" s="3">
        <v>2</v>
      </c>
      <c r="B72" s="4" t="s">
        <v>4</v>
      </c>
      <c r="C72" s="5" t="s">
        <v>5</v>
      </c>
      <c r="D72" s="6" t="s">
        <v>6</v>
      </c>
      <c r="E72" s="1">
        <v>108</v>
      </c>
      <c r="F72" s="3">
        <v>42</v>
      </c>
      <c r="H72" s="3"/>
      <c r="J72" s="7"/>
    </row>
    <row r="73" spans="1:10" x14ac:dyDescent="0.25">
      <c r="A73" s="3">
        <v>3</v>
      </c>
      <c r="B73" s="4" t="s">
        <v>4</v>
      </c>
      <c r="C73" s="5" t="s">
        <v>5</v>
      </c>
      <c r="D73" s="6" t="s">
        <v>7</v>
      </c>
      <c r="E73" s="1">
        <v>108</v>
      </c>
      <c r="F73" s="3">
        <v>42</v>
      </c>
      <c r="H73" s="3"/>
      <c r="J73" s="7"/>
    </row>
    <row r="74" spans="1:10" x14ac:dyDescent="0.25">
      <c r="A74" s="3">
        <v>4</v>
      </c>
      <c r="B74" s="4" t="s">
        <v>4</v>
      </c>
      <c r="C74" s="5" t="s">
        <v>5</v>
      </c>
      <c r="D74" s="6" t="s">
        <v>9</v>
      </c>
      <c r="E74" s="1">
        <v>108</v>
      </c>
      <c r="F74" s="3">
        <v>45</v>
      </c>
      <c r="H74" s="3"/>
      <c r="J74" s="7"/>
    </row>
    <row r="75" spans="1:10" x14ac:dyDescent="0.25">
      <c r="A75" s="3">
        <v>4</v>
      </c>
      <c r="B75" s="4" t="s">
        <v>4</v>
      </c>
      <c r="C75" s="5" t="s">
        <v>5</v>
      </c>
      <c r="D75" s="6" t="s">
        <v>9</v>
      </c>
      <c r="E75" s="1">
        <v>108</v>
      </c>
      <c r="F75" s="3">
        <v>45</v>
      </c>
      <c r="H75" s="3"/>
      <c r="J75" s="7"/>
    </row>
    <row r="76" spans="1:10" x14ac:dyDescent="0.25">
      <c r="A76" s="3">
        <v>3</v>
      </c>
      <c r="B76" s="4" t="s">
        <v>4</v>
      </c>
      <c r="C76" s="5" t="s">
        <v>5</v>
      </c>
      <c r="D76" s="6" t="s">
        <v>6</v>
      </c>
      <c r="E76" s="1">
        <v>108</v>
      </c>
      <c r="F76" s="3">
        <v>50</v>
      </c>
      <c r="H76" s="3"/>
      <c r="J76" s="7"/>
    </row>
    <row r="77" spans="1:10" x14ac:dyDescent="0.25">
      <c r="A77" s="3">
        <v>3</v>
      </c>
      <c r="B77" s="4" t="s">
        <v>4</v>
      </c>
      <c r="C77" s="5" t="s">
        <v>5</v>
      </c>
      <c r="D77" s="6" t="s">
        <v>6</v>
      </c>
      <c r="E77" s="1">
        <v>108</v>
      </c>
      <c r="F77" s="3">
        <v>50</v>
      </c>
      <c r="H77" s="3"/>
      <c r="J77" s="7"/>
    </row>
    <row r="78" spans="1:10" x14ac:dyDescent="0.25">
      <c r="A78" s="3">
        <v>3</v>
      </c>
      <c r="B78" s="4" t="s">
        <v>4</v>
      </c>
      <c r="C78" s="5" t="s">
        <v>5</v>
      </c>
      <c r="D78" s="6" t="s">
        <v>7</v>
      </c>
      <c r="E78" s="1">
        <v>108</v>
      </c>
      <c r="F78" s="3">
        <v>51</v>
      </c>
      <c r="H78" s="3"/>
      <c r="J78" s="7"/>
    </row>
    <row r="79" spans="1:10" x14ac:dyDescent="0.25">
      <c r="A79" s="3">
        <v>3</v>
      </c>
      <c r="B79" s="4" t="s">
        <v>4</v>
      </c>
      <c r="C79" s="5" t="s">
        <v>5</v>
      </c>
      <c r="D79" s="6" t="s">
        <v>7</v>
      </c>
      <c r="E79" s="1">
        <v>108</v>
      </c>
      <c r="F79" s="3">
        <v>51</v>
      </c>
      <c r="H79" s="3"/>
      <c r="J79" s="7"/>
    </row>
    <row r="80" spans="1:10" x14ac:dyDescent="0.25">
      <c r="A80" s="3">
        <v>3</v>
      </c>
      <c r="B80" s="4" t="s">
        <v>4</v>
      </c>
      <c r="C80" s="5" t="s">
        <v>5</v>
      </c>
      <c r="D80" s="6" t="s">
        <v>7</v>
      </c>
      <c r="E80" s="1">
        <v>108</v>
      </c>
      <c r="F80" s="3">
        <v>52</v>
      </c>
      <c r="H80" s="3"/>
      <c r="J80" s="7"/>
    </row>
    <row r="81" spans="1:10" x14ac:dyDescent="0.25">
      <c r="A81" s="3">
        <v>3</v>
      </c>
      <c r="B81" s="4" t="s">
        <v>4</v>
      </c>
      <c r="C81" s="5" t="s">
        <v>5</v>
      </c>
      <c r="D81" s="6" t="s">
        <v>7</v>
      </c>
      <c r="E81" s="1">
        <v>108</v>
      </c>
      <c r="F81" s="3">
        <v>52</v>
      </c>
      <c r="H81" s="3"/>
      <c r="J81" s="7"/>
    </row>
    <row r="82" spans="1:10" x14ac:dyDescent="0.25">
      <c r="A82" s="3">
        <v>3</v>
      </c>
      <c r="B82" s="4" t="s">
        <v>4</v>
      </c>
      <c r="C82" s="5" t="s">
        <v>5</v>
      </c>
      <c r="D82" s="6" t="s">
        <v>7</v>
      </c>
      <c r="E82" s="1">
        <v>108</v>
      </c>
      <c r="F82" s="3">
        <v>56</v>
      </c>
      <c r="H82" s="3" t="s">
        <v>31</v>
      </c>
      <c r="J82" s="7"/>
    </row>
    <row r="83" spans="1:10" x14ac:dyDescent="0.25">
      <c r="A83" s="3">
        <v>3</v>
      </c>
      <c r="B83" s="4" t="s">
        <v>4</v>
      </c>
      <c r="C83" s="5" t="s">
        <v>5</v>
      </c>
      <c r="D83" s="6" t="s">
        <v>7</v>
      </c>
      <c r="E83" s="1">
        <v>108</v>
      </c>
      <c r="F83" s="3">
        <v>56</v>
      </c>
      <c r="H83" s="3"/>
      <c r="J83" s="7"/>
    </row>
    <row r="84" spans="1:10" x14ac:dyDescent="0.25">
      <c r="A84" s="3">
        <v>3</v>
      </c>
      <c r="B84" s="4" t="s">
        <v>10</v>
      </c>
      <c r="C84" s="5" t="s">
        <v>5</v>
      </c>
      <c r="D84" s="6" t="s">
        <v>7</v>
      </c>
      <c r="E84" s="1">
        <v>108</v>
      </c>
      <c r="F84" s="3">
        <v>59</v>
      </c>
      <c r="H84" s="3"/>
      <c r="J84" s="7"/>
    </row>
    <row r="85" spans="1:10" x14ac:dyDescent="0.25">
      <c r="A85" s="3">
        <v>3</v>
      </c>
      <c r="B85" s="4" t="s">
        <v>10</v>
      </c>
      <c r="C85" s="5" t="s">
        <v>5</v>
      </c>
      <c r="D85" s="6" t="s">
        <v>7</v>
      </c>
      <c r="E85" s="1">
        <v>108</v>
      </c>
      <c r="F85" s="3">
        <v>59</v>
      </c>
      <c r="H85" s="3"/>
      <c r="J85" s="7"/>
    </row>
    <row r="86" spans="1:10" x14ac:dyDescent="0.25">
      <c r="A86" s="3">
        <v>3</v>
      </c>
      <c r="B86" s="4" t="s">
        <v>4</v>
      </c>
      <c r="C86" s="5" t="s">
        <v>5</v>
      </c>
      <c r="D86" s="6" t="s">
        <v>7</v>
      </c>
      <c r="E86" s="1">
        <v>120</v>
      </c>
      <c r="F86" s="3">
        <v>35</v>
      </c>
      <c r="H86" s="3"/>
      <c r="J86" s="7"/>
    </row>
    <row r="87" spans="1:10" x14ac:dyDescent="0.25">
      <c r="A87" s="3">
        <v>3</v>
      </c>
      <c r="B87" s="4" t="s">
        <v>4</v>
      </c>
      <c r="C87" s="5" t="s">
        <v>5</v>
      </c>
      <c r="D87" s="6" t="s">
        <v>7</v>
      </c>
      <c r="E87" s="1">
        <v>120</v>
      </c>
      <c r="F87" s="3">
        <v>35</v>
      </c>
      <c r="H87" s="3"/>
      <c r="J87" s="7"/>
    </row>
    <row r="88" spans="1:10" x14ac:dyDescent="0.25">
      <c r="A88" s="3">
        <v>3</v>
      </c>
      <c r="B88" s="4" t="s">
        <v>10</v>
      </c>
      <c r="C88" s="5" t="s">
        <v>5</v>
      </c>
      <c r="D88" s="6" t="s">
        <v>6</v>
      </c>
      <c r="E88" s="1">
        <v>132</v>
      </c>
      <c r="F88" s="3">
        <v>30</v>
      </c>
      <c r="H88" s="3"/>
      <c r="J88" s="7"/>
    </row>
    <row r="89" spans="1:10" x14ac:dyDescent="0.25">
      <c r="A89" s="3">
        <v>3</v>
      </c>
      <c r="B89" s="4" t="s">
        <v>10</v>
      </c>
      <c r="C89" s="5" t="s">
        <v>5</v>
      </c>
      <c r="D89" s="6" t="s">
        <v>6</v>
      </c>
      <c r="E89" s="1">
        <v>132</v>
      </c>
      <c r="F89" s="3">
        <v>30</v>
      </c>
      <c r="H89" s="3"/>
      <c r="J89" s="7"/>
    </row>
    <row r="90" spans="1:10" x14ac:dyDescent="0.25">
      <c r="A90" s="3">
        <v>5</v>
      </c>
      <c r="B90" s="4" t="s">
        <v>4</v>
      </c>
      <c r="C90" s="5" t="s">
        <v>5</v>
      </c>
      <c r="D90" s="6" t="s">
        <v>7</v>
      </c>
      <c r="E90" s="1">
        <v>132</v>
      </c>
      <c r="F90" s="3">
        <v>34</v>
      </c>
      <c r="H90" s="3"/>
      <c r="J90" s="7"/>
    </row>
    <row r="91" spans="1:10" x14ac:dyDescent="0.25">
      <c r="A91" s="3">
        <v>5</v>
      </c>
      <c r="B91" s="4" t="s">
        <v>4</v>
      </c>
      <c r="C91" s="5" t="s">
        <v>5</v>
      </c>
      <c r="D91" s="6" t="s">
        <v>7</v>
      </c>
      <c r="E91" s="1">
        <v>132</v>
      </c>
      <c r="F91" s="3">
        <v>34</v>
      </c>
      <c r="H91" s="3"/>
      <c r="J91" s="7"/>
    </row>
    <row r="92" spans="1:10" x14ac:dyDescent="0.25">
      <c r="A92" s="3">
        <v>4</v>
      </c>
      <c r="B92" s="4" t="s">
        <v>4</v>
      </c>
      <c r="C92" s="5" t="s">
        <v>5</v>
      </c>
      <c r="D92" s="6" t="s">
        <v>7</v>
      </c>
      <c r="E92" s="1">
        <v>132</v>
      </c>
      <c r="F92" s="3">
        <v>62</v>
      </c>
      <c r="H92" s="3"/>
      <c r="J92" s="7"/>
    </row>
    <row r="93" spans="1:10" x14ac:dyDescent="0.25">
      <c r="A93" s="3">
        <v>4</v>
      </c>
      <c r="B93" s="4" t="s">
        <v>4</v>
      </c>
      <c r="C93" s="5" t="s">
        <v>5</v>
      </c>
      <c r="D93" s="6" t="s">
        <v>7</v>
      </c>
      <c r="E93" s="1">
        <v>132</v>
      </c>
      <c r="F93" s="3">
        <v>62</v>
      </c>
      <c r="H93" s="3"/>
      <c r="J93" s="7"/>
    </row>
    <row r="94" spans="1:10" x14ac:dyDescent="0.25">
      <c r="A94" s="3">
        <v>4</v>
      </c>
      <c r="B94" s="4" t="s">
        <v>4</v>
      </c>
      <c r="C94" s="5" t="s">
        <v>5</v>
      </c>
      <c r="D94" s="6" t="s">
        <v>6</v>
      </c>
      <c r="E94" s="1">
        <v>147</v>
      </c>
      <c r="F94" s="3">
        <v>56</v>
      </c>
      <c r="H94" s="3"/>
      <c r="J94" s="7"/>
    </row>
    <row r="95" spans="1:10" x14ac:dyDescent="0.25">
      <c r="A95" s="3">
        <v>4</v>
      </c>
      <c r="B95" s="4" t="s">
        <v>4</v>
      </c>
      <c r="C95" s="5" t="s">
        <v>5</v>
      </c>
      <c r="D95" s="6" t="s">
        <v>6</v>
      </c>
      <c r="E95" s="1">
        <v>147</v>
      </c>
      <c r="F95" s="3">
        <v>56</v>
      </c>
      <c r="H95" s="3"/>
      <c r="J95" s="7"/>
    </row>
    <row r="96" spans="1:10" x14ac:dyDescent="0.25">
      <c r="A96" s="3">
        <v>3</v>
      </c>
      <c r="B96" s="4" t="s">
        <v>4</v>
      </c>
      <c r="C96" s="5" t="s">
        <v>5</v>
      </c>
      <c r="D96" s="6" t="s">
        <v>7</v>
      </c>
      <c r="E96" s="1">
        <v>153</v>
      </c>
      <c r="F96" s="3">
        <v>35</v>
      </c>
      <c r="H96" s="3"/>
      <c r="J96" s="7"/>
    </row>
    <row r="97" spans="1:10" x14ac:dyDescent="0.25">
      <c r="A97" s="3">
        <v>3</v>
      </c>
      <c r="B97" s="4" t="s">
        <v>4</v>
      </c>
      <c r="C97" s="5" t="s">
        <v>5</v>
      </c>
      <c r="D97" s="6" t="s">
        <v>7</v>
      </c>
      <c r="E97" s="1">
        <v>153</v>
      </c>
      <c r="F97" s="3">
        <v>35</v>
      </c>
      <c r="H97" s="3" t="s">
        <v>33</v>
      </c>
      <c r="J97" s="7"/>
    </row>
    <row r="98" spans="1:10" x14ac:dyDescent="0.25">
      <c r="A98" s="3">
        <v>3</v>
      </c>
      <c r="B98" s="4" t="s">
        <v>4</v>
      </c>
      <c r="C98" s="5" t="s">
        <v>5</v>
      </c>
      <c r="D98" s="6" t="s">
        <v>9</v>
      </c>
      <c r="E98" s="1">
        <v>159</v>
      </c>
      <c r="F98" s="3">
        <v>26</v>
      </c>
      <c r="H98" s="3"/>
      <c r="J98" s="7"/>
    </row>
    <row r="99" spans="1:10" x14ac:dyDescent="0.25">
      <c r="A99" s="3">
        <v>3</v>
      </c>
      <c r="B99" s="4" t="s">
        <v>4</v>
      </c>
      <c r="C99" s="5" t="s">
        <v>5</v>
      </c>
      <c r="D99" s="6" t="s">
        <v>9</v>
      </c>
      <c r="E99" s="1">
        <v>159</v>
      </c>
      <c r="F99" s="3">
        <v>26</v>
      </c>
      <c r="H99" s="3"/>
      <c r="J99" s="7"/>
    </row>
    <row r="100" spans="1:10" x14ac:dyDescent="0.25">
      <c r="A100" s="3">
        <v>5</v>
      </c>
      <c r="B100" s="4" t="s">
        <v>4</v>
      </c>
      <c r="C100" s="5" t="s">
        <v>5</v>
      </c>
      <c r="D100" s="6" t="s">
        <v>9</v>
      </c>
      <c r="E100" s="1">
        <v>159</v>
      </c>
      <c r="F100" s="3">
        <v>29</v>
      </c>
      <c r="H100" s="3"/>
      <c r="J100" s="7"/>
    </row>
    <row r="101" spans="1:10" x14ac:dyDescent="0.25">
      <c r="A101" s="3">
        <v>5</v>
      </c>
      <c r="B101" s="4" t="s">
        <v>4</v>
      </c>
      <c r="C101" s="5" t="s">
        <v>5</v>
      </c>
      <c r="D101" s="6" t="s">
        <v>9</v>
      </c>
      <c r="E101" s="1">
        <v>159</v>
      </c>
      <c r="F101" s="3">
        <v>29</v>
      </c>
      <c r="H101" s="3"/>
      <c r="J101" s="7"/>
    </row>
    <row r="102" spans="1:10" x14ac:dyDescent="0.25">
      <c r="A102" s="3">
        <v>6</v>
      </c>
      <c r="B102" s="4" t="s">
        <v>4</v>
      </c>
      <c r="C102" s="5" t="s">
        <v>5</v>
      </c>
      <c r="D102" s="6" t="s">
        <v>6</v>
      </c>
      <c r="E102" s="1">
        <v>159</v>
      </c>
      <c r="F102" s="3">
        <v>60</v>
      </c>
      <c r="H102" s="3"/>
      <c r="J102" s="7"/>
    </row>
    <row r="103" spans="1:10" x14ac:dyDescent="0.25">
      <c r="A103" s="3">
        <v>6</v>
      </c>
      <c r="B103" s="4" t="s">
        <v>4</v>
      </c>
      <c r="C103" s="5" t="s">
        <v>5</v>
      </c>
      <c r="D103" s="6" t="s">
        <v>6</v>
      </c>
      <c r="E103" s="1">
        <v>159</v>
      </c>
      <c r="F103" s="3">
        <v>60</v>
      </c>
      <c r="H103" s="3"/>
      <c r="J103" s="7"/>
    </row>
    <row r="104" spans="1:10" x14ac:dyDescent="0.25">
      <c r="A104" s="3">
        <v>5</v>
      </c>
      <c r="B104" s="4" t="s">
        <v>10</v>
      </c>
      <c r="C104" s="5" t="s">
        <v>5</v>
      </c>
      <c r="D104" s="6" t="s">
        <v>7</v>
      </c>
      <c r="E104" s="1">
        <v>174</v>
      </c>
      <c r="F104" s="3">
        <v>32</v>
      </c>
      <c r="H104" s="3"/>
      <c r="J104" s="7"/>
    </row>
    <row r="105" spans="1:10" x14ac:dyDescent="0.25">
      <c r="A105" s="3">
        <v>5</v>
      </c>
      <c r="B105" s="4" t="s">
        <v>10</v>
      </c>
      <c r="C105" s="5" t="s">
        <v>5</v>
      </c>
      <c r="D105" s="6" t="s">
        <v>7</v>
      </c>
      <c r="E105" s="1">
        <v>174</v>
      </c>
      <c r="F105" s="3">
        <v>32</v>
      </c>
      <c r="H105" s="3"/>
      <c r="J105" s="7"/>
    </row>
    <row r="106" spans="1:10" x14ac:dyDescent="0.25">
      <c r="A106" s="3">
        <v>4</v>
      </c>
      <c r="B106" s="4" t="s">
        <v>10</v>
      </c>
      <c r="C106" s="5" t="s">
        <v>5</v>
      </c>
      <c r="D106" s="6" t="s">
        <v>9</v>
      </c>
      <c r="E106" s="1">
        <v>174</v>
      </c>
      <c r="F106" s="3">
        <v>39</v>
      </c>
      <c r="H106" s="3"/>
      <c r="J106" s="7"/>
    </row>
    <row r="107" spans="1:10" x14ac:dyDescent="0.25">
      <c r="A107" s="3">
        <v>4</v>
      </c>
      <c r="B107" s="4" t="s">
        <v>10</v>
      </c>
      <c r="C107" s="5" t="s">
        <v>5</v>
      </c>
      <c r="D107" s="6" t="s">
        <v>9</v>
      </c>
      <c r="E107" s="1">
        <v>174</v>
      </c>
      <c r="F107" s="3">
        <v>39</v>
      </c>
      <c r="H107" s="3"/>
      <c r="J107" s="7"/>
    </row>
    <row r="108" spans="1:10" x14ac:dyDescent="0.25">
      <c r="A108" s="3">
        <v>3</v>
      </c>
      <c r="B108" s="4" t="s">
        <v>10</v>
      </c>
      <c r="C108" s="5" t="s">
        <v>5</v>
      </c>
      <c r="D108" s="6" t="s">
        <v>7</v>
      </c>
      <c r="E108" s="1">
        <v>174</v>
      </c>
      <c r="F108" s="3">
        <v>58</v>
      </c>
      <c r="H108" s="3"/>
      <c r="J108" s="7"/>
    </row>
    <row r="109" spans="1:10" x14ac:dyDescent="0.25">
      <c r="A109" s="3">
        <v>3</v>
      </c>
      <c r="B109" s="4" t="s">
        <v>10</v>
      </c>
      <c r="C109" s="5" t="s">
        <v>5</v>
      </c>
      <c r="D109" s="6" t="s">
        <v>7</v>
      </c>
      <c r="E109" s="1">
        <v>174</v>
      </c>
      <c r="F109" s="3">
        <v>58</v>
      </c>
      <c r="H109" s="3"/>
      <c r="J109" s="7"/>
    </row>
    <row r="110" spans="1:10" x14ac:dyDescent="0.25">
      <c r="A110" s="3">
        <v>9</v>
      </c>
      <c r="B110" s="4" t="s">
        <v>4</v>
      </c>
      <c r="C110" s="5" t="s">
        <v>5</v>
      </c>
      <c r="D110" s="6" t="s">
        <v>9</v>
      </c>
      <c r="E110" s="1">
        <v>180</v>
      </c>
      <c r="F110" s="3">
        <v>64</v>
      </c>
      <c r="H110" s="3"/>
      <c r="J110" s="7"/>
    </row>
    <row r="111" spans="1:10" x14ac:dyDescent="0.25">
      <c r="A111" s="3">
        <v>9</v>
      </c>
      <c r="B111" s="4" t="s">
        <v>4</v>
      </c>
      <c r="C111" s="5" t="s">
        <v>5</v>
      </c>
      <c r="D111" s="6" t="s">
        <v>9</v>
      </c>
      <c r="E111" s="1">
        <v>180</v>
      </c>
      <c r="F111" s="3">
        <v>64</v>
      </c>
      <c r="H111" s="3"/>
      <c r="J111" s="7"/>
    </row>
    <row r="112" spans="1:10" x14ac:dyDescent="0.25">
      <c r="A112" s="3">
        <v>4</v>
      </c>
      <c r="B112" s="4" t="s">
        <v>10</v>
      </c>
      <c r="C112" s="5" t="s">
        <v>5</v>
      </c>
      <c r="D112" s="6" t="s">
        <v>7</v>
      </c>
      <c r="E112" s="1">
        <v>186</v>
      </c>
      <c r="F112" s="3">
        <v>23</v>
      </c>
      <c r="H112" s="3"/>
      <c r="J112" s="7"/>
    </row>
    <row r="113" spans="1:10" x14ac:dyDescent="0.25">
      <c r="A113" s="3">
        <v>4</v>
      </c>
      <c r="B113" s="4" t="s">
        <v>10</v>
      </c>
      <c r="C113" s="5" t="s">
        <v>5</v>
      </c>
      <c r="D113" s="6" t="s">
        <v>7</v>
      </c>
      <c r="E113" s="1">
        <v>186</v>
      </c>
      <c r="F113" s="3">
        <v>23</v>
      </c>
      <c r="H113" s="3"/>
      <c r="J113" s="7"/>
    </row>
    <row r="114" spans="1:10" x14ac:dyDescent="0.25">
      <c r="A114" s="3">
        <v>3</v>
      </c>
      <c r="B114" s="4" t="s">
        <v>4</v>
      </c>
      <c r="C114" s="5" t="s">
        <v>5</v>
      </c>
      <c r="D114" s="6" t="s">
        <v>7</v>
      </c>
      <c r="E114" s="1">
        <v>186</v>
      </c>
      <c r="F114" s="3">
        <v>28</v>
      </c>
      <c r="H114" s="3"/>
      <c r="J114" s="7"/>
    </row>
    <row r="115" spans="1:10" x14ac:dyDescent="0.25">
      <c r="A115" s="3">
        <v>3</v>
      </c>
      <c r="B115" s="4" t="s">
        <v>4</v>
      </c>
      <c r="C115" s="5" t="s">
        <v>5</v>
      </c>
      <c r="D115" s="6" t="s">
        <v>7</v>
      </c>
      <c r="E115" s="1">
        <v>186</v>
      </c>
      <c r="F115" s="3">
        <v>28</v>
      </c>
      <c r="H115" s="3"/>
      <c r="J115" s="7"/>
    </row>
    <row r="116" spans="1:10" x14ac:dyDescent="0.25">
      <c r="A116" s="3">
        <v>6</v>
      </c>
      <c r="B116" s="4" t="s">
        <v>4</v>
      </c>
      <c r="C116" s="5" t="s">
        <v>5</v>
      </c>
      <c r="D116" s="6" t="s">
        <v>6</v>
      </c>
      <c r="E116" s="1">
        <v>186</v>
      </c>
      <c r="F116" s="3">
        <v>37</v>
      </c>
      <c r="H116" s="3"/>
      <c r="J116" s="7"/>
    </row>
    <row r="117" spans="1:10" x14ac:dyDescent="0.25">
      <c r="A117" s="3">
        <v>6</v>
      </c>
      <c r="B117" s="4" t="s">
        <v>4</v>
      </c>
      <c r="C117" s="5" t="s">
        <v>5</v>
      </c>
      <c r="D117" s="6" t="s">
        <v>6</v>
      </c>
      <c r="E117" s="1">
        <v>186</v>
      </c>
      <c r="F117" s="3">
        <v>37</v>
      </c>
      <c r="H117" s="3"/>
      <c r="J117" s="7"/>
    </row>
    <row r="118" spans="1:10" x14ac:dyDescent="0.25">
      <c r="A118" s="3">
        <v>5</v>
      </c>
      <c r="B118" s="4" t="s">
        <v>4</v>
      </c>
      <c r="C118" s="5" t="s">
        <v>5</v>
      </c>
      <c r="D118" s="6" t="s">
        <v>6</v>
      </c>
      <c r="E118" s="1">
        <v>186</v>
      </c>
      <c r="F118" s="3">
        <v>59</v>
      </c>
      <c r="H118" s="3"/>
      <c r="J118" s="7"/>
    </row>
    <row r="119" spans="1:10" x14ac:dyDescent="0.25">
      <c r="A119" s="3">
        <v>5</v>
      </c>
      <c r="B119" s="4" t="s">
        <v>4</v>
      </c>
      <c r="C119" s="5" t="s">
        <v>5</v>
      </c>
      <c r="D119" s="6" t="s">
        <v>6</v>
      </c>
      <c r="E119" s="1">
        <v>186</v>
      </c>
      <c r="F119" s="3">
        <v>59</v>
      </c>
      <c r="H119" s="3"/>
      <c r="J119" s="7"/>
    </row>
    <row r="120" spans="1:10" x14ac:dyDescent="0.25">
      <c r="A120" s="3">
        <v>5</v>
      </c>
      <c r="B120" s="4" t="s">
        <v>4</v>
      </c>
      <c r="C120" s="5" t="s">
        <v>5</v>
      </c>
      <c r="D120" s="6" t="s">
        <v>6</v>
      </c>
      <c r="E120" s="1">
        <v>201</v>
      </c>
      <c r="F120" s="3">
        <v>31</v>
      </c>
      <c r="H120" s="3"/>
      <c r="J120" s="7"/>
    </row>
    <row r="121" spans="1:10" x14ac:dyDescent="0.25">
      <c r="A121" s="3">
        <v>5</v>
      </c>
      <c r="B121" s="4" t="s">
        <v>4</v>
      </c>
      <c r="C121" s="5" t="s">
        <v>5</v>
      </c>
      <c r="D121" s="6" t="s">
        <v>6</v>
      </c>
      <c r="E121" s="1">
        <v>201</v>
      </c>
      <c r="F121" s="3">
        <v>31</v>
      </c>
      <c r="H121" s="3"/>
      <c r="J121" s="7"/>
    </row>
    <row r="122" spans="1:10" x14ac:dyDescent="0.25">
      <c r="A122" s="3">
        <v>7</v>
      </c>
      <c r="B122" s="4" t="s">
        <v>4</v>
      </c>
      <c r="C122" s="5" t="s">
        <v>5</v>
      </c>
      <c r="D122" s="6" t="s">
        <v>7</v>
      </c>
      <c r="E122" s="1">
        <v>201</v>
      </c>
      <c r="F122" s="3">
        <v>57</v>
      </c>
      <c r="H122" s="3"/>
      <c r="J122" s="7"/>
    </row>
    <row r="123" spans="1:10" x14ac:dyDescent="0.25">
      <c r="A123" s="3">
        <v>7</v>
      </c>
      <c r="B123" s="4" t="s">
        <v>4</v>
      </c>
      <c r="C123" s="5" t="s">
        <v>5</v>
      </c>
      <c r="D123" s="6" t="s">
        <v>7</v>
      </c>
      <c r="E123" s="1">
        <v>201</v>
      </c>
      <c r="F123" s="3">
        <v>57</v>
      </c>
      <c r="H123" s="3"/>
      <c r="J123" s="7"/>
    </row>
    <row r="124" spans="1:10" x14ac:dyDescent="0.25">
      <c r="A124" s="3">
        <v>10</v>
      </c>
      <c r="B124" s="4" t="s">
        <v>4</v>
      </c>
      <c r="C124" s="5" t="s">
        <v>5</v>
      </c>
      <c r="D124" s="6" t="s">
        <v>6</v>
      </c>
      <c r="E124" s="1">
        <v>240</v>
      </c>
      <c r="F124" s="3">
        <v>35</v>
      </c>
      <c r="H124" s="3"/>
      <c r="J124" s="7"/>
    </row>
    <row r="125" spans="1:10" x14ac:dyDescent="0.25">
      <c r="A125" s="3">
        <v>10</v>
      </c>
      <c r="B125" s="4" t="s">
        <v>4</v>
      </c>
      <c r="C125" s="5" t="s">
        <v>5</v>
      </c>
      <c r="D125" s="6" t="s">
        <v>6</v>
      </c>
      <c r="E125" s="1">
        <v>240</v>
      </c>
      <c r="F125" s="3">
        <v>35</v>
      </c>
      <c r="H125" s="3"/>
      <c r="J125" s="7"/>
    </row>
    <row r="126" spans="1:10" x14ac:dyDescent="0.25">
      <c r="A126" s="3">
        <v>5</v>
      </c>
      <c r="B126" s="4" t="s">
        <v>4</v>
      </c>
      <c r="C126" s="5" t="s">
        <v>5</v>
      </c>
      <c r="D126" s="6" t="s">
        <v>7</v>
      </c>
      <c r="E126" s="1">
        <v>240</v>
      </c>
      <c r="F126" s="3">
        <v>49</v>
      </c>
      <c r="H126" s="3"/>
      <c r="J126" s="7"/>
    </row>
    <row r="127" spans="1:10" x14ac:dyDescent="0.25">
      <c r="A127" s="3">
        <v>5</v>
      </c>
      <c r="B127" s="4" t="s">
        <v>4</v>
      </c>
      <c r="C127" s="5" t="s">
        <v>5</v>
      </c>
      <c r="D127" s="6" t="s">
        <v>7</v>
      </c>
      <c r="E127" s="1">
        <v>240</v>
      </c>
      <c r="F127" s="3">
        <v>49</v>
      </c>
      <c r="H127" s="3"/>
      <c r="J127" s="7"/>
    </row>
    <row r="128" spans="1:10" x14ac:dyDescent="0.25">
      <c r="A128" s="3">
        <v>13</v>
      </c>
      <c r="B128" s="4" t="s">
        <v>4</v>
      </c>
      <c r="C128" s="5" t="s">
        <v>5</v>
      </c>
      <c r="D128" s="6" t="s">
        <v>6</v>
      </c>
      <c r="E128" s="1">
        <v>321</v>
      </c>
      <c r="F128" s="3">
        <v>35</v>
      </c>
      <c r="H128" s="3"/>
      <c r="J128" s="7"/>
    </row>
    <row r="129" spans="1:10" x14ac:dyDescent="0.25">
      <c r="A129" s="3">
        <v>13</v>
      </c>
      <c r="B129" s="4" t="s">
        <v>4</v>
      </c>
      <c r="C129" s="5" t="s">
        <v>5</v>
      </c>
      <c r="D129" s="6" t="s">
        <v>6</v>
      </c>
      <c r="E129" s="1">
        <v>321</v>
      </c>
      <c r="F129" s="3">
        <v>35</v>
      </c>
      <c r="H129" s="3"/>
      <c r="J129" s="7"/>
    </row>
    <row r="130" spans="1:10" x14ac:dyDescent="0.25">
      <c r="A130" s="3">
        <v>3</v>
      </c>
      <c r="B130" s="4" t="s">
        <v>10</v>
      </c>
      <c r="C130" s="5" t="s">
        <v>8</v>
      </c>
      <c r="D130" s="6" t="s">
        <v>9</v>
      </c>
      <c r="E130" s="1">
        <v>39</v>
      </c>
      <c r="F130" s="3">
        <v>39</v>
      </c>
      <c r="H130" s="3"/>
      <c r="J130" s="7"/>
    </row>
    <row r="131" spans="1:10" x14ac:dyDescent="0.25">
      <c r="A131" s="3">
        <v>3</v>
      </c>
      <c r="B131" s="4" t="s">
        <v>10</v>
      </c>
      <c r="C131" s="5" t="s">
        <v>8</v>
      </c>
      <c r="D131" s="6" t="s">
        <v>9</v>
      </c>
      <c r="E131" s="1">
        <v>39</v>
      </c>
      <c r="F131" s="3">
        <v>39</v>
      </c>
      <c r="H131" s="3"/>
      <c r="J131" s="7"/>
    </row>
    <row r="132" spans="1:10" x14ac:dyDescent="0.25">
      <c r="A132" s="3">
        <v>1</v>
      </c>
      <c r="B132" s="4" t="s">
        <v>4</v>
      </c>
      <c r="C132" s="5" t="s">
        <v>8</v>
      </c>
      <c r="D132" s="6" t="s">
        <v>9</v>
      </c>
      <c r="E132" s="1">
        <v>54</v>
      </c>
      <c r="F132" s="3">
        <v>25</v>
      </c>
      <c r="H132" s="3"/>
      <c r="J132" s="7"/>
    </row>
    <row r="133" spans="1:10" x14ac:dyDescent="0.25">
      <c r="A133" s="3">
        <v>1</v>
      </c>
      <c r="B133" s="4" t="s">
        <v>4</v>
      </c>
      <c r="C133" s="5" t="s">
        <v>8</v>
      </c>
      <c r="D133" s="6" t="s">
        <v>9</v>
      </c>
      <c r="E133" s="1">
        <v>54</v>
      </c>
      <c r="F133" s="3">
        <v>25</v>
      </c>
      <c r="H133" s="3"/>
      <c r="J133" s="7"/>
    </row>
    <row r="134" spans="1:10" x14ac:dyDescent="0.25">
      <c r="A134" s="3">
        <v>1</v>
      </c>
      <c r="B134" s="4" t="s">
        <v>4</v>
      </c>
      <c r="C134" s="5" t="s">
        <v>8</v>
      </c>
      <c r="D134" s="6" t="s">
        <v>9</v>
      </c>
      <c r="E134" s="1">
        <v>54</v>
      </c>
      <c r="F134" s="3">
        <v>40</v>
      </c>
      <c r="H134" s="3"/>
      <c r="J134" s="7"/>
    </row>
    <row r="135" spans="1:10" x14ac:dyDescent="0.25">
      <c r="A135" s="3">
        <v>1</v>
      </c>
      <c r="B135" s="4" t="s">
        <v>4</v>
      </c>
      <c r="C135" s="5" t="s">
        <v>8</v>
      </c>
      <c r="D135" s="6" t="s">
        <v>9</v>
      </c>
      <c r="E135" s="1">
        <v>54</v>
      </c>
      <c r="F135" s="3">
        <v>40</v>
      </c>
      <c r="H135" s="3"/>
      <c r="J135" s="7"/>
    </row>
    <row r="136" spans="1:10" x14ac:dyDescent="0.25">
      <c r="A136" s="3">
        <v>1</v>
      </c>
      <c r="B136" s="4" t="s">
        <v>4</v>
      </c>
      <c r="C136" s="5" t="s">
        <v>8</v>
      </c>
      <c r="D136" s="6" t="s">
        <v>6</v>
      </c>
      <c r="E136" s="1">
        <v>57</v>
      </c>
      <c r="F136" s="3">
        <v>40</v>
      </c>
      <c r="H136" s="3"/>
      <c r="J136" s="7"/>
    </row>
    <row r="137" spans="1:10" x14ac:dyDescent="0.25">
      <c r="A137" s="3">
        <v>1</v>
      </c>
      <c r="B137" s="4" t="s">
        <v>4</v>
      </c>
      <c r="C137" s="5" t="s">
        <v>8</v>
      </c>
      <c r="D137" s="6" t="s">
        <v>6</v>
      </c>
      <c r="E137" s="1">
        <v>57</v>
      </c>
      <c r="F137" s="3">
        <v>40</v>
      </c>
      <c r="H137" s="3"/>
      <c r="J137" s="7"/>
    </row>
    <row r="138" spans="1:10" x14ac:dyDescent="0.25">
      <c r="A138" s="3">
        <v>1</v>
      </c>
      <c r="B138" s="4" t="s">
        <v>4</v>
      </c>
      <c r="C138" s="5" t="s">
        <v>8</v>
      </c>
      <c r="D138" s="6" t="s">
        <v>7</v>
      </c>
      <c r="E138" s="1">
        <v>57</v>
      </c>
      <c r="F138" s="3">
        <v>42</v>
      </c>
      <c r="H138" s="3"/>
      <c r="J138" s="7"/>
    </row>
    <row r="139" spans="1:10" x14ac:dyDescent="0.25">
      <c r="A139" s="3">
        <v>1</v>
      </c>
      <c r="B139" s="4" t="s">
        <v>4</v>
      </c>
      <c r="C139" s="5" t="s">
        <v>8</v>
      </c>
      <c r="D139" s="6" t="s">
        <v>7</v>
      </c>
      <c r="E139" s="1">
        <v>57</v>
      </c>
      <c r="F139" s="3">
        <v>42</v>
      </c>
      <c r="H139" s="3"/>
      <c r="J139" s="7"/>
    </row>
    <row r="140" spans="1:10" x14ac:dyDescent="0.25">
      <c r="A140" s="3">
        <v>2</v>
      </c>
      <c r="B140" s="4" t="s">
        <v>4</v>
      </c>
      <c r="C140" s="5" t="s">
        <v>8</v>
      </c>
      <c r="D140" s="6" t="s">
        <v>9</v>
      </c>
      <c r="E140" s="1">
        <v>57</v>
      </c>
      <c r="F140" s="3">
        <v>73</v>
      </c>
      <c r="H140" s="3"/>
      <c r="J140" s="7"/>
    </row>
    <row r="141" spans="1:10" x14ac:dyDescent="0.25">
      <c r="A141" s="3">
        <v>2</v>
      </c>
      <c r="B141" s="4" t="s">
        <v>4</v>
      </c>
      <c r="C141" s="5" t="s">
        <v>8</v>
      </c>
      <c r="D141" s="6" t="s">
        <v>9</v>
      </c>
      <c r="E141" s="1">
        <v>57</v>
      </c>
      <c r="F141" s="3">
        <v>73</v>
      </c>
      <c r="H141" s="3"/>
      <c r="J141" s="7"/>
    </row>
    <row r="142" spans="1:10" x14ac:dyDescent="0.25">
      <c r="A142" s="3">
        <v>2</v>
      </c>
      <c r="B142" s="4" t="s">
        <v>4</v>
      </c>
      <c r="C142" s="5" t="s">
        <v>8</v>
      </c>
      <c r="D142" s="6" t="s">
        <v>9</v>
      </c>
      <c r="E142" s="1">
        <v>66</v>
      </c>
      <c r="F142" s="3">
        <v>25</v>
      </c>
      <c r="H142" s="3"/>
      <c r="J142" s="7"/>
    </row>
    <row r="143" spans="1:10" x14ac:dyDescent="0.25">
      <c r="A143" s="3">
        <v>2</v>
      </c>
      <c r="B143" s="4" t="s">
        <v>4</v>
      </c>
      <c r="C143" s="5" t="s">
        <v>8</v>
      </c>
      <c r="D143" s="6" t="s">
        <v>9</v>
      </c>
      <c r="E143" s="1">
        <v>66</v>
      </c>
      <c r="F143" s="3">
        <v>25</v>
      </c>
      <c r="H143" s="3"/>
      <c r="J143" s="7"/>
    </row>
    <row r="144" spans="1:10" x14ac:dyDescent="0.25">
      <c r="A144" s="3">
        <v>2</v>
      </c>
      <c r="B144" s="4" t="s">
        <v>10</v>
      </c>
      <c r="C144" s="5" t="s">
        <v>8</v>
      </c>
      <c r="D144" s="6" t="s">
        <v>6</v>
      </c>
      <c r="E144" s="1">
        <v>66</v>
      </c>
      <c r="F144" s="3">
        <v>30</v>
      </c>
      <c r="H144" s="3"/>
      <c r="J144" s="7"/>
    </row>
    <row r="145" spans="1:10" x14ac:dyDescent="0.25">
      <c r="A145" s="3">
        <v>2</v>
      </c>
      <c r="B145" s="4" t="s">
        <v>10</v>
      </c>
      <c r="C145" s="5" t="s">
        <v>8</v>
      </c>
      <c r="D145" s="6" t="s">
        <v>6</v>
      </c>
      <c r="E145" s="1">
        <v>66</v>
      </c>
      <c r="F145" s="3">
        <v>30</v>
      </c>
      <c r="H145" s="3"/>
      <c r="J145" s="7"/>
    </row>
    <row r="146" spans="1:10" x14ac:dyDescent="0.25">
      <c r="A146" s="3">
        <v>3</v>
      </c>
      <c r="B146" s="4" t="s">
        <v>4</v>
      </c>
      <c r="C146" s="5" t="s">
        <v>8</v>
      </c>
      <c r="D146" s="6" t="s">
        <v>6</v>
      </c>
      <c r="E146" s="1">
        <v>66</v>
      </c>
      <c r="F146" s="3">
        <v>34</v>
      </c>
      <c r="H146" s="3"/>
      <c r="J146" s="7"/>
    </row>
    <row r="147" spans="1:10" x14ac:dyDescent="0.25">
      <c r="A147" s="3">
        <v>3</v>
      </c>
      <c r="B147" s="4" t="s">
        <v>4</v>
      </c>
      <c r="C147" s="5" t="s">
        <v>8</v>
      </c>
      <c r="D147" s="6" t="s">
        <v>6</v>
      </c>
      <c r="E147" s="1">
        <v>66</v>
      </c>
      <c r="F147" s="3">
        <v>34</v>
      </c>
      <c r="H147" s="3"/>
      <c r="J147" s="7"/>
    </row>
    <row r="148" spans="1:10" x14ac:dyDescent="0.25">
      <c r="A148" s="3">
        <v>3</v>
      </c>
      <c r="B148" s="4" t="s">
        <v>4</v>
      </c>
      <c r="C148" s="5" t="s">
        <v>8</v>
      </c>
      <c r="D148" s="6" t="s">
        <v>9</v>
      </c>
      <c r="E148" s="1">
        <v>66</v>
      </c>
      <c r="F148" s="3">
        <v>35</v>
      </c>
      <c r="H148" s="3"/>
      <c r="J148" s="7"/>
    </row>
    <row r="149" spans="1:10" x14ac:dyDescent="0.25">
      <c r="A149" s="3">
        <v>3</v>
      </c>
      <c r="B149" s="4" t="s">
        <v>4</v>
      </c>
      <c r="C149" s="5" t="s">
        <v>8</v>
      </c>
      <c r="D149" s="6" t="s">
        <v>9</v>
      </c>
      <c r="E149" s="1">
        <v>66</v>
      </c>
      <c r="F149" s="3">
        <v>35</v>
      </c>
      <c r="H149" s="3"/>
      <c r="J149" s="7"/>
    </row>
    <row r="150" spans="1:10" x14ac:dyDescent="0.25">
      <c r="A150" s="3">
        <v>3</v>
      </c>
      <c r="B150" s="4" t="s">
        <v>4</v>
      </c>
      <c r="C150" s="5" t="s">
        <v>8</v>
      </c>
      <c r="D150" s="6" t="s">
        <v>7</v>
      </c>
      <c r="E150" s="1">
        <v>66</v>
      </c>
      <c r="F150" s="3">
        <v>37</v>
      </c>
      <c r="H150" s="3"/>
      <c r="J150" s="7"/>
    </row>
    <row r="151" spans="1:10" x14ac:dyDescent="0.25">
      <c r="A151" s="3">
        <v>3</v>
      </c>
      <c r="B151" s="4" t="s">
        <v>4</v>
      </c>
      <c r="C151" s="5" t="s">
        <v>8</v>
      </c>
      <c r="D151" s="6" t="s">
        <v>7</v>
      </c>
      <c r="E151" s="1">
        <v>66</v>
      </c>
      <c r="F151" s="3">
        <v>37</v>
      </c>
      <c r="H151" s="3"/>
      <c r="J151" s="7"/>
    </row>
    <row r="152" spans="1:10" x14ac:dyDescent="0.25">
      <c r="A152" s="3">
        <v>3</v>
      </c>
      <c r="B152" s="4" t="s">
        <v>4</v>
      </c>
      <c r="C152" s="5" t="s">
        <v>8</v>
      </c>
      <c r="D152" s="6" t="s">
        <v>7</v>
      </c>
      <c r="E152" s="1">
        <v>72</v>
      </c>
      <c r="F152" s="3">
        <v>26</v>
      </c>
      <c r="H152" s="3"/>
      <c r="J152" s="7"/>
    </row>
    <row r="153" spans="1:10" x14ac:dyDescent="0.25">
      <c r="A153" s="3">
        <v>3</v>
      </c>
      <c r="B153" s="4" t="s">
        <v>4</v>
      </c>
      <c r="C153" s="5" t="s">
        <v>8</v>
      </c>
      <c r="D153" s="6" t="s">
        <v>7</v>
      </c>
      <c r="E153" s="1">
        <v>72</v>
      </c>
      <c r="F153" s="3">
        <v>26</v>
      </c>
      <c r="H153" s="3"/>
      <c r="J153" s="7"/>
    </row>
    <row r="154" spans="1:10" x14ac:dyDescent="0.25">
      <c r="A154" s="3">
        <v>2</v>
      </c>
      <c r="B154" s="4" t="s">
        <v>4</v>
      </c>
      <c r="C154" s="5" t="s">
        <v>8</v>
      </c>
      <c r="D154" s="6" t="s">
        <v>9</v>
      </c>
      <c r="E154" s="1">
        <v>81</v>
      </c>
      <c r="F154" s="3">
        <v>47</v>
      </c>
      <c r="H154" s="3"/>
      <c r="J154" s="7"/>
    </row>
    <row r="155" spans="1:10" x14ac:dyDescent="0.25">
      <c r="A155" s="3">
        <v>2</v>
      </c>
      <c r="B155" s="4" t="s">
        <v>4</v>
      </c>
      <c r="C155" s="5" t="s">
        <v>8</v>
      </c>
      <c r="D155" s="6" t="s">
        <v>9</v>
      </c>
      <c r="E155" s="1">
        <v>81</v>
      </c>
      <c r="F155" s="3">
        <v>47</v>
      </c>
      <c r="H155" s="3"/>
      <c r="J155" s="7"/>
    </row>
    <row r="156" spans="1:10" x14ac:dyDescent="0.25">
      <c r="A156" s="3">
        <v>1</v>
      </c>
      <c r="B156" s="4" t="s">
        <v>10</v>
      </c>
      <c r="C156" s="5" t="s">
        <v>8</v>
      </c>
      <c r="D156" s="6" t="s">
        <v>7</v>
      </c>
      <c r="E156" s="1">
        <v>81</v>
      </c>
      <c r="F156" s="3">
        <v>47</v>
      </c>
      <c r="H156" s="3"/>
      <c r="J156" s="7"/>
    </row>
    <row r="157" spans="1:10" x14ac:dyDescent="0.25">
      <c r="A157" s="3">
        <v>1</v>
      </c>
      <c r="B157" s="4" t="s">
        <v>10</v>
      </c>
      <c r="C157" s="5" t="s">
        <v>8</v>
      </c>
      <c r="D157" s="6" t="s">
        <v>7</v>
      </c>
      <c r="E157" s="1">
        <v>81</v>
      </c>
      <c r="F157" s="3">
        <v>47</v>
      </c>
      <c r="H157" s="3"/>
      <c r="J157" s="7"/>
    </row>
    <row r="158" spans="1:10" x14ac:dyDescent="0.25">
      <c r="A158" s="3">
        <v>2</v>
      </c>
      <c r="B158" s="4" t="s">
        <v>4</v>
      </c>
      <c r="C158" s="5" t="s">
        <v>8</v>
      </c>
      <c r="D158" s="6" t="s">
        <v>6</v>
      </c>
      <c r="E158" s="1">
        <v>81</v>
      </c>
      <c r="F158" s="3">
        <v>48</v>
      </c>
      <c r="H158" s="3"/>
      <c r="J158" s="7"/>
    </row>
    <row r="159" spans="1:10" x14ac:dyDescent="0.25">
      <c r="A159" s="3">
        <v>2</v>
      </c>
      <c r="B159" s="4" t="s">
        <v>4</v>
      </c>
      <c r="C159" s="5" t="s">
        <v>8</v>
      </c>
      <c r="D159" s="6" t="s">
        <v>6</v>
      </c>
      <c r="E159" s="1">
        <v>81</v>
      </c>
      <c r="F159" s="3">
        <v>48</v>
      </c>
      <c r="H159" s="3"/>
      <c r="J159" s="7"/>
    </row>
    <row r="160" spans="1:10" x14ac:dyDescent="0.25">
      <c r="A160" s="3">
        <v>2</v>
      </c>
      <c r="B160" s="4" t="s">
        <v>10</v>
      </c>
      <c r="C160" s="5" t="s">
        <v>8</v>
      </c>
      <c r="D160" s="6" t="s">
        <v>7</v>
      </c>
      <c r="E160" s="1">
        <v>93</v>
      </c>
      <c r="F160" s="3">
        <v>18</v>
      </c>
      <c r="H160" s="3"/>
      <c r="J160" s="7"/>
    </row>
    <row r="161" spans="1:10" x14ac:dyDescent="0.25">
      <c r="A161" s="3">
        <v>2</v>
      </c>
      <c r="B161" s="4" t="s">
        <v>10</v>
      </c>
      <c r="C161" s="5" t="s">
        <v>8</v>
      </c>
      <c r="D161" s="6" t="s">
        <v>7</v>
      </c>
      <c r="E161" s="1">
        <v>93</v>
      </c>
      <c r="F161" s="3">
        <v>18</v>
      </c>
      <c r="H161" s="3"/>
      <c r="J161" s="7"/>
    </row>
    <row r="162" spans="1:10" x14ac:dyDescent="0.25">
      <c r="A162" s="3">
        <v>3</v>
      </c>
      <c r="B162" s="4" t="s">
        <v>4</v>
      </c>
      <c r="C162" s="5" t="s">
        <v>8</v>
      </c>
      <c r="D162" s="6" t="s">
        <v>9</v>
      </c>
      <c r="E162" s="1">
        <v>93</v>
      </c>
      <c r="F162" s="3">
        <v>34</v>
      </c>
      <c r="H162" s="3"/>
      <c r="J162" s="7"/>
    </row>
    <row r="163" spans="1:10" x14ac:dyDescent="0.25">
      <c r="A163" s="3">
        <v>3</v>
      </c>
      <c r="B163" s="4" t="s">
        <v>4</v>
      </c>
      <c r="C163" s="5" t="s">
        <v>8</v>
      </c>
      <c r="D163" s="6" t="s">
        <v>9</v>
      </c>
      <c r="E163" s="1">
        <v>93</v>
      </c>
      <c r="F163" s="3">
        <v>34</v>
      </c>
      <c r="H163" s="3"/>
      <c r="J163" s="7"/>
    </row>
    <row r="164" spans="1:10" x14ac:dyDescent="0.25">
      <c r="A164" s="3">
        <v>1</v>
      </c>
      <c r="B164" s="4" t="s">
        <v>4</v>
      </c>
      <c r="C164" s="5" t="s">
        <v>8</v>
      </c>
      <c r="D164" s="6" t="s">
        <v>6</v>
      </c>
      <c r="E164" s="1">
        <v>108</v>
      </c>
      <c r="F164" s="3">
        <v>24</v>
      </c>
      <c r="H164" s="3"/>
      <c r="J164" s="7"/>
    </row>
    <row r="165" spans="1:10" x14ac:dyDescent="0.25">
      <c r="A165" s="3">
        <v>1</v>
      </c>
      <c r="B165" s="4" t="s">
        <v>4</v>
      </c>
      <c r="C165" s="5" t="s">
        <v>8</v>
      </c>
      <c r="D165" s="6" t="s">
        <v>6</v>
      </c>
      <c r="E165" s="1">
        <v>108</v>
      </c>
      <c r="F165" s="3">
        <v>24</v>
      </c>
      <c r="H165" s="3"/>
      <c r="J165" s="7"/>
    </row>
    <row r="166" spans="1:10" x14ac:dyDescent="0.25">
      <c r="A166" s="3">
        <v>3</v>
      </c>
      <c r="B166" s="4" t="s">
        <v>4</v>
      </c>
      <c r="C166" s="5" t="s">
        <v>8</v>
      </c>
      <c r="D166" s="6" t="s">
        <v>6</v>
      </c>
      <c r="E166" s="1">
        <v>108</v>
      </c>
      <c r="F166" s="3">
        <v>28</v>
      </c>
      <c r="H166" s="3"/>
      <c r="J166" s="7"/>
    </row>
    <row r="167" spans="1:10" x14ac:dyDescent="0.25">
      <c r="A167" s="3">
        <v>3</v>
      </c>
      <c r="B167" s="4" t="s">
        <v>4</v>
      </c>
      <c r="C167" s="5" t="s">
        <v>8</v>
      </c>
      <c r="D167" s="6" t="s">
        <v>6</v>
      </c>
      <c r="E167" s="1">
        <v>108</v>
      </c>
      <c r="F167" s="3">
        <v>28</v>
      </c>
      <c r="H167" s="3"/>
      <c r="J167" s="7"/>
    </row>
    <row r="168" spans="1:10" x14ac:dyDescent="0.25">
      <c r="A168" s="3">
        <v>3</v>
      </c>
      <c r="B168" s="4" t="s">
        <v>10</v>
      </c>
      <c r="C168" s="5" t="s">
        <v>8</v>
      </c>
      <c r="D168" s="6" t="s">
        <v>6</v>
      </c>
      <c r="E168" s="1">
        <v>108</v>
      </c>
      <c r="F168" s="3">
        <v>43</v>
      </c>
      <c r="H168" s="3"/>
      <c r="J168" s="7"/>
    </row>
    <row r="169" spans="1:10" x14ac:dyDescent="0.25">
      <c r="A169" s="3">
        <v>3</v>
      </c>
      <c r="B169" s="4" t="s">
        <v>10</v>
      </c>
      <c r="C169" s="5" t="s">
        <v>8</v>
      </c>
      <c r="D169" s="6" t="s">
        <v>6</v>
      </c>
      <c r="E169" s="1">
        <v>108</v>
      </c>
      <c r="F169" s="3">
        <v>43</v>
      </c>
      <c r="H169" s="3"/>
      <c r="J169" s="7"/>
    </row>
    <row r="170" spans="1:10" x14ac:dyDescent="0.25">
      <c r="A170" s="3">
        <v>2</v>
      </c>
      <c r="B170" s="4" t="s">
        <v>10</v>
      </c>
      <c r="C170" s="5" t="s">
        <v>8</v>
      </c>
      <c r="D170" s="6" t="s">
        <v>7</v>
      </c>
      <c r="E170" s="1">
        <v>108</v>
      </c>
      <c r="F170" s="3">
        <v>53</v>
      </c>
      <c r="H170" s="3"/>
      <c r="J170" s="7"/>
    </row>
    <row r="171" spans="1:10" x14ac:dyDescent="0.25">
      <c r="A171" s="3">
        <v>2</v>
      </c>
      <c r="B171" s="4" t="s">
        <v>10</v>
      </c>
      <c r="C171" s="5" t="s">
        <v>8</v>
      </c>
      <c r="D171" s="6" t="s">
        <v>7</v>
      </c>
      <c r="E171" s="1">
        <v>108</v>
      </c>
      <c r="F171" s="3">
        <v>53</v>
      </c>
      <c r="H171" s="3"/>
      <c r="J171" s="7"/>
    </row>
    <row r="172" spans="1:10" x14ac:dyDescent="0.25">
      <c r="A172" s="3">
        <v>3</v>
      </c>
      <c r="B172" s="4" t="s">
        <v>4</v>
      </c>
      <c r="C172" s="5" t="s">
        <v>8</v>
      </c>
      <c r="D172" s="6" t="s">
        <v>7</v>
      </c>
      <c r="E172" s="1">
        <v>120</v>
      </c>
      <c r="F172" s="3">
        <v>40</v>
      </c>
      <c r="H172" s="3"/>
      <c r="J172" s="7"/>
    </row>
    <row r="173" spans="1:10" x14ac:dyDescent="0.25">
      <c r="A173" s="3">
        <v>3</v>
      </c>
      <c r="B173" s="4" t="s">
        <v>4</v>
      </c>
      <c r="C173" s="5" t="s">
        <v>8</v>
      </c>
      <c r="D173" s="6" t="s">
        <v>7</v>
      </c>
      <c r="E173" s="1">
        <v>120</v>
      </c>
      <c r="F173" s="3">
        <v>40</v>
      </c>
      <c r="H173" s="3"/>
      <c r="J173" s="7"/>
    </row>
    <row r="174" spans="1:10" x14ac:dyDescent="0.25">
      <c r="A174" s="3">
        <v>1</v>
      </c>
      <c r="B174" s="4" t="s">
        <v>4</v>
      </c>
      <c r="C174" s="5" t="s">
        <v>8</v>
      </c>
      <c r="D174" s="6" t="s">
        <v>7</v>
      </c>
      <c r="E174" s="1">
        <v>132</v>
      </c>
      <c r="F174" s="3">
        <v>42</v>
      </c>
      <c r="H174" s="3"/>
      <c r="J174" s="7"/>
    </row>
    <row r="175" spans="1:10" x14ac:dyDescent="0.25">
      <c r="A175" s="3">
        <v>1</v>
      </c>
      <c r="B175" s="4" t="s">
        <v>4</v>
      </c>
      <c r="C175" s="5" t="s">
        <v>8</v>
      </c>
      <c r="D175" s="6" t="s">
        <v>7</v>
      </c>
      <c r="E175" s="1">
        <v>132</v>
      </c>
      <c r="F175" s="3">
        <v>42</v>
      </c>
      <c r="H175" s="3"/>
      <c r="J175" s="7"/>
    </row>
    <row r="176" spans="1:10" x14ac:dyDescent="0.25">
      <c r="A176" s="3">
        <v>3</v>
      </c>
      <c r="B176" s="4" t="s">
        <v>4</v>
      </c>
      <c r="C176" s="5" t="s">
        <v>8</v>
      </c>
      <c r="D176" s="6" t="s">
        <v>6</v>
      </c>
      <c r="E176" s="1">
        <v>132</v>
      </c>
      <c r="F176" s="3">
        <v>48</v>
      </c>
      <c r="H176" s="3"/>
      <c r="J176" s="7"/>
    </row>
    <row r="177" spans="1:10" x14ac:dyDescent="0.25">
      <c r="A177" s="3">
        <v>3</v>
      </c>
      <c r="B177" s="4" t="s">
        <v>4</v>
      </c>
      <c r="C177" s="5" t="s">
        <v>8</v>
      </c>
      <c r="D177" s="6" t="s">
        <v>6</v>
      </c>
      <c r="E177" s="1">
        <v>132</v>
      </c>
      <c r="F177" s="3">
        <v>48</v>
      </c>
      <c r="H177" s="3"/>
      <c r="J177" s="7"/>
    </row>
    <row r="178" spans="1:10" x14ac:dyDescent="0.25">
      <c r="A178" s="3">
        <v>3</v>
      </c>
      <c r="B178" s="4" t="s">
        <v>10</v>
      </c>
      <c r="C178" s="5" t="s">
        <v>8</v>
      </c>
      <c r="D178" s="6" t="s">
        <v>7</v>
      </c>
      <c r="E178" s="1">
        <v>132</v>
      </c>
      <c r="F178" s="3">
        <v>54</v>
      </c>
      <c r="H178" s="3"/>
      <c r="J178" s="7"/>
    </row>
    <row r="179" spans="1:10" x14ac:dyDescent="0.25">
      <c r="A179" s="3">
        <v>3</v>
      </c>
      <c r="B179" s="4" t="s">
        <v>10</v>
      </c>
      <c r="C179" s="5" t="s">
        <v>8</v>
      </c>
      <c r="D179" s="6" t="s">
        <v>7</v>
      </c>
      <c r="E179" s="1">
        <v>132</v>
      </c>
      <c r="F179" s="3">
        <v>54</v>
      </c>
      <c r="H179" s="3"/>
      <c r="J179" s="7"/>
    </row>
    <row r="180" spans="1:10" x14ac:dyDescent="0.25">
      <c r="A180" s="3">
        <v>4</v>
      </c>
      <c r="B180" s="4" t="s">
        <v>4</v>
      </c>
      <c r="C180" s="5" t="s">
        <v>8</v>
      </c>
      <c r="D180" s="6" t="s">
        <v>6</v>
      </c>
      <c r="E180" s="1">
        <v>159</v>
      </c>
      <c r="F180" s="3">
        <v>22</v>
      </c>
      <c r="H180" s="3"/>
      <c r="J180" s="7"/>
    </row>
    <row r="181" spans="1:10" x14ac:dyDescent="0.25">
      <c r="A181" s="3">
        <v>4</v>
      </c>
      <c r="B181" s="4" t="s">
        <v>4</v>
      </c>
      <c r="C181" s="5" t="s">
        <v>8</v>
      </c>
      <c r="D181" s="6" t="s">
        <v>6</v>
      </c>
      <c r="E181" s="1">
        <v>159</v>
      </c>
      <c r="F181" s="3">
        <v>22</v>
      </c>
      <c r="H181" s="3"/>
      <c r="J181" s="7"/>
    </row>
    <row r="182" spans="1:10" x14ac:dyDescent="0.25">
      <c r="A182" s="3">
        <v>3</v>
      </c>
      <c r="B182" s="4" t="s">
        <v>4</v>
      </c>
      <c r="C182" s="5" t="s">
        <v>8</v>
      </c>
      <c r="D182" s="6" t="s">
        <v>6</v>
      </c>
      <c r="E182" s="1">
        <v>159</v>
      </c>
      <c r="F182" s="3">
        <v>28</v>
      </c>
      <c r="H182" s="3"/>
      <c r="J182" s="7"/>
    </row>
    <row r="183" spans="1:10" x14ac:dyDescent="0.25">
      <c r="A183" s="3">
        <v>3</v>
      </c>
      <c r="B183" s="4" t="s">
        <v>4</v>
      </c>
      <c r="C183" s="5" t="s">
        <v>8</v>
      </c>
      <c r="D183" s="6" t="s">
        <v>6</v>
      </c>
      <c r="E183" s="1">
        <v>159</v>
      </c>
      <c r="F183" s="3">
        <v>28</v>
      </c>
      <c r="H183" s="3"/>
      <c r="J183" s="7"/>
    </row>
    <row r="184" spans="1:10" x14ac:dyDescent="0.25">
      <c r="A184" s="3">
        <v>5</v>
      </c>
      <c r="B184" s="4" t="s">
        <v>10</v>
      </c>
      <c r="C184" s="5" t="s">
        <v>8</v>
      </c>
      <c r="D184" s="6" t="s">
        <v>7</v>
      </c>
      <c r="E184" s="1">
        <v>159</v>
      </c>
      <c r="F184" s="3">
        <v>47</v>
      </c>
      <c r="H184" s="3"/>
      <c r="J184" s="7"/>
    </row>
    <row r="185" spans="1:10" x14ac:dyDescent="0.25">
      <c r="A185" s="3">
        <v>5</v>
      </c>
      <c r="B185" s="4" t="s">
        <v>10</v>
      </c>
      <c r="C185" s="5" t="s">
        <v>8</v>
      </c>
      <c r="D185" s="6" t="s">
        <v>7</v>
      </c>
      <c r="E185" s="1">
        <v>159</v>
      </c>
      <c r="F185" s="3">
        <v>47</v>
      </c>
      <c r="H185" s="3"/>
      <c r="J185" s="7"/>
    </row>
    <row r="186" spans="1:10" x14ac:dyDescent="0.25">
      <c r="A186" s="3">
        <v>4</v>
      </c>
      <c r="B186" s="4" t="s">
        <v>4</v>
      </c>
      <c r="C186" s="5" t="s">
        <v>8</v>
      </c>
      <c r="D186" s="6" t="s">
        <v>7</v>
      </c>
      <c r="E186" s="1">
        <v>159</v>
      </c>
      <c r="F186" s="3">
        <v>73</v>
      </c>
      <c r="H186" s="3"/>
      <c r="J186" s="7"/>
    </row>
    <row r="187" spans="1:10" x14ac:dyDescent="0.25">
      <c r="A187" s="3">
        <v>4</v>
      </c>
      <c r="B187" s="4" t="s">
        <v>4</v>
      </c>
      <c r="C187" s="5" t="s">
        <v>8</v>
      </c>
      <c r="D187" s="6" t="s">
        <v>7</v>
      </c>
      <c r="E187" s="1">
        <v>159</v>
      </c>
      <c r="F187" s="3">
        <v>73</v>
      </c>
      <c r="H187" s="3"/>
      <c r="J187" s="7"/>
    </row>
    <row r="188" spans="1:10" x14ac:dyDescent="0.25">
      <c r="A188" s="3">
        <v>4</v>
      </c>
      <c r="B188" s="4" t="s">
        <v>10</v>
      </c>
      <c r="C188" s="5" t="s">
        <v>8</v>
      </c>
      <c r="D188" s="6" t="s">
        <v>7</v>
      </c>
      <c r="E188" s="1">
        <v>174</v>
      </c>
      <c r="F188" s="3">
        <v>47</v>
      </c>
      <c r="H188" s="3"/>
      <c r="J188" s="7"/>
    </row>
    <row r="189" spans="1:10" x14ac:dyDescent="0.25">
      <c r="A189" s="3">
        <v>4</v>
      </c>
      <c r="B189" s="4" t="s">
        <v>10</v>
      </c>
      <c r="C189" s="5" t="s">
        <v>8</v>
      </c>
      <c r="D189" s="6" t="s">
        <v>7</v>
      </c>
      <c r="E189" s="1">
        <v>174</v>
      </c>
      <c r="F189" s="3">
        <v>47</v>
      </c>
      <c r="H189" s="3"/>
      <c r="J189" s="7"/>
    </row>
    <row r="190" spans="1:10" x14ac:dyDescent="0.25">
      <c r="A190" s="3">
        <v>5</v>
      </c>
      <c r="B190" s="4" t="s">
        <v>4</v>
      </c>
      <c r="C190" s="5" t="s">
        <v>8</v>
      </c>
      <c r="D190" s="6" t="s">
        <v>9</v>
      </c>
      <c r="E190" s="1">
        <v>186</v>
      </c>
      <c r="F190" s="3">
        <v>53</v>
      </c>
      <c r="H190" s="3"/>
      <c r="J190" s="7"/>
    </row>
    <row r="191" spans="1:10" x14ac:dyDescent="0.25">
      <c r="A191" s="3">
        <v>5</v>
      </c>
      <c r="B191" s="4" t="s">
        <v>4</v>
      </c>
      <c r="C191" s="5" t="s">
        <v>8</v>
      </c>
      <c r="D191" s="6" t="s">
        <v>9</v>
      </c>
      <c r="E191" s="1">
        <v>186</v>
      </c>
      <c r="F191" s="3">
        <v>53</v>
      </c>
      <c r="H191" s="3"/>
      <c r="J191" s="7"/>
    </row>
    <row r="192" spans="1:10" x14ac:dyDescent="0.25">
      <c r="A192" s="3">
        <v>5</v>
      </c>
      <c r="B192" s="4" t="s">
        <v>4</v>
      </c>
      <c r="C192" s="5" t="s">
        <v>8</v>
      </c>
      <c r="D192" s="6" t="s">
        <v>6</v>
      </c>
      <c r="E192" s="1">
        <v>213</v>
      </c>
      <c r="F192" s="3">
        <v>40</v>
      </c>
      <c r="H192" s="3"/>
      <c r="J192" s="7"/>
    </row>
    <row r="193" spans="1:10" x14ac:dyDescent="0.25">
      <c r="A193" s="3">
        <v>5</v>
      </c>
      <c r="B193" s="4" t="s">
        <v>4</v>
      </c>
      <c r="C193" s="5" t="s">
        <v>8</v>
      </c>
      <c r="D193" s="6" t="s">
        <v>6</v>
      </c>
      <c r="E193" s="1">
        <v>213</v>
      </c>
      <c r="F193" s="3">
        <v>40</v>
      </c>
      <c r="H193" s="3"/>
      <c r="J193" s="7"/>
    </row>
    <row r="194" spans="1:10" x14ac:dyDescent="0.25">
      <c r="A194" s="3">
        <v>6</v>
      </c>
      <c r="B194" s="4" t="s">
        <v>4</v>
      </c>
      <c r="C194" s="5" t="s">
        <v>8</v>
      </c>
      <c r="D194" s="6" t="s">
        <v>7</v>
      </c>
      <c r="E194" s="1">
        <v>240</v>
      </c>
      <c r="F194" s="3">
        <v>27</v>
      </c>
      <c r="H194" s="3"/>
      <c r="J194" s="7"/>
    </row>
    <row r="195" spans="1:10" x14ac:dyDescent="0.25">
      <c r="A195" s="3">
        <v>7</v>
      </c>
      <c r="B195" s="4" t="s">
        <v>4</v>
      </c>
      <c r="C195" s="5" t="s">
        <v>8</v>
      </c>
      <c r="D195" s="6" t="s">
        <v>6</v>
      </c>
      <c r="E195" s="1">
        <v>240</v>
      </c>
      <c r="F195" s="3">
        <v>27</v>
      </c>
      <c r="H195" s="3"/>
      <c r="J195" s="7"/>
    </row>
    <row r="196" spans="1:10" x14ac:dyDescent="0.25">
      <c r="A196" s="3">
        <v>7</v>
      </c>
      <c r="B196" s="4" t="s">
        <v>4</v>
      </c>
      <c r="C196" s="5" t="s">
        <v>8</v>
      </c>
      <c r="D196" s="6" t="s">
        <v>6</v>
      </c>
      <c r="E196" s="1">
        <v>240</v>
      </c>
      <c r="F196" s="3">
        <v>27</v>
      </c>
      <c r="H196" s="3"/>
      <c r="J196" s="7"/>
    </row>
    <row r="197" spans="1:10" x14ac:dyDescent="0.25">
      <c r="A197" s="3">
        <v>6</v>
      </c>
      <c r="B197" s="4" t="s">
        <v>4</v>
      </c>
      <c r="C197" s="5" t="s">
        <v>8</v>
      </c>
      <c r="D197" s="6" t="s">
        <v>7</v>
      </c>
      <c r="E197" s="1">
        <v>240</v>
      </c>
      <c r="F197" s="3">
        <v>27</v>
      </c>
      <c r="H197" s="3"/>
      <c r="J197" s="7"/>
    </row>
    <row r="198" spans="1:10" x14ac:dyDescent="0.25">
      <c r="A198" s="3">
        <v>8</v>
      </c>
      <c r="B198" s="4" t="s">
        <v>10</v>
      </c>
      <c r="C198" s="5" t="s">
        <v>8</v>
      </c>
      <c r="D198" s="6" t="s">
        <v>7</v>
      </c>
      <c r="E198" s="1">
        <v>267</v>
      </c>
      <c r="F198" s="3">
        <v>26</v>
      </c>
      <c r="H198" s="3"/>
      <c r="J198" s="7"/>
    </row>
    <row r="199" spans="1:10" x14ac:dyDescent="0.25">
      <c r="A199" s="3">
        <v>8</v>
      </c>
      <c r="B199" s="4" t="s">
        <v>10</v>
      </c>
      <c r="C199" s="5" t="s">
        <v>8</v>
      </c>
      <c r="D199" s="6" t="s">
        <v>7</v>
      </c>
      <c r="E199" s="1">
        <v>267</v>
      </c>
      <c r="F199" s="3">
        <v>26</v>
      </c>
      <c r="H199" s="3"/>
      <c r="J199" s="7"/>
    </row>
    <row r="200" spans="1:10" x14ac:dyDescent="0.25">
      <c r="A200" s="3">
        <v>8</v>
      </c>
      <c r="B200" s="4" t="s">
        <v>4</v>
      </c>
      <c r="C200" s="5" t="s">
        <v>8</v>
      </c>
      <c r="D200" s="6" t="s">
        <v>9</v>
      </c>
      <c r="E200" s="1">
        <v>267</v>
      </c>
      <c r="F200" s="3">
        <v>70</v>
      </c>
      <c r="H200" s="3"/>
      <c r="J200" s="7"/>
    </row>
    <row r="201" spans="1:10" x14ac:dyDescent="0.25">
      <c r="A201" s="3">
        <v>8</v>
      </c>
      <c r="B201" s="4" t="s">
        <v>4</v>
      </c>
      <c r="C201" s="5" t="s">
        <v>8</v>
      </c>
      <c r="D201" s="6" t="s">
        <v>9</v>
      </c>
      <c r="E201" s="1">
        <v>267</v>
      </c>
      <c r="F201" s="3">
        <v>70</v>
      </c>
      <c r="H201" s="3"/>
      <c r="J201" s="7"/>
    </row>
  </sheetData>
  <autoFilter ref="A1:F1" xr:uid="{00000000-0009-0000-0000-000000000000}">
    <sortState ref="A2:F201">
      <sortCondition ref="C1"/>
    </sortState>
  </autoFilter>
  <mergeCells count="4">
    <mergeCell ref="H33:I33"/>
    <mergeCell ref="H48:I48"/>
    <mergeCell ref="H50:I50"/>
    <mergeCell ref="H64:I64"/>
  </mergeCell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p108_01</dc:creator>
  <cp:lastModifiedBy>Изъюров Кирилл</cp:lastModifiedBy>
  <dcterms:created xsi:type="dcterms:W3CDTF">2022-05-05T10:51:33Z</dcterms:created>
  <dcterms:modified xsi:type="dcterms:W3CDTF">2022-10-03T13:18:50Z</dcterms:modified>
</cp:coreProperties>
</file>