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480" yWindow="2325" windowWidth="19320" windowHeight="5775" activeTab="1"/>
  </bookViews>
  <sheets>
    <sheet name="Sheet1" sheetId="1" r:id="rId1"/>
    <sheet name="Sheet4" sheetId="4" r:id="rId2"/>
  </sheets>
  <definedNames>
    <definedName name="_xlnm._FilterDatabase" localSheetId="1" hidden="1">Sheet4!$A$2:$L$402</definedName>
  </definedNames>
  <calcPr calcId="125725"/>
</workbook>
</file>

<file path=xl/calcChain.xml><?xml version="1.0" encoding="utf-8"?>
<calcChain xmlns="http://schemas.openxmlformats.org/spreadsheetml/2006/main">
  <c r="A3" i="4"/>
  <c r="B380"/>
  <c r="B376"/>
  <c r="B372"/>
  <c r="B368"/>
  <c r="B364"/>
  <c r="B360"/>
  <c r="B356"/>
  <c r="B352"/>
  <c r="B348"/>
  <c r="B344"/>
  <c r="B339"/>
  <c r="B335"/>
  <c r="B331"/>
  <c r="B327"/>
  <c r="B323"/>
  <c r="B319"/>
  <c r="B315"/>
  <c r="B311"/>
  <c r="B307"/>
  <c r="B303"/>
  <c r="B299"/>
  <c r="B295"/>
  <c r="B291"/>
  <c r="B287"/>
  <c r="B283"/>
  <c r="B279"/>
  <c r="B275"/>
  <c r="B271"/>
  <c r="B267"/>
  <c r="B263"/>
  <c r="B259"/>
  <c r="B255"/>
  <c r="B251"/>
  <c r="B247"/>
  <c r="B243"/>
  <c r="B239"/>
  <c r="B235"/>
  <c r="B231"/>
  <c r="B227"/>
  <c r="B223"/>
  <c r="B219"/>
  <c r="B215"/>
  <c r="B211"/>
  <c r="B207"/>
  <c r="B203"/>
  <c r="B199"/>
  <c r="B195"/>
  <c r="B191"/>
  <c r="B187"/>
  <c r="B183"/>
  <c r="B179"/>
  <c r="B175"/>
  <c r="B171"/>
  <c r="B397"/>
  <c r="B393"/>
  <c r="B389"/>
  <c r="B385"/>
  <c r="B381"/>
  <c r="B377"/>
  <c r="B373"/>
  <c r="B369"/>
  <c r="B365"/>
  <c r="B361"/>
  <c r="B357"/>
  <c r="B353"/>
  <c r="B349"/>
  <c r="B345"/>
  <c r="B340"/>
  <c r="B336"/>
  <c r="B332"/>
  <c r="B328"/>
  <c r="B324"/>
  <c r="B320"/>
  <c r="B316"/>
  <c r="B312"/>
  <c r="B308"/>
  <c r="B304"/>
  <c r="B300"/>
  <c r="B296"/>
  <c r="B292"/>
  <c r="B288"/>
  <c r="B284"/>
  <c r="B280"/>
  <c r="B276"/>
  <c r="B272"/>
  <c r="B268"/>
  <c r="B264"/>
  <c r="B260"/>
  <c r="B256"/>
  <c r="B252"/>
  <c r="B248"/>
  <c r="B244"/>
  <c r="B240"/>
  <c r="B236"/>
  <c r="B232"/>
  <c r="B228"/>
  <c r="B224"/>
  <c r="B220"/>
  <c r="B216"/>
  <c r="B212"/>
  <c r="B208"/>
  <c r="B204"/>
  <c r="B200"/>
  <c r="B196"/>
  <c r="B192"/>
  <c r="B188"/>
  <c r="B184"/>
  <c r="B180"/>
  <c r="B176"/>
  <c r="B172"/>
  <c r="B398"/>
  <c r="B394"/>
  <c r="B390"/>
  <c r="B386"/>
  <c r="B382"/>
  <c r="B378"/>
  <c r="B374"/>
  <c r="B370"/>
  <c r="B366"/>
  <c r="B362"/>
  <c r="B358"/>
  <c r="B354"/>
  <c r="B350"/>
  <c r="B346"/>
  <c r="B341"/>
  <c r="B337"/>
  <c r="B333"/>
  <c r="B329"/>
  <c r="B325"/>
  <c r="B321"/>
  <c r="B317"/>
  <c r="B313"/>
  <c r="B309"/>
  <c r="B305"/>
  <c r="B301"/>
  <c r="B297"/>
  <c r="B293"/>
  <c r="B289"/>
  <c r="B285"/>
  <c r="B281"/>
  <c r="B277"/>
  <c r="B273"/>
  <c r="B269"/>
  <c r="B265"/>
  <c r="B261"/>
  <c r="B257"/>
  <c r="B253"/>
  <c r="B249"/>
  <c r="B245"/>
  <c r="B241"/>
  <c r="B237"/>
  <c r="B233"/>
  <c r="B229"/>
  <c r="B225"/>
  <c r="B221"/>
  <c r="B217"/>
  <c r="B213"/>
  <c r="B209"/>
  <c r="B205"/>
  <c r="B201"/>
  <c r="B197"/>
  <c r="B193"/>
  <c r="B189"/>
  <c r="B185"/>
  <c r="B181"/>
  <c r="B177"/>
  <c r="B173"/>
  <c r="B399"/>
  <c r="B395"/>
  <c r="B391"/>
  <c r="B387"/>
  <c r="B383"/>
  <c r="B379"/>
  <c r="B375"/>
  <c r="B371"/>
  <c r="B367"/>
  <c r="B363"/>
  <c r="B359"/>
  <c r="B355"/>
  <c r="B351"/>
  <c r="B347"/>
  <c r="B342"/>
  <c r="B343"/>
  <c r="B338"/>
  <c r="B334"/>
  <c r="B330"/>
  <c r="B326"/>
  <c r="B322"/>
  <c r="B318"/>
  <c r="B314"/>
  <c r="B310"/>
  <c r="B306"/>
  <c r="B302"/>
  <c r="B298"/>
  <c r="B294"/>
  <c r="B290"/>
  <c r="B286"/>
  <c r="B282"/>
  <c r="B278"/>
  <c r="B274"/>
  <c r="B270"/>
  <c r="B266"/>
  <c r="B262"/>
  <c r="B258"/>
  <c r="B254"/>
  <c r="B250"/>
  <c r="B246"/>
  <c r="B242"/>
  <c r="B238"/>
  <c r="B234"/>
  <c r="B230"/>
  <c r="B226"/>
  <c r="B222"/>
  <c r="B218"/>
  <c r="B214"/>
  <c r="B210"/>
  <c r="B206"/>
  <c r="B202"/>
  <c r="B198"/>
  <c r="B194"/>
  <c r="B190"/>
  <c r="B186"/>
  <c r="B182"/>
  <c r="B178"/>
  <c r="B174"/>
  <c r="B167"/>
  <c r="B163"/>
  <c r="B159"/>
  <c r="B155"/>
  <c r="B151"/>
  <c r="B147"/>
  <c r="B143"/>
  <c r="B139"/>
  <c r="B135"/>
  <c r="B131"/>
  <c r="B127"/>
  <c r="B123"/>
  <c r="B119"/>
  <c r="B115"/>
  <c r="B111"/>
  <c r="B107"/>
  <c r="B103"/>
  <c r="B99"/>
  <c r="B95"/>
  <c r="B91"/>
  <c r="B87"/>
  <c r="B83"/>
  <c r="B79"/>
  <c r="B75"/>
  <c r="B71"/>
  <c r="B67"/>
  <c r="B63"/>
  <c r="B59"/>
  <c r="B55"/>
  <c r="B51"/>
  <c r="B47"/>
  <c r="B43"/>
  <c r="B39"/>
  <c r="B35"/>
  <c r="B31"/>
  <c r="B27"/>
  <c r="B23"/>
  <c r="B19"/>
  <c r="B15"/>
  <c r="B11"/>
  <c r="B7"/>
  <c r="B3"/>
  <c r="B168"/>
  <c r="B164"/>
  <c r="B160"/>
  <c r="B156"/>
  <c r="B152"/>
  <c r="B148"/>
  <c r="B144"/>
  <c r="B140"/>
  <c r="B136"/>
  <c r="B132"/>
  <c r="B128"/>
  <c r="B124"/>
  <c r="B120"/>
  <c r="B116"/>
  <c r="B112"/>
  <c r="B108"/>
  <c r="B104"/>
  <c r="B100"/>
  <c r="B96"/>
  <c r="B92"/>
  <c r="B88"/>
  <c r="B84"/>
  <c r="B80"/>
  <c r="B76"/>
  <c r="B72"/>
  <c r="B68"/>
  <c r="B64"/>
  <c r="B60"/>
  <c r="B56"/>
  <c r="B52"/>
  <c r="B48"/>
  <c r="B44"/>
  <c r="B40"/>
  <c r="B36"/>
  <c r="B32"/>
  <c r="B28"/>
  <c r="B24"/>
  <c r="B20"/>
  <c r="B16"/>
  <c r="B12"/>
  <c r="B8"/>
  <c r="B4"/>
  <c r="B169"/>
  <c r="B165"/>
  <c r="B161"/>
  <c r="B157"/>
  <c r="B153"/>
  <c r="B149"/>
  <c r="B145"/>
  <c r="B141"/>
  <c r="B137"/>
  <c r="B133"/>
  <c r="B129"/>
  <c r="B125"/>
  <c r="B121"/>
  <c r="B117"/>
  <c r="B113"/>
  <c r="B109"/>
  <c r="B105"/>
  <c r="B101"/>
  <c r="B97"/>
  <c r="B93"/>
  <c r="B89"/>
  <c r="B85"/>
  <c r="B81"/>
  <c r="B77"/>
  <c r="B73"/>
  <c r="B69"/>
  <c r="B65"/>
  <c r="B61"/>
  <c r="B57"/>
  <c r="B53"/>
  <c r="B49"/>
  <c r="B45"/>
  <c r="B41"/>
  <c r="B37"/>
  <c r="B33"/>
  <c r="B29"/>
  <c r="B25"/>
  <c r="B21"/>
  <c r="B17"/>
  <c r="B13"/>
  <c r="B9"/>
  <c r="B5"/>
  <c r="B170"/>
  <c r="B166"/>
  <c r="B162"/>
  <c r="B158"/>
  <c r="B154"/>
  <c r="B150"/>
  <c r="B146"/>
  <c r="B142"/>
  <c r="B138"/>
  <c r="B134"/>
  <c r="B130"/>
  <c r="B126"/>
  <c r="B122"/>
  <c r="B118"/>
  <c r="B114"/>
  <c r="B110"/>
  <c r="B106"/>
  <c r="B102"/>
  <c r="B98"/>
  <c r="B94"/>
  <c r="B90"/>
  <c r="B86"/>
  <c r="B82"/>
  <c r="B78"/>
  <c r="B74"/>
  <c r="B70"/>
  <c r="B66"/>
  <c r="B62"/>
  <c r="B58"/>
  <c r="B54"/>
  <c r="B50"/>
  <c r="B46"/>
  <c r="B42"/>
  <c r="B38"/>
  <c r="B34"/>
  <c r="B30"/>
  <c r="B26"/>
  <c r="B22"/>
  <c r="B18"/>
  <c r="B14"/>
  <c r="B10"/>
  <c r="B6"/>
  <c r="B396"/>
  <c r="B392"/>
  <c r="B388"/>
  <c r="B384"/>
  <c r="A392"/>
  <c r="A388"/>
  <c r="A384"/>
  <c r="A380"/>
  <c r="A376"/>
  <c r="A372"/>
  <c r="A368"/>
  <c r="A364"/>
  <c r="A360"/>
  <c r="A356"/>
  <c r="A352"/>
  <c r="A348"/>
  <c r="A344"/>
  <c r="A339"/>
  <c r="A335"/>
  <c r="A331"/>
  <c r="A327"/>
  <c r="A323"/>
  <c r="A319"/>
  <c r="A315"/>
  <c r="A311"/>
  <c r="A307"/>
  <c r="A303"/>
  <c r="A299"/>
  <c r="A295"/>
  <c r="A291"/>
  <c r="A287"/>
  <c r="A283"/>
  <c r="A279"/>
  <c r="A275"/>
  <c r="A271"/>
  <c r="A267"/>
  <c r="A263"/>
  <c r="A259"/>
  <c r="A255"/>
  <c r="A251"/>
  <c r="A247"/>
  <c r="A243"/>
  <c r="A239"/>
  <c r="A235"/>
  <c r="A231"/>
  <c r="A227"/>
  <c r="A223"/>
  <c r="A219"/>
  <c r="A215"/>
  <c r="A211"/>
  <c r="A207"/>
  <c r="A203"/>
  <c r="A199"/>
  <c r="A195"/>
  <c r="A191"/>
  <c r="A187"/>
  <c r="A183"/>
  <c r="A179"/>
  <c r="A175"/>
  <c r="A171"/>
  <c r="A397"/>
  <c r="A393"/>
  <c r="A389"/>
  <c r="A385"/>
  <c r="A381"/>
  <c r="A377"/>
  <c r="A373"/>
  <c r="A369"/>
  <c r="A365"/>
  <c r="A361"/>
  <c r="A357"/>
  <c r="A353"/>
  <c r="A349"/>
  <c r="A345"/>
  <c r="A340"/>
  <c r="A336"/>
  <c r="A332"/>
  <c r="A328"/>
  <c r="A324"/>
  <c r="A320"/>
  <c r="A316"/>
  <c r="A312"/>
  <c r="A308"/>
  <c r="A304"/>
  <c r="A300"/>
  <c r="A296"/>
  <c r="A292"/>
  <c r="A288"/>
  <c r="A284"/>
  <c r="A280"/>
  <c r="A276"/>
  <c r="A272"/>
  <c r="A268"/>
  <c r="A264"/>
  <c r="A260"/>
  <c r="A256"/>
  <c r="A252"/>
  <c r="A248"/>
  <c r="A244"/>
  <c r="A240"/>
  <c r="A236"/>
  <c r="A232"/>
  <c r="A228"/>
  <c r="A224"/>
  <c r="A220"/>
  <c r="A216"/>
  <c r="A212"/>
  <c r="A208"/>
  <c r="A204"/>
  <c r="A200"/>
  <c r="A196"/>
  <c r="A192"/>
  <c r="A188"/>
  <c r="A184"/>
  <c r="A180"/>
  <c r="A176"/>
  <c r="A172"/>
  <c r="A398"/>
  <c r="A394"/>
  <c r="A390"/>
  <c r="A386"/>
  <c r="A382"/>
  <c r="A378"/>
  <c r="A374"/>
  <c r="A370"/>
  <c r="A366"/>
  <c r="A362"/>
  <c r="A358"/>
  <c r="A354"/>
  <c r="A350"/>
  <c r="A346"/>
  <c r="A341"/>
  <c r="A337"/>
  <c r="A333"/>
  <c r="A329"/>
  <c r="A325"/>
  <c r="A321"/>
  <c r="A317"/>
  <c r="A313"/>
  <c r="A309"/>
  <c r="A305"/>
  <c r="A301"/>
  <c r="A297"/>
  <c r="A293"/>
  <c r="A289"/>
  <c r="A285"/>
  <c r="A281"/>
  <c r="A277"/>
  <c r="A273"/>
  <c r="A269"/>
  <c r="A265"/>
  <c r="A261"/>
  <c r="A257"/>
  <c r="A253"/>
  <c r="A249"/>
  <c r="A245"/>
  <c r="A241"/>
  <c r="A237"/>
  <c r="A233"/>
  <c r="A229"/>
  <c r="A225"/>
  <c r="A221"/>
  <c r="A217"/>
  <c r="A213"/>
  <c r="A209"/>
  <c r="A205"/>
  <c r="A201"/>
  <c r="A197"/>
  <c r="A193"/>
  <c r="A189"/>
  <c r="A185"/>
  <c r="A181"/>
  <c r="A177"/>
  <c r="A173"/>
  <c r="A399"/>
  <c r="A395"/>
  <c r="A391"/>
  <c r="A387"/>
  <c r="A383"/>
  <c r="A379"/>
  <c r="A375"/>
  <c r="A371"/>
  <c r="A367"/>
  <c r="A363"/>
  <c r="A359"/>
  <c r="A355"/>
  <c r="A351"/>
  <c r="A347"/>
  <c r="A342"/>
  <c r="A343"/>
  <c r="A338"/>
  <c r="A334"/>
  <c r="A330"/>
  <c r="A326"/>
  <c r="A322"/>
  <c r="A318"/>
  <c r="A314"/>
  <c r="A310"/>
  <c r="A306"/>
  <c r="A302"/>
  <c r="A298"/>
  <c r="A294"/>
  <c r="A290"/>
  <c r="A286"/>
  <c r="A282"/>
  <c r="A278"/>
  <c r="A274"/>
  <c r="A270"/>
  <c r="A266"/>
  <c r="A262"/>
  <c r="A258"/>
  <c r="A254"/>
  <c r="A250"/>
  <c r="A246"/>
  <c r="A242"/>
  <c r="A238"/>
  <c r="A234"/>
  <c r="A230"/>
  <c r="A226"/>
  <c r="A222"/>
  <c r="A218"/>
  <c r="A214"/>
  <c r="A210"/>
  <c r="A206"/>
  <c r="A202"/>
  <c r="A198"/>
  <c r="A194"/>
  <c r="A190"/>
  <c r="A186"/>
  <c r="A182"/>
  <c r="A178"/>
  <c r="A174"/>
  <c r="A167"/>
  <c r="A163"/>
  <c r="A159"/>
  <c r="A155"/>
  <c r="A151"/>
  <c r="A147"/>
  <c r="A143"/>
  <c r="A139"/>
  <c r="A135"/>
  <c r="A131"/>
  <c r="A127"/>
  <c r="A123"/>
  <c r="A119"/>
  <c r="A115"/>
  <c r="A111"/>
  <c r="A107"/>
  <c r="A103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11"/>
  <c r="A7"/>
  <c r="A168"/>
  <c r="A164"/>
  <c r="A160"/>
  <c r="A156"/>
  <c r="A152"/>
  <c r="A148"/>
  <c r="A144"/>
  <c r="A140"/>
  <c r="A136"/>
  <c r="A132"/>
  <c r="A128"/>
  <c r="A124"/>
  <c r="A120"/>
  <c r="A116"/>
  <c r="A112"/>
  <c r="A108"/>
  <c r="A104"/>
  <c r="A100"/>
  <c r="A96"/>
  <c r="A92"/>
  <c r="A88"/>
  <c r="A84"/>
  <c r="A80"/>
  <c r="A76"/>
  <c r="A72"/>
  <c r="A68"/>
  <c r="A64"/>
  <c r="A60"/>
  <c r="A56"/>
  <c r="A52"/>
  <c r="A48"/>
  <c r="A44"/>
  <c r="A40"/>
  <c r="A36"/>
  <c r="A32"/>
  <c r="A28"/>
  <c r="A24"/>
  <c r="A20"/>
  <c r="A16"/>
  <c r="A12"/>
  <c r="A8"/>
  <c r="A4"/>
  <c r="A169"/>
  <c r="A165"/>
  <c r="A161"/>
  <c r="A157"/>
  <c r="A153"/>
  <c r="A149"/>
  <c r="A145"/>
  <c r="A141"/>
  <c r="A137"/>
  <c r="A133"/>
  <c r="A129"/>
  <c r="A125"/>
  <c r="A121"/>
  <c r="A117"/>
  <c r="A113"/>
  <c r="A109"/>
  <c r="A105"/>
  <c r="A101"/>
  <c r="A97"/>
  <c r="A93"/>
  <c r="A89"/>
  <c r="A85"/>
  <c r="A81"/>
  <c r="A77"/>
  <c r="A73"/>
  <c r="A69"/>
  <c r="A65"/>
  <c r="A61"/>
  <c r="A57"/>
  <c r="A53"/>
  <c r="A49"/>
  <c r="A45"/>
  <c r="A41"/>
  <c r="A37"/>
  <c r="A33"/>
  <c r="A29"/>
  <c r="A25"/>
  <c r="A21"/>
  <c r="A17"/>
  <c r="A13"/>
  <c r="A9"/>
  <c r="A5"/>
  <c r="A170"/>
  <c r="A166"/>
  <c r="A162"/>
  <c r="A158"/>
  <c r="A154"/>
  <c r="A150"/>
  <c r="A146"/>
  <c r="A142"/>
  <c r="A138"/>
  <c r="A134"/>
  <c r="A130"/>
  <c r="A126"/>
  <c r="A122"/>
  <c r="A118"/>
  <c r="A114"/>
  <c r="A110"/>
  <c r="A106"/>
  <c r="A102"/>
  <c r="A98"/>
  <c r="A94"/>
  <c r="A90"/>
  <c r="A86"/>
  <c r="A82"/>
  <c r="A78"/>
  <c r="A74"/>
  <c r="A70"/>
  <c r="A66"/>
  <c r="A62"/>
  <c r="A58"/>
  <c r="A54"/>
  <c r="A50"/>
  <c r="A46"/>
  <c r="A42"/>
  <c r="A38"/>
  <c r="A34"/>
  <c r="A30"/>
  <c r="A26"/>
  <c r="A22"/>
  <c r="A18"/>
  <c r="A14"/>
  <c r="A10"/>
  <c r="A6"/>
  <c r="A396"/>
  <c r="W59" i="1" l="1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2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2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2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2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2"/>
  <c r="K8"/>
  <c r="K9"/>
  <c r="K10"/>
  <c r="K11"/>
  <c r="K12"/>
  <c r="K13"/>
  <c r="K14"/>
  <c r="K15"/>
  <c r="K16"/>
  <c r="K17"/>
  <c r="K18"/>
  <c r="K19"/>
  <c r="K20"/>
  <c r="K21"/>
  <c r="K22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I8"/>
  <c r="I9"/>
  <c r="I10"/>
  <c r="I11"/>
  <c r="I12"/>
  <c r="I13"/>
  <c r="I14"/>
  <c r="I15"/>
  <c r="I16"/>
  <c r="I17"/>
  <c r="I18"/>
  <c r="I19"/>
  <c r="I20"/>
  <c r="I21"/>
  <c r="I22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G8"/>
  <c r="G9"/>
  <c r="G10"/>
  <c r="G11"/>
  <c r="G12"/>
  <c r="G13"/>
  <c r="G14"/>
  <c r="G15"/>
  <c r="G16"/>
  <c r="G17"/>
  <c r="G18"/>
  <c r="G19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E8"/>
  <c r="E9"/>
  <c r="E10"/>
  <c r="E11"/>
  <c r="E12"/>
  <c r="E13"/>
  <c r="E14"/>
  <c r="E15"/>
  <c r="E16"/>
  <c r="E17"/>
  <c r="E18"/>
  <c r="E19"/>
  <c r="E20"/>
  <c r="E21"/>
  <c r="E22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C8"/>
  <c r="C9"/>
  <c r="C10"/>
  <c r="C11"/>
  <c r="C12"/>
  <c r="C13"/>
  <c r="C14"/>
  <c r="C15"/>
  <c r="C16"/>
  <c r="C17"/>
  <c r="C18"/>
  <c r="C19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K7"/>
  <c r="I7" l="1"/>
  <c r="G7"/>
  <c r="E7"/>
  <c r="C7"/>
  <c r="X23"/>
  <c r="L23"/>
  <c r="U23" l="1"/>
  <c r="Q23"/>
  <c r="W23"/>
  <c r="S23"/>
  <c r="O23"/>
  <c r="K23"/>
  <c r="I23"/>
  <c r="G23"/>
  <c r="E23"/>
  <c r="C23"/>
</calcChain>
</file>

<file path=xl/comments1.xml><?xml version="1.0" encoding="utf-8"?>
<comments xmlns="http://schemas.openxmlformats.org/spreadsheetml/2006/main">
  <authors>
    <author>RON GRUBER</author>
    <author>Ron G</author>
    <author>Ron Gruber</author>
  </authors>
  <commentList>
    <comment ref="A2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Rates are rounded up to the next Dollar and shared floors have a minimum of $10 p/h</t>
        </r>
      </text>
    </comment>
    <comment ref="A7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7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GSA</t>
        </r>
      </text>
    </comment>
    <comment ref="D7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EVER BRIGHT</t>
        </r>
      </text>
    </comment>
    <comment ref="B8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BOOZ &amp; Co</t>
        </r>
      </text>
    </comment>
    <comment ref="A9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9" authorId="0">
      <text>
        <r>
          <rPr>
            <b/>
            <sz val="10"/>
            <color indexed="81"/>
            <rFont val="Tahoma"/>
            <family val="2"/>
          </rPr>
          <t xml:space="preserve">RON GRUBER:
ELAW
</t>
        </r>
      </text>
    </comment>
    <comment ref="F9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BAIN &amp; CO</t>
        </r>
      </text>
    </comment>
    <comment ref="B1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Russell Reynolds
</t>
        </r>
      </text>
    </comment>
    <comment ref="D1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Bilfinger</t>
        </r>
      </text>
    </comment>
    <comment ref="A11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11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DAKIN MAYERS</t>
        </r>
      </text>
    </comment>
    <comment ref="D11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TELLABS</t>
        </r>
      </text>
    </comment>
    <comment ref="F11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LEIGHTON</t>
        </r>
      </text>
    </comment>
    <comment ref="A12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12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LIBERTY MUTUAL</t>
        </r>
      </text>
    </comment>
    <comment ref="F12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MELB PORT</t>
        </r>
      </text>
    </comment>
    <comment ref="B1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Alliance Bernstein</t>
        </r>
      </text>
    </comment>
    <comment ref="D1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Alliance Bernstein</t>
        </r>
      </text>
    </comment>
    <comment ref="F1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Alliance Bernstein</t>
        </r>
      </text>
    </comment>
    <comment ref="H1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Alliance Bernstein</t>
        </r>
      </text>
    </comment>
    <comment ref="A1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1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Alliance Bernstein</t>
        </r>
      </text>
    </comment>
    <comment ref="D1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Visa International</t>
        </r>
      </text>
    </comment>
    <comment ref="F1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Vacant</t>
        </r>
      </text>
    </comment>
    <comment ref="A15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15" authorId="0">
      <text>
        <r>
          <rPr>
            <b/>
            <sz val="10"/>
            <color indexed="81"/>
            <rFont val="Tahoma"/>
            <family val="2"/>
          </rPr>
          <t xml:space="preserve">RON GRUBER:
</t>
        </r>
        <r>
          <rPr>
            <sz val="10"/>
            <color indexed="81"/>
            <rFont val="Tahoma"/>
            <family val="2"/>
          </rPr>
          <t>JOHN MCMULLAN</t>
        </r>
      </text>
    </comment>
    <comment ref="D15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Stargate</t>
        </r>
      </text>
    </comment>
    <comment ref="F15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Enterprise </t>
        </r>
      </text>
    </comment>
    <comment ref="H15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Enterprise
</t>
        </r>
      </text>
    </comment>
    <comment ref="A16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16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ASX</t>
        </r>
      </text>
    </comment>
    <comment ref="D1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ASX</t>
        </r>
      </text>
    </comment>
    <comment ref="F16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ASX</t>
        </r>
      </text>
    </comment>
    <comment ref="H1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WUGANG</t>
        </r>
      </text>
    </comment>
    <comment ref="A17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17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SOUTHERN CROSS</t>
        </r>
      </text>
    </comment>
    <comment ref="D17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ATN</t>
        </r>
      </text>
    </comment>
    <comment ref="F17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CORDINER KING</t>
        </r>
      </text>
    </comment>
    <comment ref="H17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CORDINER KING</t>
        </r>
      </text>
    </comment>
    <comment ref="B18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VACANT</t>
        </r>
      </text>
    </comment>
    <comment ref="D18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VACANT</t>
        </r>
      </text>
    </comment>
    <comment ref="F18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VACANT</t>
        </r>
      </text>
    </comment>
    <comment ref="H18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VACANT</t>
        </r>
      </text>
    </comment>
    <comment ref="A19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19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Winston Turner</t>
        </r>
      </text>
    </comment>
    <comment ref="F19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NEVETT FORD</t>
        </r>
      </text>
    </comment>
    <comment ref="H19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St Martins</t>
        </r>
      </text>
    </comment>
    <comment ref="B2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Bank of Cyprus
</t>
        </r>
      </text>
    </comment>
    <comment ref="D2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Bank of Cyprus</t>
        </r>
      </text>
    </comment>
    <comment ref="F2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Bank of Cyprus</t>
        </r>
      </text>
    </comment>
    <comment ref="H2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Bank of Cyprus</t>
        </r>
      </text>
    </comment>
    <comment ref="B21" authorId="2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Thomsons Lawyers</t>
        </r>
      </text>
    </comment>
    <comment ref="J21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Vacant</t>
        </r>
      </text>
    </comment>
    <comment ref="B22" authorId="0">
      <text>
        <r>
          <rPr>
            <b/>
            <sz val="10"/>
            <color indexed="81"/>
            <rFont val="Tahoma"/>
            <family val="2"/>
          </rPr>
          <t>RON GRUBER:
Thomson Lawyers</t>
        </r>
      </text>
    </comment>
    <comment ref="D22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22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H22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N22" authorId="0">
      <text>
        <r>
          <rPr>
            <b/>
            <sz val="10"/>
            <color indexed="81"/>
            <rFont val="Tahoma"/>
            <family val="2"/>
          </rPr>
          <t xml:space="preserve">RON GRUBER:
</t>
        </r>
        <r>
          <rPr>
            <sz val="10"/>
            <color indexed="81"/>
            <rFont val="Tahoma"/>
            <family val="2"/>
          </rPr>
          <t>Thomsons Lawyers</t>
        </r>
      </text>
    </comment>
    <comment ref="A23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SHARED FLOOR</t>
        </r>
      </text>
    </comment>
    <comment ref="B2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Thomson Lawyers</t>
        </r>
      </text>
    </comment>
    <comment ref="D23" authorId="1">
      <text>
        <r>
          <rPr>
            <b/>
            <sz val="10"/>
            <color indexed="81"/>
            <rFont val="Tahoma"/>
            <family val="2"/>
          </rPr>
          <t xml:space="preserve">Ron G:
</t>
        </r>
        <r>
          <rPr>
            <sz val="10"/>
            <color indexed="81"/>
            <rFont val="Tahoma"/>
            <family val="2"/>
          </rPr>
          <t>Aust Global Training</t>
        </r>
      </text>
    </comment>
    <comment ref="F23" authorId="0">
      <text>
        <r>
          <rPr>
            <b/>
            <sz val="10"/>
            <color indexed="81"/>
            <rFont val="Tahoma"/>
            <family val="2"/>
          </rPr>
          <t>RON GRUBER
Thomson Lawyers</t>
        </r>
      </text>
    </comment>
    <comment ref="N23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Thomsons Lawyers</t>
        </r>
      </text>
    </comment>
    <comment ref="B2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Equiset</t>
        </r>
      </text>
    </comment>
    <comment ref="D2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Equiset</t>
        </r>
      </text>
    </comment>
    <comment ref="F2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MDS Financial</t>
        </r>
      </text>
    </comment>
    <comment ref="N24" authorId="0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ANP</t>
        </r>
      </text>
    </comment>
    <comment ref="P2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ANP</t>
        </r>
      </text>
    </comment>
    <comment ref="R2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ANP</t>
        </r>
      </text>
    </comment>
    <comment ref="T2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ANP</t>
        </r>
      </text>
    </comment>
    <comment ref="B2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D2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F2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H2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N2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P2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R2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T2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B2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D2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F2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H2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N2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National E Conveyancing</t>
        </r>
      </text>
    </comment>
    <comment ref="P26" authorId="2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National E Conveyancing</t>
        </r>
      </text>
    </comment>
    <comment ref="B2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D2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F2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H2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Perpetual</t>
        </r>
      </text>
    </comment>
    <comment ref="N2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Daiwa</t>
        </r>
      </text>
    </comment>
    <comment ref="P2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Daiwa</t>
        </r>
      </text>
    </comment>
    <comment ref="R2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Equity &amp; Super</t>
        </r>
      </text>
    </comment>
    <comment ref="L2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N2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TALENT
</t>
        </r>
      </text>
    </comment>
    <comment ref="R2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IASBET</t>
        </r>
      </text>
    </comment>
    <comment ref="B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CBRE</t>
        </r>
      </text>
    </comment>
    <comment ref="D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CBRE</t>
        </r>
      </text>
    </comment>
    <comment ref="F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CBRE</t>
        </r>
      </text>
    </comment>
    <comment ref="H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CBRE</t>
        </r>
      </text>
    </comment>
    <comment ref="L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N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CBRE</t>
        </r>
      </text>
    </comment>
    <comment ref="P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CBRE</t>
        </r>
      </text>
    </comment>
    <comment ref="R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CBRE</t>
        </r>
      </text>
    </comment>
    <comment ref="T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CBRE</t>
        </r>
      </text>
    </comment>
    <comment ref="X2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B3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MONAHAN</t>
        </r>
      </text>
    </comment>
    <comment ref="D3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MONAHAN</t>
        </r>
      </text>
    </comment>
    <comment ref="F3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MONAHAN</t>
        </r>
      </text>
    </comment>
    <comment ref="H3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MONAHAN</t>
        </r>
      </text>
    </comment>
    <comment ref="L3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N3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MONAHAN</t>
        </r>
      </text>
    </comment>
    <comment ref="P3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MONEYWISE</t>
        </r>
      </text>
    </comment>
    <comment ref="X3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B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D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F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H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L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N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P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R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T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X3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B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D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F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H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L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N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P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R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T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X3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B33" authorId="1">
      <text>
        <r>
          <rPr>
            <b/>
            <sz val="10"/>
            <color indexed="81"/>
            <rFont val="Tahoma"/>
            <family val="2"/>
          </rPr>
          <t>Ron G:
BDO</t>
        </r>
      </text>
    </comment>
    <comment ref="D3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F3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H3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L3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N3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P3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R3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T3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BDO</t>
        </r>
      </text>
    </comment>
    <comment ref="X3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Estimate of total floor space</t>
        </r>
      </text>
    </comment>
    <comment ref="B3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REGUS</t>
        </r>
      </text>
    </comment>
    <comment ref="D3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REGUS</t>
        </r>
      </text>
    </comment>
    <comment ref="F3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REGUS</t>
        </r>
      </text>
    </comment>
    <comment ref="H3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REGUS</t>
        </r>
      </text>
    </comment>
    <comment ref="N3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P3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R3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B3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D3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F3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N3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P3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R3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B3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D3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F3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N3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P3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R3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B3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D3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F3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N3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P3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R3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B3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D3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F3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N3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P3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R3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B3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D3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F3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N3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P3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R3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B4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D4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F4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N4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P4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R4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B4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D4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F4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N4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P4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R4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B4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D4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F4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N4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P4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R4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B4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D4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F4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N4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P4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R4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B4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D4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F4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N4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Clarenden Lawyers
Minters
</t>
        </r>
      </text>
    </comment>
    <comment ref="P4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Clarenden Lawyers
Minters
</t>
        </r>
      </text>
    </comment>
    <comment ref="R4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Clareden Lawyers
Minters
</t>
        </r>
      </text>
    </comment>
    <comment ref="B45" authorId="1">
      <text>
        <r>
          <rPr>
            <b/>
            <sz val="10"/>
            <color indexed="81"/>
            <rFont val="Tahoma"/>
            <family val="2"/>
          </rPr>
          <t xml:space="preserve">Ron G:
</t>
        </r>
        <r>
          <rPr>
            <sz val="10"/>
            <color indexed="81"/>
            <rFont val="Tahoma"/>
            <family val="2"/>
          </rPr>
          <t xml:space="preserve">Minters
</t>
        </r>
      </text>
    </comment>
    <comment ref="D4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F4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N4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P4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R4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B4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Minters
</t>
        </r>
      </text>
    </comment>
    <comment ref="D4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4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4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4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P4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R4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T4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B4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4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4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4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4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P4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R4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T4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B4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4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4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4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4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P4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R4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T4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B4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4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4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4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4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P4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R4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T4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B5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5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5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5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5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P5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R5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T5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B5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5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5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5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5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P5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R5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T51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B5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5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5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5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5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P5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R5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T52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B5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Bird Cameron</t>
        </r>
      </text>
    </comment>
    <comment ref="D5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Bird Cameron</t>
        </r>
      </text>
    </comment>
    <comment ref="F5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Bird Cameron</t>
        </r>
      </text>
    </comment>
    <comment ref="H5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Bird Cameron</t>
        </r>
      </text>
    </comment>
    <comment ref="N5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Bird Cameron</t>
        </r>
      </text>
    </comment>
    <comment ref="P5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Bird Cameron</t>
        </r>
      </text>
    </comment>
    <comment ref="R5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Bird Cameron</t>
        </r>
      </text>
    </comment>
    <comment ref="T53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Bird Cameron</t>
        </r>
      </text>
    </comment>
    <comment ref="B5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Bird Cameron</t>
        </r>
      </text>
    </comment>
    <comment ref="D5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Randstat</t>
        </r>
      </text>
    </comment>
    <comment ref="F5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Randstat</t>
        </r>
      </text>
    </comment>
    <comment ref="N5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Randstat</t>
        </r>
      </text>
    </comment>
    <comment ref="P5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Randstat</t>
        </r>
      </text>
    </comment>
    <comment ref="R5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Randstat</t>
        </r>
      </text>
    </comment>
    <comment ref="T54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Randstat</t>
        </r>
      </text>
    </comment>
    <comment ref="B5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5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5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5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5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P5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R5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T55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</t>
        </r>
      </text>
    </comment>
    <comment ref="B5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5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5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56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56" authorId="2">
      <text>
        <r>
          <rPr>
            <b/>
            <sz val="8"/>
            <color indexed="81"/>
            <rFont val="Tahoma"/>
            <family val="2"/>
          </rPr>
          <t>Ron Gruber:</t>
        </r>
        <r>
          <rPr>
            <sz val="8"/>
            <color indexed="81"/>
            <rFont val="Tahoma"/>
            <family val="2"/>
          </rPr>
          <t xml:space="preserve">
Australian Drilling</t>
        </r>
      </text>
    </comment>
    <comment ref="P56" authorId="2">
      <text>
        <r>
          <rPr>
            <b/>
            <sz val="8"/>
            <color indexed="81"/>
            <rFont val="Tahoma"/>
            <family val="2"/>
          </rPr>
          <t>Ron Gruber:</t>
        </r>
        <r>
          <rPr>
            <sz val="8"/>
            <color indexed="81"/>
            <rFont val="Tahoma"/>
            <family val="2"/>
          </rPr>
          <t xml:space="preserve">
Australian Drilling</t>
        </r>
      </text>
    </comment>
    <comment ref="R56" authorId="2">
      <text>
        <r>
          <rPr>
            <b/>
            <sz val="8"/>
            <color indexed="81"/>
            <rFont val="Tahoma"/>
            <family val="2"/>
          </rPr>
          <t>Ron Gruber:</t>
        </r>
        <r>
          <rPr>
            <sz val="8"/>
            <color indexed="81"/>
            <rFont val="Tahoma"/>
            <family val="2"/>
          </rPr>
          <t xml:space="preserve">
Australian Drilling</t>
        </r>
      </text>
    </comment>
    <comment ref="B5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5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5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5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5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JLL
</t>
        </r>
      </text>
    </comment>
    <comment ref="P5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JLL</t>
        </r>
      </text>
    </comment>
    <comment ref="R5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St Martins</t>
        </r>
      </text>
    </comment>
    <comment ref="T57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St Martins</t>
        </r>
      </text>
    </comment>
    <comment ref="B5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D5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F5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H5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Telstra
</t>
        </r>
      </text>
    </comment>
    <comment ref="N5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ITG</t>
        </r>
      </text>
    </comment>
    <comment ref="P58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ITG</t>
        </r>
      </text>
    </comment>
    <comment ref="B5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Architecture HQ</t>
        </r>
      </text>
    </comment>
    <comment ref="D5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F5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Middletons</t>
        </r>
      </text>
    </comment>
    <comment ref="N5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LVMH + Taylor Root</t>
        </r>
      </text>
    </comment>
    <comment ref="R59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Charley Lily</t>
        </r>
      </text>
    </comment>
    <comment ref="T59" authorId="1">
      <text>
        <r>
          <rPr>
            <b/>
            <sz val="10"/>
            <color indexed="81"/>
            <rFont val="Tahoma"/>
            <family val="2"/>
          </rPr>
          <t xml:space="preserve">Ron G:
</t>
        </r>
        <r>
          <rPr>
            <sz val="10"/>
            <color indexed="81"/>
            <rFont val="Tahoma"/>
            <family val="2"/>
          </rPr>
          <t>City Central</t>
        </r>
      </text>
    </comment>
    <comment ref="P6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BIS Shrapnel
Saluti
Tellabs</t>
        </r>
      </text>
    </comment>
    <comment ref="R60" authorId="1">
      <text>
        <r>
          <rPr>
            <b/>
            <sz val="10"/>
            <color indexed="81"/>
            <rFont val="Tahoma"/>
            <family val="2"/>
          </rPr>
          <t>Ron G:</t>
        </r>
        <r>
          <rPr>
            <sz val="10"/>
            <color indexed="81"/>
            <rFont val="Tahoma"/>
            <family val="2"/>
          </rPr>
          <t xml:space="preserve">
Bourse Data</t>
        </r>
      </text>
    </comment>
    <comment ref="N61" authorId="2">
      <text>
        <r>
          <rPr>
            <b/>
            <sz val="10"/>
            <color indexed="81"/>
            <rFont val="Tahoma"/>
            <family val="2"/>
          </rPr>
          <t>Ron Gruber:</t>
        </r>
        <r>
          <rPr>
            <sz val="10"/>
            <color indexed="81"/>
            <rFont val="Tahoma"/>
            <family val="2"/>
          </rPr>
          <t xml:space="preserve">
Grollo Leisure</t>
        </r>
      </text>
    </comment>
  </commentList>
</comments>
</file>

<file path=xl/comments2.xml><?xml version="1.0" encoding="utf-8"?>
<comments xmlns="http://schemas.openxmlformats.org/spreadsheetml/2006/main">
  <authors>
    <author>Luke Padley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Luke Padley:</t>
        </r>
        <r>
          <rPr>
            <sz val="8"/>
            <color indexed="81"/>
            <rFont val="Tahoma"/>
            <family val="2"/>
          </rPr>
          <t xml:space="preserve">
Description can be change by Location Manage to best reflect area. </t>
        </r>
      </text>
    </comment>
    <comment ref="D2" authorId="0">
      <text>
        <r>
          <rPr>
            <b/>
            <sz val="8"/>
            <color indexed="81"/>
            <rFont val="Tahoma"/>
            <family val="2"/>
          </rPr>
          <t>Luke Padley:</t>
        </r>
        <r>
          <rPr>
            <sz val="8"/>
            <color indexed="81"/>
            <rFont val="Tahoma"/>
            <family val="2"/>
          </rPr>
          <t xml:space="preserve">
To ensure correct order of floors. i.e Mezz, Basement, Roof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Luke Padley:</t>
        </r>
        <r>
          <rPr>
            <sz val="8"/>
            <color indexed="81"/>
            <rFont val="Tahoma"/>
            <family val="2"/>
          </rPr>
          <t xml:space="preserve">
Only if Device Type = Zone</t>
        </r>
      </text>
    </comment>
  </commentList>
</comments>
</file>

<file path=xl/sharedStrings.xml><?xml version="1.0" encoding="utf-8"?>
<sst xmlns="http://schemas.openxmlformats.org/spreadsheetml/2006/main" count="1571" uniqueCount="100">
  <si>
    <t>SOUTH TOWER</t>
  </si>
  <si>
    <t>NORTH TOWER</t>
  </si>
  <si>
    <t>Level</t>
  </si>
  <si>
    <t>Zone1</t>
  </si>
  <si>
    <t>Zone2</t>
  </si>
  <si>
    <t>Zone3</t>
  </si>
  <si>
    <t>Zone4</t>
  </si>
  <si>
    <t>Zone5</t>
  </si>
  <si>
    <t xml:space="preserve">TOTAL </t>
  </si>
  <si>
    <t>M2</t>
  </si>
  <si>
    <t>M1</t>
  </si>
  <si>
    <t>PLAZA</t>
  </si>
  <si>
    <t xml:space="preserve">Note Re Level 2 Nth. Actual floor space per tenancy is too small to assign individual zones, therefore Taylor Root, Charley Lily &amp; City </t>
  </si>
  <si>
    <t>Central all are charged $10 per hour</t>
  </si>
  <si>
    <t>% Floor Area</t>
  </si>
  <si>
    <t>Tags</t>
  </si>
  <si>
    <t>Tenancy</t>
  </si>
  <si>
    <t>Tower</t>
  </si>
  <si>
    <t>Zone</t>
  </si>
  <si>
    <t>Device Type</t>
  </si>
  <si>
    <t>South</t>
  </si>
  <si>
    <t>GSA</t>
  </si>
  <si>
    <t>BOOZ &amp; Co</t>
  </si>
  <si>
    <t>ELAW</t>
  </si>
  <si>
    <t>Russell Reynolds</t>
  </si>
  <si>
    <t>Dakin Mayers</t>
  </si>
  <si>
    <t>Liberty Mutual</t>
  </si>
  <si>
    <t>Alliance Bernstein</t>
  </si>
  <si>
    <t>John McMullan</t>
  </si>
  <si>
    <t>ASX</t>
  </si>
  <si>
    <t>Southern Cross</t>
  </si>
  <si>
    <t>Vacant</t>
  </si>
  <si>
    <t>Winston Turner</t>
  </si>
  <si>
    <t>Bank of Cyprus</t>
  </si>
  <si>
    <t>Thomsons Lawers</t>
  </si>
  <si>
    <t>Equiset</t>
  </si>
  <si>
    <t>Perpetual</t>
  </si>
  <si>
    <t>CBRE</t>
  </si>
  <si>
    <t>Monahan</t>
  </si>
  <si>
    <t>BDO</t>
  </si>
  <si>
    <t>Regus</t>
  </si>
  <si>
    <t>Middletons</t>
  </si>
  <si>
    <t>Minters</t>
  </si>
  <si>
    <t>Telstra</t>
  </si>
  <si>
    <t>Bird Cameron</t>
  </si>
  <si>
    <t>Architecture</t>
  </si>
  <si>
    <t>Area Type</t>
  </si>
  <si>
    <t>Ever Bright</t>
  </si>
  <si>
    <t>Bilfinger</t>
  </si>
  <si>
    <t>Tellans</t>
  </si>
  <si>
    <t>Visa International</t>
  </si>
  <si>
    <t>Stargate</t>
  </si>
  <si>
    <t>ATN</t>
  </si>
  <si>
    <t>??</t>
  </si>
  <si>
    <t>Aust Global Training</t>
  </si>
  <si>
    <t>Randstat</t>
  </si>
  <si>
    <t>Brin &amp; CO</t>
  </si>
  <si>
    <t>Leighton</t>
  </si>
  <si>
    <t>Melb Port</t>
  </si>
  <si>
    <t>Enterprise</t>
  </si>
  <si>
    <t>Cordiner King</t>
  </si>
  <si>
    <t>Nevett Ford</t>
  </si>
  <si>
    <t>Thomson Lawers</t>
  </si>
  <si>
    <t>MDS Financial</t>
  </si>
  <si>
    <t>Wugang</t>
  </si>
  <si>
    <t>St Martins</t>
  </si>
  <si>
    <t>North</t>
  </si>
  <si>
    <t>ANP</t>
  </si>
  <si>
    <t>National E Conveyancing</t>
  </si>
  <si>
    <t>Daiwa</t>
  </si>
  <si>
    <t>Talent</t>
  </si>
  <si>
    <t>Clarenden Lawyers Minters</t>
  </si>
  <si>
    <t>Australian Drilling</t>
  </si>
  <si>
    <t>JLL</t>
  </si>
  <si>
    <t>ITG</t>
  </si>
  <si>
    <t>LVMH + Taylor Root</t>
  </si>
  <si>
    <t>Grollo Leasure</t>
  </si>
  <si>
    <t>Moneywise</t>
  </si>
  <si>
    <t>Equity &amp; Super</t>
  </si>
  <si>
    <t>IASBET</t>
  </si>
  <si>
    <t>Charley Lily</t>
  </si>
  <si>
    <t>Bourse Data</t>
  </si>
  <si>
    <t>City Central</t>
  </si>
  <si>
    <t>Schedule logical name</t>
  </si>
  <si>
    <t>Cost per Hour</t>
  </si>
  <si>
    <t>Base Building</t>
  </si>
  <si>
    <t>Lighting</t>
  </si>
  <si>
    <t>Plaza Security Lighting</t>
  </si>
  <si>
    <t>Plaza Full Lighting</t>
  </si>
  <si>
    <t>Base Building Lighting</t>
  </si>
  <si>
    <t>Outdoor Lighting</t>
  </si>
  <si>
    <t>Resource / Device Name</t>
  </si>
  <si>
    <t>Zone/Lighting/Plant/Etc.</t>
  </si>
  <si>
    <t>Area M3</t>
  </si>
  <si>
    <t>Level Position</t>
  </si>
  <si>
    <t>Meeting Room  1</t>
  </si>
  <si>
    <t>User Defined Resouce / Device Alias</t>
  </si>
  <si>
    <t>Data Centre</t>
  </si>
  <si>
    <t>Call Centre</t>
  </si>
  <si>
    <t>Stan's Office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</si>
</sst>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#\ &quot; M2&quot;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5" fillId="0" borderId="0"/>
  </cellStyleXfs>
  <cellXfs count="64">
    <xf numFmtId="0" fontId="0" fillId="0" borderId="0" xfId="0"/>
    <xf numFmtId="6" fontId="4" fillId="0" borderId="0" xfId="0" applyNumberFormat="1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9" fontId="0" fillId="8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4" xfId="0" applyBorder="1"/>
    <xf numFmtId="0" fontId="0" fillId="0" borderId="6" xfId="0" applyBorder="1"/>
    <xf numFmtId="4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3" xfId="0" applyBorder="1"/>
    <xf numFmtId="0" fontId="0" fillId="0" borderId="16" xfId="0" applyBorder="1"/>
    <xf numFmtId="0" fontId="0" fillId="0" borderId="17" xfId="0" applyBorder="1"/>
    <xf numFmtId="44" fontId="0" fillId="0" borderId="4" xfId="0" applyNumberFormat="1" applyBorder="1"/>
    <xf numFmtId="44" fontId="0" fillId="0" borderId="6" xfId="0" applyNumberFormat="1" applyBorder="1"/>
    <xf numFmtId="44" fontId="3" fillId="3" borderId="2" xfId="3" applyNumberFormat="1" applyBorder="1" applyAlignment="1">
      <alignment horizontal="center"/>
    </xf>
    <xf numFmtId="44" fontId="3" fillId="3" borderId="3" xfId="3" applyNumberFormat="1" applyBorder="1" applyAlignment="1">
      <alignment horizontal="center"/>
    </xf>
    <xf numFmtId="0" fontId="2" fillId="9" borderId="1" xfId="2" applyFill="1" applyAlignment="1">
      <alignment horizontal="center"/>
    </xf>
    <xf numFmtId="0" fontId="6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12" fillId="0" borderId="5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9" xfId="0" applyFont="1" applyBorder="1" applyAlignment="1">
      <alignment wrapText="1"/>
    </xf>
    <xf numFmtId="0" fontId="0" fillId="0" borderId="5" xfId="0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44" fontId="12" fillId="0" borderId="14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5">
    <cellStyle name="Accent4" xfId="3" builtinId="41"/>
    <cellStyle name="Calculation" xfId="2" builtinId="22"/>
    <cellStyle name="Normal" xfId="0" builtinId="0"/>
    <cellStyle name="Normal 2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9"/>
  <sheetViews>
    <sheetView zoomScaleNormal="100" workbookViewId="0">
      <pane ySplit="2" topLeftCell="A3" activePane="bottomLeft" state="frozen"/>
      <selection pane="bottomLeft" activeCell="T58" sqref="T58"/>
    </sheetView>
  </sheetViews>
  <sheetFormatPr defaultColWidth="9.140625" defaultRowHeight="15"/>
  <cols>
    <col min="1" max="1" width="9.140625" style="4"/>
    <col min="2" max="2" width="9.140625" style="3"/>
    <col min="3" max="3" width="12.5703125" style="9" bestFit="1" customWidth="1"/>
    <col min="4" max="4" width="9.140625" style="3"/>
    <col min="5" max="5" width="12.5703125" style="9" bestFit="1" customWidth="1"/>
    <col min="6" max="6" width="9.140625" style="3"/>
    <col min="7" max="7" width="12.5703125" style="9" bestFit="1" customWidth="1"/>
    <col min="8" max="8" width="9.140625" style="3"/>
    <col min="9" max="9" width="12.5703125" style="9" bestFit="1" customWidth="1"/>
    <col min="10" max="10" width="9.140625" style="3"/>
    <col min="11" max="11" width="12.5703125" style="9" bestFit="1" customWidth="1"/>
    <col min="12" max="12" width="9.140625" style="3"/>
    <col min="13" max="13" width="9.140625" style="4"/>
    <col min="14" max="14" width="9.140625" style="3"/>
    <col min="15" max="15" width="12.5703125" style="9" bestFit="1" customWidth="1"/>
    <col min="16" max="16" width="9.140625" style="3"/>
    <col min="17" max="17" width="12.5703125" style="9" bestFit="1" customWidth="1"/>
    <col min="18" max="18" width="9.140625" style="3"/>
    <col min="19" max="19" width="12.5703125" style="9" bestFit="1" customWidth="1"/>
    <col min="20" max="20" width="9.140625" style="3"/>
    <col min="21" max="21" width="12.5703125" style="9" bestFit="1" customWidth="1"/>
    <col min="22" max="22" width="9.140625" style="3"/>
    <col min="23" max="23" width="12.5703125" style="9" bestFit="1" customWidth="1"/>
    <col min="24" max="16384" width="9.140625" style="3"/>
  </cols>
  <sheetData>
    <row r="1" spans="1:24" ht="15.75">
      <c r="A1" s="1">
        <v>35</v>
      </c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2"/>
      <c r="N1" s="33" t="s">
        <v>1</v>
      </c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s="4" customFormat="1" ht="12.75">
      <c r="A2" s="4" t="s">
        <v>2</v>
      </c>
      <c r="B2" s="5" t="s">
        <v>3</v>
      </c>
      <c r="C2" s="8" t="s">
        <v>14</v>
      </c>
      <c r="D2" s="5" t="s">
        <v>4</v>
      </c>
      <c r="E2" s="8" t="s">
        <v>14</v>
      </c>
      <c r="F2" s="5" t="s">
        <v>5</v>
      </c>
      <c r="G2" s="8" t="s">
        <v>14</v>
      </c>
      <c r="H2" s="5" t="s">
        <v>6</v>
      </c>
      <c r="I2" s="8" t="s">
        <v>14</v>
      </c>
      <c r="J2" s="5" t="s">
        <v>7</v>
      </c>
      <c r="K2" s="8" t="s">
        <v>14</v>
      </c>
      <c r="L2" s="4" t="s">
        <v>8</v>
      </c>
      <c r="M2" s="2" t="s">
        <v>2</v>
      </c>
      <c r="N2" s="4" t="s">
        <v>3</v>
      </c>
      <c r="O2" s="8" t="s">
        <v>14</v>
      </c>
      <c r="P2" s="4" t="s">
        <v>4</v>
      </c>
      <c r="Q2" s="8" t="s">
        <v>14</v>
      </c>
      <c r="R2" s="4" t="s">
        <v>5</v>
      </c>
      <c r="S2" s="8" t="s">
        <v>14</v>
      </c>
      <c r="T2" s="4" t="s">
        <v>6</v>
      </c>
      <c r="U2" s="8" t="s">
        <v>14</v>
      </c>
      <c r="V2" s="4" t="s">
        <v>7</v>
      </c>
      <c r="W2" s="8" t="s">
        <v>14</v>
      </c>
      <c r="X2" s="4" t="s">
        <v>8</v>
      </c>
    </row>
    <row r="3" spans="1:24">
      <c r="A3" s="4">
        <v>58</v>
      </c>
      <c r="B3" s="11"/>
    </row>
    <row r="4" spans="1:24">
      <c r="A4" s="4">
        <v>57</v>
      </c>
      <c r="B4" s="11"/>
    </row>
    <row r="5" spans="1:24">
      <c r="A5" s="4">
        <v>56</v>
      </c>
      <c r="B5" s="11"/>
    </row>
    <row r="6" spans="1:24">
      <c r="A6" s="4">
        <v>55</v>
      </c>
      <c r="B6" s="11"/>
    </row>
    <row r="7" spans="1:24">
      <c r="A7" s="4">
        <v>54</v>
      </c>
      <c r="B7" s="11">
        <v>654.5</v>
      </c>
      <c r="C7" s="10">
        <f t="shared" ref="C7:C38" si="0">B7/L7</f>
        <v>0.70948509485094846</v>
      </c>
      <c r="D7" s="11">
        <v>268</v>
      </c>
      <c r="E7" s="10">
        <f t="shared" ref="E7:E38" si="1">D7/L7</f>
        <v>0.29051490514905148</v>
      </c>
      <c r="F7" s="17">
        <v>0</v>
      </c>
      <c r="G7" s="10">
        <f t="shared" ref="G7:G38" si="2">F7/L7</f>
        <v>0</v>
      </c>
      <c r="H7" s="17">
        <v>0</v>
      </c>
      <c r="I7" s="10">
        <f t="shared" ref="I7:I38" si="3">H7/L7</f>
        <v>0</v>
      </c>
      <c r="J7" s="11"/>
      <c r="K7" s="10">
        <f t="shared" ref="K7:K38" si="4">J7/L7</f>
        <v>0</v>
      </c>
      <c r="L7" s="11">
        <v>922.5</v>
      </c>
      <c r="N7" s="11"/>
      <c r="O7" s="10"/>
      <c r="Q7" s="10"/>
      <c r="S7" s="10"/>
      <c r="U7" s="10"/>
      <c r="W7" s="10"/>
    </row>
    <row r="8" spans="1:24">
      <c r="A8" s="4">
        <v>53</v>
      </c>
      <c r="B8" s="11">
        <v>1000</v>
      </c>
      <c r="C8" s="10">
        <f t="shared" si="0"/>
        <v>1</v>
      </c>
      <c r="D8" s="17">
        <v>0</v>
      </c>
      <c r="E8" s="10">
        <f t="shared" si="1"/>
        <v>0</v>
      </c>
      <c r="F8" s="17">
        <v>0</v>
      </c>
      <c r="G8" s="10">
        <f t="shared" si="2"/>
        <v>0</v>
      </c>
      <c r="H8" s="17">
        <v>0</v>
      </c>
      <c r="I8" s="10">
        <f t="shared" si="3"/>
        <v>0</v>
      </c>
      <c r="J8" s="11"/>
      <c r="K8" s="10">
        <f t="shared" si="4"/>
        <v>0</v>
      </c>
      <c r="L8" s="11">
        <v>1000</v>
      </c>
      <c r="N8" s="11"/>
      <c r="O8" s="10"/>
      <c r="Q8" s="10"/>
      <c r="S8" s="10"/>
      <c r="U8" s="10"/>
      <c r="W8" s="10"/>
    </row>
    <row r="9" spans="1:24">
      <c r="A9" s="4">
        <v>52</v>
      </c>
      <c r="B9" s="12">
        <v>338</v>
      </c>
      <c r="C9" s="10">
        <f t="shared" si="0"/>
        <v>0.34917355371900827</v>
      </c>
      <c r="D9" s="17">
        <v>0</v>
      </c>
      <c r="E9" s="10">
        <f t="shared" si="1"/>
        <v>0</v>
      </c>
      <c r="F9" s="12">
        <v>630</v>
      </c>
      <c r="G9" s="10">
        <f t="shared" si="2"/>
        <v>0.65082644628099173</v>
      </c>
      <c r="H9" s="17">
        <v>0</v>
      </c>
      <c r="I9" s="10">
        <f t="shared" si="3"/>
        <v>0</v>
      </c>
      <c r="J9" s="11"/>
      <c r="K9" s="10">
        <f t="shared" si="4"/>
        <v>0</v>
      </c>
      <c r="L9" s="11">
        <v>968</v>
      </c>
      <c r="N9" s="11"/>
      <c r="O9" s="10"/>
      <c r="Q9" s="10"/>
      <c r="S9" s="10"/>
      <c r="U9" s="10"/>
      <c r="W9" s="10"/>
    </row>
    <row r="10" spans="1:24">
      <c r="A10" s="4">
        <v>51</v>
      </c>
      <c r="B10" s="11">
        <v>412.3</v>
      </c>
      <c r="C10" s="10">
        <f t="shared" si="0"/>
        <v>0.43281545244593744</v>
      </c>
      <c r="D10" s="11">
        <v>540.29999999999995</v>
      </c>
      <c r="E10" s="10">
        <f t="shared" si="1"/>
        <v>0.56718454755406256</v>
      </c>
      <c r="F10" s="17">
        <v>0</v>
      </c>
      <c r="G10" s="10">
        <f t="shared" si="2"/>
        <v>0</v>
      </c>
      <c r="H10" s="17">
        <v>0</v>
      </c>
      <c r="I10" s="10">
        <f t="shared" si="3"/>
        <v>0</v>
      </c>
      <c r="J10" s="11"/>
      <c r="K10" s="10">
        <f t="shared" si="4"/>
        <v>0</v>
      </c>
      <c r="L10" s="11">
        <v>952.6</v>
      </c>
      <c r="N10" s="11"/>
      <c r="O10" s="10"/>
      <c r="Q10" s="10"/>
      <c r="S10" s="10"/>
      <c r="U10" s="10"/>
      <c r="W10" s="10"/>
    </row>
    <row r="11" spans="1:24">
      <c r="A11" s="4">
        <v>50</v>
      </c>
      <c r="B11" s="11">
        <v>429</v>
      </c>
      <c r="C11" s="10">
        <f t="shared" si="0"/>
        <v>0.44172158154859964</v>
      </c>
      <c r="D11" s="12">
        <v>309.2</v>
      </c>
      <c r="E11" s="10">
        <f t="shared" si="1"/>
        <v>0.31836902800658978</v>
      </c>
      <c r="F11" s="12">
        <v>233</v>
      </c>
      <c r="G11" s="10">
        <f t="shared" si="2"/>
        <v>0.23990939044481052</v>
      </c>
      <c r="H11" s="17">
        <v>0</v>
      </c>
      <c r="I11" s="10">
        <f t="shared" si="3"/>
        <v>0</v>
      </c>
      <c r="J11" s="11"/>
      <c r="K11" s="10">
        <f t="shared" si="4"/>
        <v>0</v>
      </c>
      <c r="L11" s="11">
        <v>971.2</v>
      </c>
      <c r="N11" s="11"/>
      <c r="O11" s="10"/>
      <c r="Q11" s="10"/>
      <c r="S11" s="10"/>
      <c r="U11" s="10"/>
      <c r="W11" s="10"/>
    </row>
    <row r="12" spans="1:24">
      <c r="A12" s="4">
        <v>49</v>
      </c>
      <c r="B12" s="11">
        <v>529</v>
      </c>
      <c r="C12" s="10">
        <f t="shared" si="0"/>
        <v>0.54773244978256375</v>
      </c>
      <c r="D12" s="17">
        <v>0</v>
      </c>
      <c r="E12" s="10">
        <f t="shared" si="1"/>
        <v>0</v>
      </c>
      <c r="F12" s="11">
        <v>436.8</v>
      </c>
      <c r="G12" s="10">
        <f t="shared" si="2"/>
        <v>0.45226755021743636</v>
      </c>
      <c r="H12" s="17">
        <v>0</v>
      </c>
      <c r="I12" s="10">
        <f t="shared" si="3"/>
        <v>0</v>
      </c>
      <c r="J12" s="11"/>
      <c r="K12" s="10">
        <f t="shared" si="4"/>
        <v>0</v>
      </c>
      <c r="L12" s="11">
        <v>965.8</v>
      </c>
      <c r="N12" s="11"/>
      <c r="O12" s="10"/>
      <c r="Q12" s="10"/>
      <c r="S12" s="10"/>
      <c r="U12" s="10"/>
      <c r="W12" s="10"/>
    </row>
    <row r="13" spans="1:24">
      <c r="A13" s="4">
        <v>48</v>
      </c>
      <c r="B13" s="11">
        <v>250</v>
      </c>
      <c r="C13" s="10">
        <f t="shared" si="0"/>
        <v>0.25</v>
      </c>
      <c r="D13" s="11">
        <v>250</v>
      </c>
      <c r="E13" s="10">
        <f t="shared" si="1"/>
        <v>0.25</v>
      </c>
      <c r="F13" s="11">
        <v>250</v>
      </c>
      <c r="G13" s="10">
        <f t="shared" si="2"/>
        <v>0.25</v>
      </c>
      <c r="H13" s="11">
        <v>250</v>
      </c>
      <c r="I13" s="10">
        <f t="shared" si="3"/>
        <v>0.25</v>
      </c>
      <c r="J13" s="11"/>
      <c r="K13" s="10">
        <f t="shared" si="4"/>
        <v>0</v>
      </c>
      <c r="L13" s="11">
        <v>1000</v>
      </c>
      <c r="N13" s="11"/>
      <c r="O13" s="10"/>
      <c r="Q13" s="10"/>
      <c r="S13" s="10"/>
      <c r="U13" s="10"/>
      <c r="W13" s="10"/>
    </row>
    <row r="14" spans="1:24">
      <c r="A14" s="4">
        <v>47</v>
      </c>
      <c r="B14" s="11">
        <v>494</v>
      </c>
      <c r="C14" s="10">
        <f t="shared" si="0"/>
        <v>0.49399999999999999</v>
      </c>
      <c r="D14" s="11">
        <v>210</v>
      </c>
      <c r="E14" s="10">
        <f t="shared" si="1"/>
        <v>0.21</v>
      </c>
      <c r="F14" s="13">
        <v>252</v>
      </c>
      <c r="G14" s="10">
        <f t="shared" si="2"/>
        <v>0.252</v>
      </c>
      <c r="H14" s="17">
        <v>0</v>
      </c>
      <c r="I14" s="10">
        <f t="shared" si="3"/>
        <v>0</v>
      </c>
      <c r="J14" s="11"/>
      <c r="K14" s="10">
        <f t="shared" si="4"/>
        <v>0</v>
      </c>
      <c r="L14" s="11">
        <v>1000</v>
      </c>
      <c r="N14" s="11"/>
      <c r="O14" s="10"/>
      <c r="Q14" s="10"/>
      <c r="S14" s="10"/>
      <c r="U14" s="10"/>
      <c r="W14" s="10"/>
    </row>
    <row r="15" spans="1:24">
      <c r="A15" s="4">
        <v>46</v>
      </c>
      <c r="B15" s="11">
        <v>272.7</v>
      </c>
      <c r="C15" s="10">
        <f t="shared" si="0"/>
        <v>0.28356036185920763</v>
      </c>
      <c r="D15" s="11">
        <v>334</v>
      </c>
      <c r="E15" s="10">
        <f t="shared" si="1"/>
        <v>0.34730165332224183</v>
      </c>
      <c r="F15" s="11">
        <v>253</v>
      </c>
      <c r="G15" s="10">
        <f t="shared" si="2"/>
        <v>0.26307580326505148</v>
      </c>
      <c r="H15" s="11">
        <v>102</v>
      </c>
      <c r="I15" s="10">
        <f t="shared" si="3"/>
        <v>0.106062181553499</v>
      </c>
      <c r="J15" s="11"/>
      <c r="K15" s="10">
        <f t="shared" si="4"/>
        <v>0</v>
      </c>
      <c r="L15" s="11">
        <v>961.7</v>
      </c>
      <c r="N15" s="11"/>
      <c r="O15" s="10"/>
      <c r="Q15" s="10"/>
      <c r="S15" s="10"/>
      <c r="U15" s="10"/>
      <c r="W15" s="10"/>
    </row>
    <row r="16" spans="1:24">
      <c r="A16" s="4">
        <v>45</v>
      </c>
      <c r="B16" s="12">
        <v>222</v>
      </c>
      <c r="C16" s="10">
        <f t="shared" si="0"/>
        <v>0.23052959501557632</v>
      </c>
      <c r="D16" s="12">
        <v>222</v>
      </c>
      <c r="E16" s="10">
        <f t="shared" si="1"/>
        <v>0.23052959501557632</v>
      </c>
      <c r="F16" s="12">
        <v>222</v>
      </c>
      <c r="G16" s="10">
        <f t="shared" si="2"/>
        <v>0.23052959501557632</v>
      </c>
      <c r="H16" s="11">
        <v>297</v>
      </c>
      <c r="I16" s="10">
        <f t="shared" si="3"/>
        <v>0.30841121495327101</v>
      </c>
      <c r="J16" s="11"/>
      <c r="K16" s="10">
        <f t="shared" si="4"/>
        <v>0</v>
      </c>
      <c r="L16" s="11">
        <v>963</v>
      </c>
      <c r="N16" s="11"/>
      <c r="O16" s="10"/>
      <c r="Q16" s="10"/>
      <c r="S16" s="10"/>
      <c r="U16" s="10"/>
      <c r="W16" s="10"/>
    </row>
    <row r="17" spans="1:24">
      <c r="A17" s="4">
        <v>44</v>
      </c>
      <c r="B17" s="11">
        <v>312</v>
      </c>
      <c r="C17" s="10">
        <f t="shared" si="0"/>
        <v>0.32738719832109131</v>
      </c>
      <c r="D17" s="11">
        <v>179</v>
      </c>
      <c r="E17" s="10">
        <f t="shared" si="1"/>
        <v>0.18782791185729275</v>
      </c>
      <c r="F17" s="11">
        <v>231</v>
      </c>
      <c r="G17" s="10">
        <f t="shared" si="2"/>
        <v>0.24239244491080797</v>
      </c>
      <c r="H17" s="11">
        <v>231</v>
      </c>
      <c r="I17" s="10">
        <f t="shared" si="3"/>
        <v>0.24239244491080797</v>
      </c>
      <c r="J17" s="11"/>
      <c r="K17" s="10">
        <f t="shared" si="4"/>
        <v>0</v>
      </c>
      <c r="L17" s="11">
        <v>953</v>
      </c>
      <c r="N17" s="11"/>
      <c r="O17" s="10"/>
      <c r="Q17" s="10"/>
      <c r="S17" s="10"/>
      <c r="U17" s="10"/>
      <c r="W17" s="10"/>
    </row>
    <row r="18" spans="1:24">
      <c r="A18" s="4">
        <v>43</v>
      </c>
      <c r="B18" s="13">
        <v>250</v>
      </c>
      <c r="C18" s="10">
        <f t="shared" si="0"/>
        <v>0.25</v>
      </c>
      <c r="D18" s="13">
        <v>250</v>
      </c>
      <c r="E18" s="10">
        <f t="shared" si="1"/>
        <v>0.25</v>
      </c>
      <c r="F18" s="13">
        <v>250</v>
      </c>
      <c r="G18" s="10">
        <f t="shared" si="2"/>
        <v>0.25</v>
      </c>
      <c r="H18" s="13">
        <v>250</v>
      </c>
      <c r="I18" s="10">
        <f t="shared" si="3"/>
        <v>0.25</v>
      </c>
      <c r="J18" s="11"/>
      <c r="K18" s="10">
        <f t="shared" si="4"/>
        <v>0</v>
      </c>
      <c r="L18" s="11">
        <v>1000</v>
      </c>
      <c r="N18" s="11"/>
      <c r="O18" s="10"/>
      <c r="Q18" s="10"/>
      <c r="S18" s="10"/>
      <c r="U18" s="10"/>
      <c r="W18" s="10"/>
    </row>
    <row r="19" spans="1:24">
      <c r="A19" s="4">
        <v>42</v>
      </c>
      <c r="B19" s="11">
        <v>203.5</v>
      </c>
      <c r="C19" s="10">
        <f t="shared" si="0"/>
        <v>0.21206752813672364</v>
      </c>
      <c r="D19" s="17">
        <v>0</v>
      </c>
      <c r="E19" s="10">
        <f t="shared" si="1"/>
        <v>0</v>
      </c>
      <c r="F19" s="11">
        <v>593.79999999999995</v>
      </c>
      <c r="G19" s="10">
        <f t="shared" si="2"/>
        <v>0.61879949979157978</v>
      </c>
      <c r="H19" s="11">
        <v>162.30000000000001</v>
      </c>
      <c r="I19" s="10">
        <f t="shared" si="3"/>
        <v>0.16913297207169656</v>
      </c>
      <c r="J19" s="11"/>
      <c r="K19" s="10">
        <f t="shared" si="4"/>
        <v>0</v>
      </c>
      <c r="L19" s="11">
        <v>959.6</v>
      </c>
      <c r="N19" s="11"/>
      <c r="O19" s="10"/>
      <c r="Q19" s="10"/>
      <c r="S19" s="10"/>
      <c r="U19" s="10"/>
      <c r="W19" s="10"/>
    </row>
    <row r="20" spans="1:24">
      <c r="A20" s="4">
        <v>41</v>
      </c>
      <c r="B20" s="11">
        <v>249.75</v>
      </c>
      <c r="C20" s="10">
        <f t="shared" si="0"/>
        <v>0.25</v>
      </c>
      <c r="D20" s="11">
        <v>249.75</v>
      </c>
      <c r="E20" s="10">
        <f t="shared" si="1"/>
        <v>0.25</v>
      </c>
      <c r="F20" s="11">
        <v>249.75</v>
      </c>
      <c r="G20" s="10">
        <f t="shared" si="2"/>
        <v>0.25</v>
      </c>
      <c r="H20" s="11">
        <v>249.75</v>
      </c>
      <c r="I20" s="10">
        <f t="shared" si="3"/>
        <v>0.25</v>
      </c>
      <c r="J20" s="11"/>
      <c r="K20" s="10">
        <f t="shared" si="4"/>
        <v>0</v>
      </c>
      <c r="L20" s="11">
        <v>999</v>
      </c>
      <c r="N20" s="11"/>
      <c r="O20" s="10"/>
      <c r="Q20" s="10"/>
      <c r="S20" s="10"/>
      <c r="U20" s="10"/>
      <c r="W20" s="10"/>
    </row>
    <row r="21" spans="1:24">
      <c r="A21" s="4">
        <v>40</v>
      </c>
      <c r="B21" s="11">
        <v>707</v>
      </c>
      <c r="C21" s="10">
        <f t="shared" si="0"/>
        <v>0.59662447257383966</v>
      </c>
      <c r="D21" s="11">
        <v>277</v>
      </c>
      <c r="E21" s="10">
        <f t="shared" si="1"/>
        <v>0.23375527426160336</v>
      </c>
      <c r="F21" s="17">
        <v>0</v>
      </c>
      <c r="G21" s="10">
        <f t="shared" si="2"/>
        <v>0</v>
      </c>
      <c r="H21" s="17">
        <v>0</v>
      </c>
      <c r="I21" s="10">
        <f t="shared" si="3"/>
        <v>0</v>
      </c>
      <c r="J21" s="11">
        <v>238.8</v>
      </c>
      <c r="K21" s="10">
        <f t="shared" si="4"/>
        <v>0.20151898734177215</v>
      </c>
      <c r="L21" s="11">
        <v>1185</v>
      </c>
      <c r="M21" s="4">
        <v>40</v>
      </c>
      <c r="N21" s="11"/>
      <c r="O21" s="10"/>
      <c r="Q21" s="10"/>
      <c r="S21" s="10"/>
      <c r="U21" s="10"/>
      <c r="W21" s="10"/>
    </row>
    <row r="22" spans="1:24">
      <c r="A22" s="4">
        <v>39</v>
      </c>
      <c r="B22" s="14">
        <v>955.2</v>
      </c>
      <c r="C22" s="10">
        <f t="shared" si="0"/>
        <v>1</v>
      </c>
      <c r="D22" s="17">
        <v>0</v>
      </c>
      <c r="E22" s="10">
        <f t="shared" si="1"/>
        <v>0</v>
      </c>
      <c r="F22" s="17">
        <v>0</v>
      </c>
      <c r="G22" s="10">
        <f t="shared" si="2"/>
        <v>0</v>
      </c>
      <c r="H22" s="17">
        <v>0</v>
      </c>
      <c r="I22" s="10">
        <f t="shared" si="3"/>
        <v>0</v>
      </c>
      <c r="J22" s="14"/>
      <c r="K22" s="10">
        <f t="shared" si="4"/>
        <v>0</v>
      </c>
      <c r="L22" s="14">
        <v>955.2</v>
      </c>
      <c r="M22" s="4">
        <v>39</v>
      </c>
      <c r="N22" s="11">
        <v>238.8</v>
      </c>
      <c r="O22" s="10">
        <f t="shared" ref="O22:O59" si="5">N22/X22</f>
        <v>1</v>
      </c>
      <c r="P22" s="11"/>
      <c r="Q22" s="10">
        <f t="shared" ref="Q22:Q59" si="6">P22/X22</f>
        <v>0</v>
      </c>
      <c r="S22" s="10">
        <f t="shared" ref="S22:S59" si="7">R22/X22</f>
        <v>0</v>
      </c>
      <c r="U22" s="10">
        <f t="shared" ref="U22:U59" si="8">T22/X22</f>
        <v>0</v>
      </c>
      <c r="W22" s="10">
        <f t="shared" ref="W22:W59" si="9">V22/X22</f>
        <v>0</v>
      </c>
      <c r="X22" s="11">
        <v>238.8</v>
      </c>
    </row>
    <row r="23" spans="1:24">
      <c r="A23" s="4">
        <v>38</v>
      </c>
      <c r="B23" s="14">
        <v>340</v>
      </c>
      <c r="C23" s="10">
        <f t="shared" si="0"/>
        <v>0.3437815975733064</v>
      </c>
      <c r="D23" s="14">
        <v>265</v>
      </c>
      <c r="E23" s="10">
        <f t="shared" si="1"/>
        <v>0.26794742163801821</v>
      </c>
      <c r="F23" s="14">
        <v>384</v>
      </c>
      <c r="G23" s="10">
        <f t="shared" si="2"/>
        <v>0.38827098078867545</v>
      </c>
      <c r="H23" s="17">
        <v>0</v>
      </c>
      <c r="I23" s="10">
        <f t="shared" si="3"/>
        <v>0</v>
      </c>
      <c r="J23" s="14"/>
      <c r="K23" s="10">
        <f t="shared" si="4"/>
        <v>0</v>
      </c>
      <c r="L23" s="14">
        <f>SUM(B23+D23+F23+H23+J23)</f>
        <v>989</v>
      </c>
      <c r="M23" s="4">
        <v>38</v>
      </c>
      <c r="N23" s="11">
        <v>279</v>
      </c>
      <c r="O23" s="10">
        <f t="shared" si="5"/>
        <v>1</v>
      </c>
      <c r="P23" s="17">
        <v>0</v>
      </c>
      <c r="Q23" s="10">
        <f t="shared" si="6"/>
        <v>0</v>
      </c>
      <c r="R23" s="17">
        <v>0</v>
      </c>
      <c r="S23" s="10">
        <f t="shared" si="7"/>
        <v>0</v>
      </c>
      <c r="T23" s="17">
        <v>0</v>
      </c>
      <c r="U23" s="10">
        <f t="shared" si="8"/>
        <v>0</v>
      </c>
      <c r="W23" s="10">
        <f t="shared" si="9"/>
        <v>0</v>
      </c>
      <c r="X23" s="11">
        <f>SUM(N23+P23+R23+T23+V23)</f>
        <v>279</v>
      </c>
    </row>
    <row r="24" spans="1:24">
      <c r="A24" s="4">
        <v>37</v>
      </c>
      <c r="B24" s="14">
        <v>253</v>
      </c>
      <c r="C24" s="10">
        <f t="shared" si="0"/>
        <v>0.28500619578686492</v>
      </c>
      <c r="D24" s="14">
        <v>252</v>
      </c>
      <c r="E24" s="10">
        <f t="shared" si="1"/>
        <v>0.28387968908415001</v>
      </c>
      <c r="F24" s="14">
        <v>375</v>
      </c>
      <c r="G24" s="10">
        <f t="shared" si="2"/>
        <v>0.42244001351808042</v>
      </c>
      <c r="H24" s="17">
        <v>0</v>
      </c>
      <c r="I24" s="10">
        <f t="shared" si="3"/>
        <v>0</v>
      </c>
      <c r="J24" s="14"/>
      <c r="K24" s="10">
        <f t="shared" si="4"/>
        <v>0</v>
      </c>
      <c r="L24" s="14">
        <v>887.7</v>
      </c>
      <c r="M24" s="4">
        <v>37</v>
      </c>
      <c r="N24" s="11">
        <v>242</v>
      </c>
      <c r="O24" s="10">
        <f t="shared" si="5"/>
        <v>0.28578176665092114</v>
      </c>
      <c r="P24" s="11">
        <v>193.5</v>
      </c>
      <c r="Q24" s="10">
        <f t="shared" si="6"/>
        <v>0.22850732168162496</v>
      </c>
      <c r="R24" s="11">
        <v>205.6</v>
      </c>
      <c r="S24" s="10">
        <f t="shared" si="7"/>
        <v>0.24279641001417102</v>
      </c>
      <c r="T24" s="11">
        <v>205.6</v>
      </c>
      <c r="U24" s="10">
        <f t="shared" si="8"/>
        <v>0.24279641001417102</v>
      </c>
      <c r="W24" s="10">
        <f t="shared" si="9"/>
        <v>0</v>
      </c>
      <c r="X24" s="11">
        <v>846.8</v>
      </c>
    </row>
    <row r="25" spans="1:24">
      <c r="A25" s="4">
        <v>36</v>
      </c>
      <c r="B25" s="11">
        <v>233.25</v>
      </c>
      <c r="C25" s="10">
        <f t="shared" si="0"/>
        <v>0.25013404825737268</v>
      </c>
      <c r="D25" s="11">
        <v>233.25</v>
      </c>
      <c r="E25" s="10">
        <f t="shared" si="1"/>
        <v>0.25013404825737268</v>
      </c>
      <c r="F25" s="11">
        <v>233.25</v>
      </c>
      <c r="G25" s="10">
        <f t="shared" si="2"/>
        <v>0.25013404825737268</v>
      </c>
      <c r="H25" s="11">
        <v>233.25</v>
      </c>
      <c r="I25" s="10">
        <f t="shared" si="3"/>
        <v>0.25013404825737268</v>
      </c>
      <c r="J25" s="11"/>
      <c r="K25" s="10">
        <f t="shared" si="4"/>
        <v>0</v>
      </c>
      <c r="L25" s="11">
        <v>932.5</v>
      </c>
      <c r="M25" s="4">
        <v>36</v>
      </c>
      <c r="N25" s="11">
        <v>233</v>
      </c>
      <c r="O25" s="10">
        <f t="shared" si="5"/>
        <v>0.24986595174262735</v>
      </c>
      <c r="P25" s="11">
        <v>233</v>
      </c>
      <c r="Q25" s="10">
        <f t="shared" si="6"/>
        <v>0.24986595174262735</v>
      </c>
      <c r="R25" s="11">
        <v>233</v>
      </c>
      <c r="S25" s="10">
        <f t="shared" si="7"/>
        <v>0.24986595174262735</v>
      </c>
      <c r="T25" s="11">
        <v>233</v>
      </c>
      <c r="U25" s="10">
        <f t="shared" si="8"/>
        <v>0.24986595174262735</v>
      </c>
      <c r="W25" s="10">
        <f t="shared" si="9"/>
        <v>0</v>
      </c>
      <c r="X25" s="11">
        <v>932.5</v>
      </c>
    </row>
    <row r="26" spans="1:24">
      <c r="A26" s="4">
        <v>35</v>
      </c>
      <c r="B26" s="11">
        <v>248.2</v>
      </c>
      <c r="C26" s="10">
        <f t="shared" si="0"/>
        <v>0.25</v>
      </c>
      <c r="D26" s="11">
        <v>248.2</v>
      </c>
      <c r="E26" s="10">
        <f t="shared" si="1"/>
        <v>0.25</v>
      </c>
      <c r="F26" s="11">
        <v>248.2</v>
      </c>
      <c r="G26" s="10">
        <f t="shared" si="2"/>
        <v>0.25</v>
      </c>
      <c r="H26" s="11">
        <v>248.2</v>
      </c>
      <c r="I26" s="10">
        <f t="shared" si="3"/>
        <v>0.25</v>
      </c>
      <c r="J26" s="11"/>
      <c r="K26" s="10">
        <f t="shared" si="4"/>
        <v>0</v>
      </c>
      <c r="L26" s="11">
        <v>992.8</v>
      </c>
      <c r="M26" s="4">
        <v>35</v>
      </c>
      <c r="N26" s="11">
        <v>419.2</v>
      </c>
      <c r="O26" s="10">
        <f t="shared" si="5"/>
        <v>0.5000596445186688</v>
      </c>
      <c r="P26" s="11">
        <v>419.2</v>
      </c>
      <c r="Q26" s="10">
        <f t="shared" si="6"/>
        <v>0.5000596445186688</v>
      </c>
      <c r="R26" s="17">
        <v>0</v>
      </c>
      <c r="S26" s="10">
        <f t="shared" si="7"/>
        <v>0</v>
      </c>
      <c r="T26" s="17">
        <v>0</v>
      </c>
      <c r="U26" s="10">
        <f t="shared" si="8"/>
        <v>0</v>
      </c>
      <c r="W26" s="10">
        <f t="shared" si="9"/>
        <v>0</v>
      </c>
      <c r="X26" s="11">
        <v>838.3</v>
      </c>
    </row>
    <row r="27" spans="1:24">
      <c r="A27" s="4">
        <v>34</v>
      </c>
      <c r="B27" s="11">
        <v>249.2</v>
      </c>
      <c r="C27" s="10">
        <f t="shared" si="0"/>
        <v>0.24994984954864594</v>
      </c>
      <c r="D27" s="11">
        <v>249.2</v>
      </c>
      <c r="E27" s="10">
        <f t="shared" si="1"/>
        <v>0.24994984954864594</v>
      </c>
      <c r="F27" s="11">
        <v>249.2</v>
      </c>
      <c r="G27" s="10">
        <f t="shared" si="2"/>
        <v>0.24994984954864594</v>
      </c>
      <c r="H27" s="11">
        <v>249.2</v>
      </c>
      <c r="I27" s="10">
        <f t="shared" si="3"/>
        <v>0.24994984954864594</v>
      </c>
      <c r="J27" s="11"/>
      <c r="K27" s="10">
        <f t="shared" si="4"/>
        <v>0</v>
      </c>
      <c r="L27" s="11">
        <v>997</v>
      </c>
      <c r="M27" s="4">
        <v>34</v>
      </c>
      <c r="N27" s="11">
        <v>290</v>
      </c>
      <c r="O27" s="10">
        <f t="shared" si="5"/>
        <v>0.35318475216173423</v>
      </c>
      <c r="P27" s="11">
        <v>291</v>
      </c>
      <c r="Q27" s="10">
        <f t="shared" si="6"/>
        <v>0.35440263061746435</v>
      </c>
      <c r="R27" s="11">
        <v>239.2</v>
      </c>
      <c r="S27" s="10">
        <f t="shared" si="7"/>
        <v>0.29131652661064422</v>
      </c>
      <c r="T27" s="17">
        <v>0</v>
      </c>
      <c r="U27" s="10">
        <f t="shared" si="8"/>
        <v>0</v>
      </c>
      <c r="W27" s="10">
        <f t="shared" si="9"/>
        <v>0</v>
      </c>
      <c r="X27" s="11">
        <v>821.1</v>
      </c>
    </row>
    <row r="28" spans="1:24">
      <c r="A28" s="4">
        <v>33</v>
      </c>
      <c r="B28" s="12">
        <v>248.7</v>
      </c>
      <c r="C28" s="10">
        <f t="shared" si="0"/>
        <v>0.24994974874371859</v>
      </c>
      <c r="D28" s="12">
        <v>248.7</v>
      </c>
      <c r="E28" s="10">
        <f t="shared" si="1"/>
        <v>0.24994974874371859</v>
      </c>
      <c r="F28" s="12">
        <v>248.7</v>
      </c>
      <c r="G28" s="10">
        <f t="shared" si="2"/>
        <v>0.24994974874371859</v>
      </c>
      <c r="H28" s="12">
        <v>248.7</v>
      </c>
      <c r="I28" s="10">
        <f t="shared" si="3"/>
        <v>0.24994974874371859</v>
      </c>
      <c r="J28" s="11"/>
      <c r="K28" s="10">
        <f t="shared" si="4"/>
        <v>0</v>
      </c>
      <c r="L28" s="15">
        <v>995</v>
      </c>
      <c r="M28" s="4">
        <v>33</v>
      </c>
      <c r="N28" s="11">
        <v>416.4</v>
      </c>
      <c r="O28" s="10">
        <f t="shared" si="5"/>
        <v>0.47425968109339406</v>
      </c>
      <c r="P28" s="17">
        <v>0</v>
      </c>
      <c r="Q28" s="10">
        <f t="shared" si="6"/>
        <v>0</v>
      </c>
      <c r="R28" s="11">
        <v>461.6</v>
      </c>
      <c r="S28" s="10">
        <f t="shared" si="7"/>
        <v>0.525740318906606</v>
      </c>
      <c r="T28" s="17">
        <v>0</v>
      </c>
      <c r="U28" s="10">
        <f t="shared" si="8"/>
        <v>0</v>
      </c>
      <c r="W28" s="10">
        <f t="shared" si="9"/>
        <v>0</v>
      </c>
      <c r="X28" s="11">
        <v>878</v>
      </c>
    </row>
    <row r="29" spans="1:24">
      <c r="A29" s="4">
        <v>32</v>
      </c>
      <c r="B29" s="11">
        <v>234</v>
      </c>
      <c r="C29" s="10">
        <f t="shared" si="0"/>
        <v>0.24986652429257875</v>
      </c>
      <c r="D29" s="11">
        <v>234</v>
      </c>
      <c r="E29" s="10">
        <f t="shared" si="1"/>
        <v>0.24986652429257875</v>
      </c>
      <c r="F29" s="11">
        <v>234</v>
      </c>
      <c r="G29" s="10">
        <f t="shared" si="2"/>
        <v>0.24986652429257875</v>
      </c>
      <c r="H29" s="11">
        <v>234</v>
      </c>
      <c r="I29" s="10">
        <f t="shared" si="3"/>
        <v>0.24986652429257875</v>
      </c>
      <c r="J29" s="11"/>
      <c r="K29" s="10">
        <f t="shared" si="4"/>
        <v>0</v>
      </c>
      <c r="L29" s="15">
        <v>936.5</v>
      </c>
      <c r="M29" s="4">
        <v>32</v>
      </c>
      <c r="N29" s="11">
        <v>234</v>
      </c>
      <c r="O29" s="10">
        <f t="shared" si="5"/>
        <v>0.24986652429257875</v>
      </c>
      <c r="P29" s="11">
        <v>234</v>
      </c>
      <c r="Q29" s="10">
        <f t="shared" si="6"/>
        <v>0.24986652429257875</v>
      </c>
      <c r="R29" s="11">
        <v>234</v>
      </c>
      <c r="S29" s="10">
        <f t="shared" si="7"/>
        <v>0.24986652429257875</v>
      </c>
      <c r="T29" s="11">
        <v>234</v>
      </c>
      <c r="U29" s="10">
        <f t="shared" si="8"/>
        <v>0.24986652429257875</v>
      </c>
      <c r="W29" s="10">
        <f t="shared" si="9"/>
        <v>0</v>
      </c>
      <c r="X29" s="15">
        <v>936.5</v>
      </c>
    </row>
    <row r="30" spans="1:24">
      <c r="A30" s="4">
        <v>31</v>
      </c>
      <c r="B30" s="11">
        <v>234</v>
      </c>
      <c r="C30" s="10">
        <f t="shared" si="0"/>
        <v>0.24986652429257875</v>
      </c>
      <c r="D30" s="11">
        <v>234</v>
      </c>
      <c r="E30" s="10">
        <f t="shared" si="1"/>
        <v>0.24986652429257875</v>
      </c>
      <c r="F30" s="11">
        <v>234</v>
      </c>
      <c r="G30" s="10">
        <f t="shared" si="2"/>
        <v>0.24986652429257875</v>
      </c>
      <c r="H30" s="11">
        <v>234</v>
      </c>
      <c r="I30" s="10">
        <f t="shared" si="3"/>
        <v>0.24986652429257875</v>
      </c>
      <c r="J30" s="11"/>
      <c r="K30" s="10">
        <f t="shared" si="4"/>
        <v>0</v>
      </c>
      <c r="L30" s="15">
        <v>936.5</v>
      </c>
      <c r="M30" s="4">
        <v>31</v>
      </c>
      <c r="N30" s="11">
        <v>506.6</v>
      </c>
      <c r="O30" s="10">
        <f t="shared" si="5"/>
        <v>0.54095034703683931</v>
      </c>
      <c r="P30" s="11">
        <v>429.9</v>
      </c>
      <c r="Q30" s="10">
        <f t="shared" si="6"/>
        <v>0.45904965296316069</v>
      </c>
      <c r="R30" s="17">
        <v>0</v>
      </c>
      <c r="S30" s="10">
        <f t="shared" si="7"/>
        <v>0</v>
      </c>
      <c r="T30" s="17">
        <v>0</v>
      </c>
      <c r="U30" s="10">
        <f t="shared" si="8"/>
        <v>0</v>
      </c>
      <c r="W30" s="10">
        <f t="shared" si="9"/>
        <v>0</v>
      </c>
      <c r="X30" s="15">
        <v>936.5</v>
      </c>
    </row>
    <row r="31" spans="1:24">
      <c r="A31" s="4">
        <v>30</v>
      </c>
      <c r="B31" s="11">
        <v>234</v>
      </c>
      <c r="C31" s="10">
        <f t="shared" si="0"/>
        <v>0.24986652429257875</v>
      </c>
      <c r="D31" s="11">
        <v>234</v>
      </c>
      <c r="E31" s="10">
        <f t="shared" si="1"/>
        <v>0.24986652429257875</v>
      </c>
      <c r="F31" s="11">
        <v>234</v>
      </c>
      <c r="G31" s="10">
        <f t="shared" si="2"/>
        <v>0.24986652429257875</v>
      </c>
      <c r="H31" s="11">
        <v>234</v>
      </c>
      <c r="I31" s="10">
        <f t="shared" si="3"/>
        <v>0.24986652429257875</v>
      </c>
      <c r="J31" s="11"/>
      <c r="K31" s="10">
        <f t="shared" si="4"/>
        <v>0</v>
      </c>
      <c r="L31" s="15">
        <v>936.5</v>
      </c>
      <c r="M31" s="4">
        <v>30</v>
      </c>
      <c r="N31" s="11">
        <v>234</v>
      </c>
      <c r="O31" s="10">
        <f t="shared" si="5"/>
        <v>0.24986652429257875</v>
      </c>
      <c r="P31" s="11">
        <v>234</v>
      </c>
      <c r="Q31" s="10">
        <f t="shared" si="6"/>
        <v>0.24986652429257875</v>
      </c>
      <c r="R31" s="11">
        <v>234</v>
      </c>
      <c r="S31" s="10">
        <f t="shared" si="7"/>
        <v>0.24986652429257875</v>
      </c>
      <c r="T31" s="11">
        <v>234</v>
      </c>
      <c r="U31" s="10">
        <f t="shared" si="8"/>
        <v>0.24986652429257875</v>
      </c>
      <c r="W31" s="10">
        <f t="shared" si="9"/>
        <v>0</v>
      </c>
      <c r="X31" s="15">
        <v>936.5</v>
      </c>
    </row>
    <row r="32" spans="1:24">
      <c r="A32" s="4">
        <v>29</v>
      </c>
      <c r="B32" s="11">
        <v>234</v>
      </c>
      <c r="C32" s="10">
        <f t="shared" si="0"/>
        <v>0.24986652429257875</v>
      </c>
      <c r="D32" s="11">
        <v>234</v>
      </c>
      <c r="E32" s="10">
        <f t="shared" si="1"/>
        <v>0.24986652429257875</v>
      </c>
      <c r="F32" s="11">
        <v>234</v>
      </c>
      <c r="G32" s="10">
        <f t="shared" si="2"/>
        <v>0.24986652429257875</v>
      </c>
      <c r="H32" s="11">
        <v>234</v>
      </c>
      <c r="I32" s="10">
        <f t="shared" si="3"/>
        <v>0.24986652429257875</v>
      </c>
      <c r="J32" s="11"/>
      <c r="K32" s="10">
        <f t="shared" si="4"/>
        <v>0</v>
      </c>
      <c r="L32" s="15">
        <v>936.5</v>
      </c>
      <c r="M32" s="4">
        <v>29</v>
      </c>
      <c r="N32" s="11">
        <v>234</v>
      </c>
      <c r="O32" s="10">
        <f t="shared" si="5"/>
        <v>0.24986652429257875</v>
      </c>
      <c r="P32" s="11">
        <v>234</v>
      </c>
      <c r="Q32" s="10">
        <f t="shared" si="6"/>
        <v>0.24986652429257875</v>
      </c>
      <c r="R32" s="11">
        <v>234</v>
      </c>
      <c r="S32" s="10">
        <f t="shared" si="7"/>
        <v>0.24986652429257875</v>
      </c>
      <c r="T32" s="11">
        <v>234</v>
      </c>
      <c r="U32" s="10">
        <f t="shared" si="8"/>
        <v>0.24986652429257875</v>
      </c>
      <c r="W32" s="10">
        <f t="shared" si="9"/>
        <v>0</v>
      </c>
      <c r="X32" s="15">
        <v>936.5</v>
      </c>
    </row>
    <row r="33" spans="1:24">
      <c r="A33" s="4">
        <v>28</v>
      </c>
      <c r="B33" s="11">
        <v>234</v>
      </c>
      <c r="C33" s="10">
        <f t="shared" si="0"/>
        <v>0.24986652429257875</v>
      </c>
      <c r="D33" s="11">
        <v>234</v>
      </c>
      <c r="E33" s="10">
        <f t="shared" si="1"/>
        <v>0.24986652429257875</v>
      </c>
      <c r="F33" s="11">
        <v>234</v>
      </c>
      <c r="G33" s="10">
        <f t="shared" si="2"/>
        <v>0.24986652429257875</v>
      </c>
      <c r="H33" s="11">
        <v>234</v>
      </c>
      <c r="I33" s="10">
        <f t="shared" si="3"/>
        <v>0.24986652429257875</v>
      </c>
      <c r="J33" s="11"/>
      <c r="K33" s="10">
        <f t="shared" si="4"/>
        <v>0</v>
      </c>
      <c r="L33" s="15">
        <v>936.5</v>
      </c>
      <c r="M33" s="4">
        <v>28</v>
      </c>
      <c r="N33" s="11">
        <v>234</v>
      </c>
      <c r="O33" s="10">
        <f t="shared" si="5"/>
        <v>0.24986652429257875</v>
      </c>
      <c r="P33" s="11">
        <v>234</v>
      </c>
      <c r="Q33" s="10">
        <f t="shared" si="6"/>
        <v>0.24986652429257875</v>
      </c>
      <c r="R33" s="11">
        <v>234</v>
      </c>
      <c r="S33" s="10">
        <f t="shared" si="7"/>
        <v>0.24986652429257875</v>
      </c>
      <c r="T33" s="11">
        <v>234</v>
      </c>
      <c r="U33" s="10">
        <f t="shared" si="8"/>
        <v>0.24986652429257875</v>
      </c>
      <c r="W33" s="10">
        <f t="shared" si="9"/>
        <v>0</v>
      </c>
      <c r="X33" s="15">
        <v>936.5</v>
      </c>
    </row>
    <row r="34" spans="1:24">
      <c r="A34" s="4">
        <v>27</v>
      </c>
      <c r="B34" s="11">
        <v>249.7</v>
      </c>
      <c r="C34" s="10">
        <f t="shared" si="0"/>
        <v>0.24994994994994993</v>
      </c>
      <c r="D34" s="11">
        <v>249.7</v>
      </c>
      <c r="E34" s="10">
        <f t="shared" si="1"/>
        <v>0.24994994994994993</v>
      </c>
      <c r="F34" s="11">
        <v>249.7</v>
      </c>
      <c r="G34" s="10">
        <f t="shared" si="2"/>
        <v>0.24994994994994993</v>
      </c>
      <c r="H34" s="11">
        <v>249.7</v>
      </c>
      <c r="I34" s="10">
        <f t="shared" si="3"/>
        <v>0.24994994994994993</v>
      </c>
      <c r="J34" s="11"/>
      <c r="K34" s="10">
        <f t="shared" si="4"/>
        <v>0</v>
      </c>
      <c r="L34" s="11">
        <v>999</v>
      </c>
      <c r="M34" s="4">
        <v>27</v>
      </c>
      <c r="N34" s="11">
        <v>278.60000000000002</v>
      </c>
      <c r="O34" s="10">
        <f t="shared" si="5"/>
        <v>0.33325358851674641</v>
      </c>
      <c r="P34" s="11">
        <v>278.60000000000002</v>
      </c>
      <c r="Q34" s="10">
        <f t="shared" si="6"/>
        <v>0.33325358851674641</v>
      </c>
      <c r="R34" s="11">
        <v>278.60000000000002</v>
      </c>
      <c r="S34" s="10">
        <f t="shared" si="7"/>
        <v>0.33325358851674641</v>
      </c>
      <c r="T34" s="17">
        <v>0</v>
      </c>
      <c r="U34" s="10">
        <f t="shared" si="8"/>
        <v>0</v>
      </c>
      <c r="W34" s="10">
        <f t="shared" si="9"/>
        <v>0</v>
      </c>
      <c r="X34" s="11">
        <v>836</v>
      </c>
    </row>
    <row r="35" spans="1:24">
      <c r="A35" s="4">
        <v>26</v>
      </c>
      <c r="B35" s="11">
        <v>281.60000000000002</v>
      </c>
      <c r="C35" s="10">
        <f t="shared" si="0"/>
        <v>0.33325443786982251</v>
      </c>
      <c r="D35" s="11">
        <v>281.60000000000002</v>
      </c>
      <c r="E35" s="10">
        <f t="shared" si="1"/>
        <v>0.33325443786982251</v>
      </c>
      <c r="F35" s="11">
        <v>281.60000000000002</v>
      </c>
      <c r="G35" s="10">
        <f t="shared" si="2"/>
        <v>0.33325443786982251</v>
      </c>
      <c r="H35" s="17">
        <v>0</v>
      </c>
      <c r="I35" s="10">
        <f t="shared" si="3"/>
        <v>0</v>
      </c>
      <c r="J35" s="11"/>
      <c r="K35" s="10">
        <f t="shared" si="4"/>
        <v>0</v>
      </c>
      <c r="L35" s="11">
        <v>845</v>
      </c>
      <c r="M35" s="4">
        <v>26</v>
      </c>
      <c r="N35" s="11">
        <v>281.60000000000002</v>
      </c>
      <c r="O35" s="10">
        <f t="shared" si="5"/>
        <v>0.33325443786982251</v>
      </c>
      <c r="P35" s="11">
        <v>281.60000000000002</v>
      </c>
      <c r="Q35" s="10">
        <f t="shared" si="6"/>
        <v>0.33325443786982251</v>
      </c>
      <c r="R35" s="11">
        <v>281.60000000000002</v>
      </c>
      <c r="S35" s="10">
        <f t="shared" si="7"/>
        <v>0.33325443786982251</v>
      </c>
      <c r="T35" s="17">
        <v>0</v>
      </c>
      <c r="U35" s="10">
        <f t="shared" si="8"/>
        <v>0</v>
      </c>
      <c r="W35" s="10">
        <f t="shared" si="9"/>
        <v>0</v>
      </c>
      <c r="X35" s="11">
        <v>845</v>
      </c>
    </row>
    <row r="36" spans="1:24">
      <c r="A36" s="4">
        <v>25</v>
      </c>
      <c r="B36" s="11">
        <v>287.8</v>
      </c>
      <c r="C36" s="10">
        <f t="shared" si="0"/>
        <v>0.33329473074696003</v>
      </c>
      <c r="D36" s="11">
        <v>287.8</v>
      </c>
      <c r="E36" s="10">
        <f t="shared" si="1"/>
        <v>0.33329473074696003</v>
      </c>
      <c r="F36" s="11">
        <v>287.8</v>
      </c>
      <c r="G36" s="10">
        <f t="shared" si="2"/>
        <v>0.33329473074696003</v>
      </c>
      <c r="H36" s="17">
        <v>0</v>
      </c>
      <c r="I36" s="10">
        <f t="shared" si="3"/>
        <v>0</v>
      </c>
      <c r="J36" s="11"/>
      <c r="K36" s="10">
        <f t="shared" si="4"/>
        <v>0</v>
      </c>
      <c r="L36" s="11">
        <v>863.5</v>
      </c>
      <c r="M36" s="4">
        <v>25</v>
      </c>
      <c r="N36" s="11">
        <v>287.8</v>
      </c>
      <c r="O36" s="10">
        <f t="shared" si="5"/>
        <v>0.33329473074696003</v>
      </c>
      <c r="P36" s="11">
        <v>287.8</v>
      </c>
      <c r="Q36" s="10">
        <f t="shared" si="6"/>
        <v>0.33329473074696003</v>
      </c>
      <c r="R36" s="11">
        <v>287.8</v>
      </c>
      <c r="S36" s="10">
        <f t="shared" si="7"/>
        <v>0.33329473074696003</v>
      </c>
      <c r="T36" s="17">
        <v>0</v>
      </c>
      <c r="U36" s="10">
        <f t="shared" si="8"/>
        <v>0</v>
      </c>
      <c r="W36" s="10">
        <f t="shared" si="9"/>
        <v>0</v>
      </c>
      <c r="X36" s="11">
        <v>863.5</v>
      </c>
    </row>
    <row r="37" spans="1:24">
      <c r="A37" s="4">
        <v>24</v>
      </c>
      <c r="B37" s="11">
        <v>281.10000000000002</v>
      </c>
      <c r="C37" s="10">
        <f t="shared" si="0"/>
        <v>0.3332542975696503</v>
      </c>
      <c r="D37" s="11">
        <v>281.10000000000002</v>
      </c>
      <c r="E37" s="10">
        <f t="shared" si="1"/>
        <v>0.3332542975696503</v>
      </c>
      <c r="F37" s="11">
        <v>281.10000000000002</v>
      </c>
      <c r="G37" s="10">
        <f t="shared" si="2"/>
        <v>0.3332542975696503</v>
      </c>
      <c r="H37" s="17">
        <v>0</v>
      </c>
      <c r="I37" s="10">
        <f t="shared" si="3"/>
        <v>0</v>
      </c>
      <c r="J37" s="11"/>
      <c r="K37" s="10">
        <f t="shared" si="4"/>
        <v>0</v>
      </c>
      <c r="L37" s="11">
        <v>843.5</v>
      </c>
      <c r="M37" s="4">
        <v>24</v>
      </c>
      <c r="N37" s="11">
        <v>281.10000000000002</v>
      </c>
      <c r="O37" s="10">
        <f t="shared" si="5"/>
        <v>0.3332542975696503</v>
      </c>
      <c r="P37" s="11">
        <v>281.10000000000002</v>
      </c>
      <c r="Q37" s="10">
        <f t="shared" si="6"/>
        <v>0.3332542975696503</v>
      </c>
      <c r="R37" s="11">
        <v>281.10000000000002</v>
      </c>
      <c r="S37" s="10">
        <f t="shared" si="7"/>
        <v>0.3332542975696503</v>
      </c>
      <c r="T37" s="17">
        <v>0</v>
      </c>
      <c r="U37" s="10">
        <f t="shared" si="8"/>
        <v>0</v>
      </c>
      <c r="W37" s="10">
        <f t="shared" si="9"/>
        <v>0</v>
      </c>
      <c r="X37" s="11">
        <v>843.5</v>
      </c>
    </row>
    <row r="38" spans="1:24">
      <c r="A38" s="4">
        <v>23</v>
      </c>
      <c r="B38" s="11">
        <v>291.3</v>
      </c>
      <c r="C38" s="10">
        <f t="shared" si="0"/>
        <v>0.33329519450800915</v>
      </c>
      <c r="D38" s="11">
        <v>291.3</v>
      </c>
      <c r="E38" s="10">
        <f t="shared" si="1"/>
        <v>0.33329519450800915</v>
      </c>
      <c r="F38" s="11">
        <v>291.3</v>
      </c>
      <c r="G38" s="10">
        <f t="shared" si="2"/>
        <v>0.33329519450800915</v>
      </c>
      <c r="H38" s="17">
        <v>0</v>
      </c>
      <c r="I38" s="10">
        <f t="shared" si="3"/>
        <v>0</v>
      </c>
      <c r="J38" s="11"/>
      <c r="K38" s="10">
        <f t="shared" si="4"/>
        <v>0</v>
      </c>
      <c r="L38" s="11">
        <v>874</v>
      </c>
      <c r="M38" s="4">
        <v>23</v>
      </c>
      <c r="N38" s="11">
        <v>291.3</v>
      </c>
      <c r="O38" s="10">
        <f t="shared" si="5"/>
        <v>0.33329519450800915</v>
      </c>
      <c r="P38" s="11">
        <v>291.3</v>
      </c>
      <c r="Q38" s="10">
        <f t="shared" si="6"/>
        <v>0.33329519450800915</v>
      </c>
      <c r="R38" s="11">
        <v>291.3</v>
      </c>
      <c r="S38" s="10">
        <f t="shared" si="7"/>
        <v>0.33329519450800915</v>
      </c>
      <c r="T38" s="17">
        <v>0</v>
      </c>
      <c r="U38" s="10">
        <f t="shared" si="8"/>
        <v>0</v>
      </c>
      <c r="W38" s="10">
        <f t="shared" si="9"/>
        <v>0</v>
      </c>
      <c r="X38" s="11">
        <v>874</v>
      </c>
    </row>
    <row r="39" spans="1:24">
      <c r="A39" s="4">
        <v>22</v>
      </c>
      <c r="B39" s="11">
        <v>292.10000000000002</v>
      </c>
      <c r="C39" s="10">
        <f t="shared" ref="C39:C59" si="10">B39/L39</f>
        <v>0.33325727324586424</v>
      </c>
      <c r="D39" s="11">
        <v>292.10000000000002</v>
      </c>
      <c r="E39" s="10">
        <f t="shared" ref="E39:E59" si="11">D39/L39</f>
        <v>0.33325727324586424</v>
      </c>
      <c r="F39" s="11">
        <v>292.10000000000002</v>
      </c>
      <c r="G39" s="10">
        <f t="shared" ref="G39:G59" si="12">F39/L39</f>
        <v>0.33325727324586424</v>
      </c>
      <c r="H39" s="17">
        <v>0</v>
      </c>
      <c r="I39" s="10">
        <f t="shared" ref="I39:I59" si="13">H39/L39</f>
        <v>0</v>
      </c>
      <c r="J39" s="11"/>
      <c r="K39" s="10">
        <f t="shared" ref="K39:K59" si="14">J39/L39</f>
        <v>0</v>
      </c>
      <c r="L39" s="11">
        <v>876.5</v>
      </c>
      <c r="M39" s="4">
        <v>22</v>
      </c>
      <c r="N39" s="11">
        <v>292.10000000000002</v>
      </c>
      <c r="O39" s="10">
        <f t="shared" si="5"/>
        <v>0.33325727324586424</v>
      </c>
      <c r="P39" s="11">
        <v>292.10000000000002</v>
      </c>
      <c r="Q39" s="10">
        <f t="shared" si="6"/>
        <v>0.33325727324586424</v>
      </c>
      <c r="R39" s="11">
        <v>292.10000000000002</v>
      </c>
      <c r="S39" s="10">
        <f t="shared" si="7"/>
        <v>0.33325727324586424</v>
      </c>
      <c r="T39" s="17">
        <v>0</v>
      </c>
      <c r="U39" s="10">
        <f t="shared" si="8"/>
        <v>0</v>
      </c>
      <c r="W39" s="10">
        <f t="shared" si="9"/>
        <v>0</v>
      </c>
      <c r="X39" s="11">
        <v>876.5</v>
      </c>
    </row>
    <row r="40" spans="1:24">
      <c r="A40" s="4">
        <v>21</v>
      </c>
      <c r="B40" s="11">
        <v>292.10000000000002</v>
      </c>
      <c r="C40" s="10">
        <f t="shared" si="10"/>
        <v>0.33325727324586424</v>
      </c>
      <c r="D40" s="11">
        <v>292.10000000000002</v>
      </c>
      <c r="E40" s="10">
        <f t="shared" si="11"/>
        <v>0.33325727324586424</v>
      </c>
      <c r="F40" s="11">
        <v>292.10000000000002</v>
      </c>
      <c r="G40" s="10">
        <f t="shared" si="12"/>
        <v>0.33325727324586424</v>
      </c>
      <c r="H40" s="17">
        <v>0</v>
      </c>
      <c r="I40" s="10">
        <f t="shared" si="13"/>
        <v>0</v>
      </c>
      <c r="J40" s="11"/>
      <c r="K40" s="10">
        <f t="shared" si="14"/>
        <v>0</v>
      </c>
      <c r="L40" s="11">
        <v>876.5</v>
      </c>
      <c r="M40" s="4">
        <v>21</v>
      </c>
      <c r="N40" s="11">
        <v>292.10000000000002</v>
      </c>
      <c r="O40" s="10">
        <f t="shared" si="5"/>
        <v>0.33325727324586424</v>
      </c>
      <c r="P40" s="11">
        <v>292.10000000000002</v>
      </c>
      <c r="Q40" s="10">
        <f t="shared" si="6"/>
        <v>0.33325727324586424</v>
      </c>
      <c r="R40" s="11">
        <v>292.10000000000002</v>
      </c>
      <c r="S40" s="10">
        <f t="shared" si="7"/>
        <v>0.33325727324586424</v>
      </c>
      <c r="T40" s="17">
        <v>0</v>
      </c>
      <c r="U40" s="10">
        <f t="shared" si="8"/>
        <v>0</v>
      </c>
      <c r="W40" s="10">
        <f t="shared" si="9"/>
        <v>0</v>
      </c>
      <c r="X40" s="11">
        <v>876.5</v>
      </c>
    </row>
    <row r="41" spans="1:24">
      <c r="A41" s="4">
        <v>20</v>
      </c>
      <c r="B41" s="11">
        <v>292.10000000000002</v>
      </c>
      <c r="C41" s="10">
        <f t="shared" si="10"/>
        <v>0.33325727324586424</v>
      </c>
      <c r="D41" s="11">
        <v>292.10000000000002</v>
      </c>
      <c r="E41" s="10">
        <f t="shared" si="11"/>
        <v>0.33325727324586424</v>
      </c>
      <c r="F41" s="11">
        <v>292.10000000000002</v>
      </c>
      <c r="G41" s="10">
        <f t="shared" si="12"/>
        <v>0.33325727324586424</v>
      </c>
      <c r="H41" s="17">
        <v>0</v>
      </c>
      <c r="I41" s="10">
        <f t="shared" si="13"/>
        <v>0</v>
      </c>
      <c r="J41" s="11"/>
      <c r="K41" s="10">
        <f t="shared" si="14"/>
        <v>0</v>
      </c>
      <c r="L41" s="11">
        <v>876.5</v>
      </c>
      <c r="M41" s="4">
        <v>20</v>
      </c>
      <c r="N41" s="11">
        <v>292.10000000000002</v>
      </c>
      <c r="O41" s="10">
        <f t="shared" si="5"/>
        <v>0.33325727324586424</v>
      </c>
      <c r="P41" s="11">
        <v>292.10000000000002</v>
      </c>
      <c r="Q41" s="10">
        <f t="shared" si="6"/>
        <v>0.33325727324586424</v>
      </c>
      <c r="R41" s="11">
        <v>292.10000000000002</v>
      </c>
      <c r="S41" s="10">
        <f t="shared" si="7"/>
        <v>0.33325727324586424</v>
      </c>
      <c r="T41" s="17">
        <v>0</v>
      </c>
      <c r="U41" s="10">
        <f t="shared" si="8"/>
        <v>0</v>
      </c>
      <c r="W41" s="10">
        <f t="shared" si="9"/>
        <v>0</v>
      </c>
      <c r="X41" s="11">
        <v>876.5</v>
      </c>
    </row>
    <row r="42" spans="1:24">
      <c r="A42" s="4">
        <v>19</v>
      </c>
      <c r="B42" s="11">
        <v>292.10000000000002</v>
      </c>
      <c r="C42" s="10">
        <f t="shared" si="10"/>
        <v>0.33325727324586424</v>
      </c>
      <c r="D42" s="11">
        <v>292.10000000000002</v>
      </c>
      <c r="E42" s="10">
        <f t="shared" si="11"/>
        <v>0.33325727324586424</v>
      </c>
      <c r="F42" s="11">
        <v>292.10000000000002</v>
      </c>
      <c r="G42" s="10">
        <f t="shared" si="12"/>
        <v>0.33325727324586424</v>
      </c>
      <c r="H42" s="17">
        <v>0</v>
      </c>
      <c r="I42" s="10">
        <f t="shared" si="13"/>
        <v>0</v>
      </c>
      <c r="J42" s="11"/>
      <c r="K42" s="10">
        <f t="shared" si="14"/>
        <v>0</v>
      </c>
      <c r="L42" s="11">
        <v>876.5</v>
      </c>
      <c r="M42" s="4">
        <v>19</v>
      </c>
      <c r="N42" s="11">
        <v>292.10000000000002</v>
      </c>
      <c r="O42" s="10">
        <f t="shared" si="5"/>
        <v>0.33325727324586424</v>
      </c>
      <c r="P42" s="11">
        <v>292.10000000000002</v>
      </c>
      <c r="Q42" s="10">
        <f t="shared" si="6"/>
        <v>0.33325727324586424</v>
      </c>
      <c r="R42" s="11">
        <v>292.10000000000002</v>
      </c>
      <c r="S42" s="10">
        <f t="shared" si="7"/>
        <v>0.33325727324586424</v>
      </c>
      <c r="T42" s="17">
        <v>0</v>
      </c>
      <c r="U42" s="10">
        <f t="shared" si="8"/>
        <v>0</v>
      </c>
      <c r="W42" s="10">
        <f t="shared" si="9"/>
        <v>0</v>
      </c>
      <c r="X42" s="11">
        <v>876.5</v>
      </c>
    </row>
    <row r="43" spans="1:24">
      <c r="A43" s="4">
        <v>18</v>
      </c>
      <c r="B43" s="11">
        <v>292.10000000000002</v>
      </c>
      <c r="C43" s="10">
        <f t="shared" si="10"/>
        <v>0.33325727324586424</v>
      </c>
      <c r="D43" s="11">
        <v>292.10000000000002</v>
      </c>
      <c r="E43" s="10">
        <f t="shared" si="11"/>
        <v>0.33325727324586424</v>
      </c>
      <c r="F43" s="11">
        <v>292.10000000000002</v>
      </c>
      <c r="G43" s="10">
        <f t="shared" si="12"/>
        <v>0.33325727324586424</v>
      </c>
      <c r="H43" s="17">
        <v>0</v>
      </c>
      <c r="I43" s="10">
        <f t="shared" si="13"/>
        <v>0</v>
      </c>
      <c r="J43" s="11"/>
      <c r="K43" s="10">
        <f t="shared" si="14"/>
        <v>0</v>
      </c>
      <c r="L43" s="11">
        <v>876.5</v>
      </c>
      <c r="M43" s="4">
        <v>18</v>
      </c>
      <c r="N43" s="11">
        <v>292.10000000000002</v>
      </c>
      <c r="O43" s="10">
        <f t="shared" si="5"/>
        <v>0.33325727324586424</v>
      </c>
      <c r="P43" s="11">
        <v>292.10000000000002</v>
      </c>
      <c r="Q43" s="10">
        <f t="shared" si="6"/>
        <v>0.33325727324586424</v>
      </c>
      <c r="R43" s="11">
        <v>292.10000000000002</v>
      </c>
      <c r="S43" s="10">
        <f t="shared" si="7"/>
        <v>0.33325727324586424</v>
      </c>
      <c r="T43" s="17">
        <v>0</v>
      </c>
      <c r="U43" s="10">
        <f t="shared" si="8"/>
        <v>0</v>
      </c>
      <c r="W43" s="10">
        <f t="shared" si="9"/>
        <v>0</v>
      </c>
      <c r="X43" s="11">
        <v>876.5</v>
      </c>
    </row>
    <row r="44" spans="1:24">
      <c r="A44" s="4">
        <v>17</v>
      </c>
      <c r="B44" s="11">
        <v>292.10000000000002</v>
      </c>
      <c r="C44" s="10">
        <f t="shared" si="10"/>
        <v>0.33325727324586424</v>
      </c>
      <c r="D44" s="11">
        <v>292.10000000000002</v>
      </c>
      <c r="E44" s="10">
        <f t="shared" si="11"/>
        <v>0.33325727324586424</v>
      </c>
      <c r="F44" s="11">
        <v>292.10000000000002</v>
      </c>
      <c r="G44" s="10">
        <f t="shared" si="12"/>
        <v>0.33325727324586424</v>
      </c>
      <c r="H44" s="17">
        <v>0</v>
      </c>
      <c r="I44" s="10">
        <f t="shared" si="13"/>
        <v>0</v>
      </c>
      <c r="J44" s="11"/>
      <c r="K44" s="10">
        <f t="shared" si="14"/>
        <v>0</v>
      </c>
      <c r="L44" s="11">
        <v>876.5</v>
      </c>
      <c r="M44" s="4">
        <v>17</v>
      </c>
      <c r="N44" s="11">
        <v>292.10000000000002</v>
      </c>
      <c r="O44" s="10">
        <f t="shared" si="5"/>
        <v>0.33325727324586424</v>
      </c>
      <c r="P44" s="11">
        <v>292.10000000000002</v>
      </c>
      <c r="Q44" s="10">
        <f t="shared" si="6"/>
        <v>0.33325727324586424</v>
      </c>
      <c r="R44" s="11">
        <v>292.10000000000002</v>
      </c>
      <c r="S44" s="10">
        <f t="shared" si="7"/>
        <v>0.33325727324586424</v>
      </c>
      <c r="T44" s="17">
        <v>0</v>
      </c>
      <c r="U44" s="10">
        <f t="shared" si="8"/>
        <v>0</v>
      </c>
      <c r="W44" s="10">
        <f t="shared" si="9"/>
        <v>0</v>
      </c>
      <c r="X44" s="11">
        <v>876.5</v>
      </c>
    </row>
    <row r="45" spans="1:24">
      <c r="A45" s="4">
        <v>16</v>
      </c>
      <c r="B45" s="11">
        <v>292.10000000000002</v>
      </c>
      <c r="C45" s="10">
        <f t="shared" si="10"/>
        <v>0.33325727324586424</v>
      </c>
      <c r="D45" s="11">
        <v>292.10000000000002</v>
      </c>
      <c r="E45" s="10">
        <f t="shared" si="11"/>
        <v>0.33325727324586424</v>
      </c>
      <c r="F45" s="11">
        <v>292.10000000000002</v>
      </c>
      <c r="G45" s="10">
        <f t="shared" si="12"/>
        <v>0.33325727324586424</v>
      </c>
      <c r="H45" s="17">
        <v>0</v>
      </c>
      <c r="I45" s="10">
        <f t="shared" si="13"/>
        <v>0</v>
      </c>
      <c r="J45" s="11"/>
      <c r="K45" s="10">
        <f t="shared" si="14"/>
        <v>0</v>
      </c>
      <c r="L45" s="11">
        <v>876.5</v>
      </c>
      <c r="M45" s="4">
        <v>16</v>
      </c>
      <c r="N45" s="11">
        <v>292.10000000000002</v>
      </c>
      <c r="O45" s="10">
        <f t="shared" si="5"/>
        <v>0.33325727324586424</v>
      </c>
      <c r="P45" s="11">
        <v>292.10000000000002</v>
      </c>
      <c r="Q45" s="10">
        <f t="shared" si="6"/>
        <v>0.33325727324586424</v>
      </c>
      <c r="R45" s="11">
        <v>292.10000000000002</v>
      </c>
      <c r="S45" s="10">
        <f t="shared" si="7"/>
        <v>0.33325727324586424</v>
      </c>
      <c r="T45" s="17">
        <v>0</v>
      </c>
      <c r="U45" s="10">
        <f t="shared" si="8"/>
        <v>0</v>
      </c>
      <c r="W45" s="10">
        <f t="shared" si="9"/>
        <v>0</v>
      </c>
      <c r="X45" s="11">
        <v>876.5</v>
      </c>
    </row>
    <row r="46" spans="1:24">
      <c r="A46" s="4">
        <v>15</v>
      </c>
      <c r="B46" s="11">
        <v>219.5</v>
      </c>
      <c r="C46" s="10">
        <f t="shared" si="10"/>
        <v>0.25</v>
      </c>
      <c r="D46" s="11">
        <v>219.5</v>
      </c>
      <c r="E46" s="10">
        <f t="shared" si="11"/>
        <v>0.25</v>
      </c>
      <c r="F46" s="11">
        <v>219.5</v>
      </c>
      <c r="G46" s="10">
        <f t="shared" si="12"/>
        <v>0.25</v>
      </c>
      <c r="H46" s="11">
        <v>219.5</v>
      </c>
      <c r="I46" s="10">
        <f t="shared" si="13"/>
        <v>0.25</v>
      </c>
      <c r="J46" s="11"/>
      <c r="K46" s="10">
        <f t="shared" si="14"/>
        <v>0</v>
      </c>
      <c r="L46" s="11">
        <v>878</v>
      </c>
      <c r="M46" s="4">
        <v>15</v>
      </c>
      <c r="N46" s="11">
        <v>219.5</v>
      </c>
      <c r="O46" s="10">
        <f t="shared" si="5"/>
        <v>0.25</v>
      </c>
      <c r="P46" s="11">
        <v>219.5</v>
      </c>
      <c r="Q46" s="10">
        <f t="shared" si="6"/>
        <v>0.25</v>
      </c>
      <c r="R46" s="11">
        <v>219.5</v>
      </c>
      <c r="S46" s="10">
        <f t="shared" si="7"/>
        <v>0.25</v>
      </c>
      <c r="T46" s="11">
        <v>219.5</v>
      </c>
      <c r="U46" s="10">
        <f t="shared" si="8"/>
        <v>0.25</v>
      </c>
      <c r="W46" s="10">
        <f t="shared" si="9"/>
        <v>0</v>
      </c>
      <c r="X46" s="11">
        <v>878</v>
      </c>
    </row>
    <row r="47" spans="1:24">
      <c r="A47" s="4">
        <v>14</v>
      </c>
      <c r="B47" s="11">
        <v>201.25</v>
      </c>
      <c r="C47" s="10">
        <f t="shared" si="10"/>
        <v>0.25</v>
      </c>
      <c r="D47" s="11">
        <v>201.25</v>
      </c>
      <c r="E47" s="10">
        <f t="shared" si="11"/>
        <v>0.25</v>
      </c>
      <c r="F47" s="11">
        <v>201.25</v>
      </c>
      <c r="G47" s="10">
        <f t="shared" si="12"/>
        <v>0.25</v>
      </c>
      <c r="H47" s="11">
        <v>201.25</v>
      </c>
      <c r="I47" s="10">
        <f t="shared" si="13"/>
        <v>0.25</v>
      </c>
      <c r="J47" s="11"/>
      <c r="K47" s="10">
        <f t="shared" si="14"/>
        <v>0</v>
      </c>
      <c r="L47" s="11">
        <v>805</v>
      </c>
      <c r="M47" s="4">
        <v>14</v>
      </c>
      <c r="N47" s="11">
        <v>201.2</v>
      </c>
      <c r="O47" s="10">
        <f t="shared" si="5"/>
        <v>0.24993788819875776</v>
      </c>
      <c r="P47" s="11">
        <v>201.2</v>
      </c>
      <c r="Q47" s="10">
        <f t="shared" si="6"/>
        <v>0.24993788819875776</v>
      </c>
      <c r="R47" s="11">
        <v>201.2</v>
      </c>
      <c r="S47" s="10">
        <f t="shared" si="7"/>
        <v>0.24993788819875776</v>
      </c>
      <c r="T47" s="11">
        <v>201.2</v>
      </c>
      <c r="U47" s="10">
        <f t="shared" si="8"/>
        <v>0.24993788819875776</v>
      </c>
      <c r="W47" s="10">
        <f t="shared" si="9"/>
        <v>0</v>
      </c>
      <c r="X47" s="11">
        <v>805</v>
      </c>
    </row>
    <row r="48" spans="1:24">
      <c r="A48" s="4">
        <v>13</v>
      </c>
      <c r="B48" s="11">
        <v>204.1</v>
      </c>
      <c r="C48" s="10">
        <f t="shared" si="10"/>
        <v>0.24996938150642989</v>
      </c>
      <c r="D48" s="11">
        <v>204.1</v>
      </c>
      <c r="E48" s="10">
        <f t="shared" si="11"/>
        <v>0.24996938150642989</v>
      </c>
      <c r="F48" s="11">
        <v>204.1</v>
      </c>
      <c r="G48" s="10">
        <f t="shared" si="12"/>
        <v>0.24996938150642989</v>
      </c>
      <c r="H48" s="11">
        <v>204.1</v>
      </c>
      <c r="I48" s="10">
        <f t="shared" si="13"/>
        <v>0.24996938150642989</v>
      </c>
      <c r="J48" s="11"/>
      <c r="K48" s="10">
        <f t="shared" si="14"/>
        <v>0</v>
      </c>
      <c r="L48" s="11">
        <v>816.5</v>
      </c>
      <c r="M48" s="4">
        <v>13</v>
      </c>
      <c r="N48" s="11">
        <v>204.1</v>
      </c>
      <c r="O48" s="10">
        <f t="shared" si="5"/>
        <v>0.24996938150642989</v>
      </c>
      <c r="P48" s="11">
        <v>204.1</v>
      </c>
      <c r="Q48" s="10">
        <f t="shared" si="6"/>
        <v>0.24996938150642989</v>
      </c>
      <c r="R48" s="11">
        <v>204.1</v>
      </c>
      <c r="S48" s="10">
        <f t="shared" si="7"/>
        <v>0.24996938150642989</v>
      </c>
      <c r="T48" s="11">
        <v>204.1</v>
      </c>
      <c r="U48" s="10">
        <f t="shared" si="8"/>
        <v>0.24996938150642989</v>
      </c>
      <c r="W48" s="10">
        <f t="shared" si="9"/>
        <v>0</v>
      </c>
      <c r="X48" s="11">
        <v>816.5</v>
      </c>
    </row>
    <row r="49" spans="1:24">
      <c r="A49" s="4">
        <v>12</v>
      </c>
      <c r="B49" s="11">
        <v>203.6</v>
      </c>
      <c r="C49" s="10">
        <f t="shared" si="10"/>
        <v>0.24996930632289749</v>
      </c>
      <c r="D49" s="11">
        <v>203.6</v>
      </c>
      <c r="E49" s="10">
        <f t="shared" si="11"/>
        <v>0.24996930632289749</v>
      </c>
      <c r="F49" s="11">
        <v>203.6</v>
      </c>
      <c r="G49" s="10">
        <f t="shared" si="12"/>
        <v>0.24996930632289749</v>
      </c>
      <c r="H49" s="11">
        <v>203.6</v>
      </c>
      <c r="I49" s="10">
        <f t="shared" si="13"/>
        <v>0.24996930632289749</v>
      </c>
      <c r="J49" s="11"/>
      <c r="K49" s="10">
        <f t="shared" si="14"/>
        <v>0</v>
      </c>
      <c r="L49" s="11">
        <v>814.5</v>
      </c>
      <c r="M49" s="4">
        <v>12</v>
      </c>
      <c r="N49" s="11">
        <v>203.6</v>
      </c>
      <c r="O49" s="10">
        <f t="shared" si="5"/>
        <v>0.24996930632289749</v>
      </c>
      <c r="P49" s="11">
        <v>203.6</v>
      </c>
      <c r="Q49" s="10">
        <f t="shared" si="6"/>
        <v>0.24996930632289749</v>
      </c>
      <c r="R49" s="11">
        <v>203.6</v>
      </c>
      <c r="S49" s="10">
        <f t="shared" si="7"/>
        <v>0.24996930632289749</v>
      </c>
      <c r="T49" s="11">
        <v>203.6</v>
      </c>
      <c r="U49" s="10">
        <f t="shared" si="8"/>
        <v>0.24996930632289749</v>
      </c>
      <c r="W49" s="10">
        <f t="shared" si="9"/>
        <v>0</v>
      </c>
      <c r="X49" s="11">
        <v>814.5</v>
      </c>
    </row>
    <row r="50" spans="1:24">
      <c r="A50" s="4">
        <v>11</v>
      </c>
      <c r="B50" s="11">
        <v>205.2</v>
      </c>
      <c r="C50" s="10">
        <f t="shared" si="10"/>
        <v>0.2499390986601705</v>
      </c>
      <c r="D50" s="11">
        <v>205.2</v>
      </c>
      <c r="E50" s="10">
        <f t="shared" si="11"/>
        <v>0.2499390986601705</v>
      </c>
      <c r="F50" s="11">
        <v>205.2</v>
      </c>
      <c r="G50" s="10">
        <f t="shared" si="12"/>
        <v>0.2499390986601705</v>
      </c>
      <c r="H50" s="11">
        <v>205.2</v>
      </c>
      <c r="I50" s="10">
        <f t="shared" si="13"/>
        <v>0.2499390986601705</v>
      </c>
      <c r="J50" s="11"/>
      <c r="K50" s="10">
        <f t="shared" si="14"/>
        <v>0</v>
      </c>
      <c r="L50" s="11">
        <v>821</v>
      </c>
      <c r="M50" s="4">
        <v>11</v>
      </c>
      <c r="N50" s="11">
        <v>205.2</v>
      </c>
      <c r="O50" s="10">
        <f t="shared" si="5"/>
        <v>0.2499390986601705</v>
      </c>
      <c r="P50" s="11">
        <v>205.2</v>
      </c>
      <c r="Q50" s="10">
        <f t="shared" si="6"/>
        <v>0.2499390986601705</v>
      </c>
      <c r="R50" s="11">
        <v>205.2</v>
      </c>
      <c r="S50" s="10">
        <f t="shared" si="7"/>
        <v>0.2499390986601705</v>
      </c>
      <c r="T50" s="11">
        <v>205.2</v>
      </c>
      <c r="U50" s="10">
        <f t="shared" si="8"/>
        <v>0.2499390986601705</v>
      </c>
      <c r="W50" s="10">
        <f t="shared" si="9"/>
        <v>0</v>
      </c>
      <c r="X50" s="11">
        <v>821</v>
      </c>
    </row>
    <row r="51" spans="1:24">
      <c r="A51" s="4">
        <v>10</v>
      </c>
      <c r="B51" s="11">
        <v>205.2</v>
      </c>
      <c r="C51" s="10">
        <f t="shared" si="10"/>
        <v>0.2499390986601705</v>
      </c>
      <c r="D51" s="11">
        <v>205.2</v>
      </c>
      <c r="E51" s="10">
        <f t="shared" si="11"/>
        <v>0.2499390986601705</v>
      </c>
      <c r="F51" s="11">
        <v>205.2</v>
      </c>
      <c r="G51" s="10">
        <f t="shared" si="12"/>
        <v>0.2499390986601705</v>
      </c>
      <c r="H51" s="11">
        <v>205.2</v>
      </c>
      <c r="I51" s="10">
        <f t="shared" si="13"/>
        <v>0.2499390986601705</v>
      </c>
      <c r="J51" s="11"/>
      <c r="K51" s="10">
        <f t="shared" si="14"/>
        <v>0</v>
      </c>
      <c r="L51" s="11">
        <v>821</v>
      </c>
      <c r="M51" s="4">
        <v>10</v>
      </c>
      <c r="N51" s="11">
        <v>205.2</v>
      </c>
      <c r="O51" s="10">
        <f t="shared" si="5"/>
        <v>0.2499390986601705</v>
      </c>
      <c r="P51" s="11">
        <v>205.2</v>
      </c>
      <c r="Q51" s="10">
        <f t="shared" si="6"/>
        <v>0.2499390986601705</v>
      </c>
      <c r="R51" s="11">
        <v>205.2</v>
      </c>
      <c r="S51" s="10">
        <f t="shared" si="7"/>
        <v>0.2499390986601705</v>
      </c>
      <c r="T51" s="11">
        <v>205.2</v>
      </c>
      <c r="U51" s="10">
        <f t="shared" si="8"/>
        <v>0.2499390986601705</v>
      </c>
      <c r="W51" s="10">
        <f t="shared" si="9"/>
        <v>0</v>
      </c>
      <c r="X51" s="11">
        <v>821</v>
      </c>
    </row>
    <row r="52" spans="1:24">
      <c r="A52" s="4">
        <v>9</v>
      </c>
      <c r="B52" s="11">
        <v>205.2</v>
      </c>
      <c r="C52" s="10">
        <f t="shared" si="10"/>
        <v>0.2499390986601705</v>
      </c>
      <c r="D52" s="11">
        <v>205.2</v>
      </c>
      <c r="E52" s="10">
        <f t="shared" si="11"/>
        <v>0.2499390986601705</v>
      </c>
      <c r="F52" s="11">
        <v>205.2</v>
      </c>
      <c r="G52" s="10">
        <f t="shared" si="12"/>
        <v>0.2499390986601705</v>
      </c>
      <c r="H52" s="11">
        <v>205.2</v>
      </c>
      <c r="I52" s="10">
        <f t="shared" si="13"/>
        <v>0.2499390986601705</v>
      </c>
      <c r="J52" s="11"/>
      <c r="K52" s="10">
        <f t="shared" si="14"/>
        <v>0</v>
      </c>
      <c r="L52" s="11">
        <v>821</v>
      </c>
      <c r="M52" s="4">
        <v>9</v>
      </c>
      <c r="N52" s="11">
        <v>205.2</v>
      </c>
      <c r="O52" s="10">
        <f t="shared" si="5"/>
        <v>0.2499390986601705</v>
      </c>
      <c r="P52" s="11">
        <v>205.2</v>
      </c>
      <c r="Q52" s="10">
        <f t="shared" si="6"/>
        <v>0.2499390986601705</v>
      </c>
      <c r="R52" s="11">
        <v>205.2</v>
      </c>
      <c r="S52" s="10">
        <f t="shared" si="7"/>
        <v>0.2499390986601705</v>
      </c>
      <c r="T52" s="11">
        <v>205.2</v>
      </c>
      <c r="U52" s="10">
        <f t="shared" si="8"/>
        <v>0.2499390986601705</v>
      </c>
      <c r="W52" s="10">
        <f t="shared" si="9"/>
        <v>0</v>
      </c>
      <c r="X52" s="11">
        <v>821</v>
      </c>
    </row>
    <row r="53" spans="1:24">
      <c r="A53" s="4">
        <v>8</v>
      </c>
      <c r="B53" s="11">
        <v>205.2</v>
      </c>
      <c r="C53" s="10">
        <f t="shared" si="10"/>
        <v>0.2499390986601705</v>
      </c>
      <c r="D53" s="11">
        <v>205.2</v>
      </c>
      <c r="E53" s="10">
        <f t="shared" si="11"/>
        <v>0.2499390986601705</v>
      </c>
      <c r="F53" s="11">
        <v>205.2</v>
      </c>
      <c r="G53" s="10">
        <f t="shared" si="12"/>
        <v>0.2499390986601705</v>
      </c>
      <c r="H53" s="11">
        <v>205.2</v>
      </c>
      <c r="I53" s="10">
        <f t="shared" si="13"/>
        <v>0.2499390986601705</v>
      </c>
      <c r="J53" s="11"/>
      <c r="K53" s="10">
        <f t="shared" si="14"/>
        <v>0</v>
      </c>
      <c r="L53" s="11">
        <v>821</v>
      </c>
      <c r="M53" s="4">
        <v>8</v>
      </c>
      <c r="N53" s="11">
        <v>205.2</v>
      </c>
      <c r="O53" s="10">
        <f t="shared" si="5"/>
        <v>0.2499390986601705</v>
      </c>
      <c r="P53" s="11">
        <v>205.2</v>
      </c>
      <c r="Q53" s="10">
        <f t="shared" si="6"/>
        <v>0.2499390986601705</v>
      </c>
      <c r="R53" s="11">
        <v>205.2</v>
      </c>
      <c r="S53" s="10">
        <f t="shared" si="7"/>
        <v>0.2499390986601705</v>
      </c>
      <c r="T53" s="11">
        <v>205.2</v>
      </c>
      <c r="U53" s="10">
        <f t="shared" si="8"/>
        <v>0.2499390986601705</v>
      </c>
      <c r="W53" s="10">
        <f t="shared" si="9"/>
        <v>0</v>
      </c>
      <c r="X53" s="11">
        <v>821</v>
      </c>
    </row>
    <row r="54" spans="1:24">
      <c r="A54" s="4">
        <v>7</v>
      </c>
      <c r="B54" s="11">
        <v>273.60000000000002</v>
      </c>
      <c r="C54" s="10">
        <f t="shared" si="10"/>
        <v>0.33325213154689404</v>
      </c>
      <c r="D54" s="11">
        <v>273.60000000000002</v>
      </c>
      <c r="E54" s="10">
        <f t="shared" si="11"/>
        <v>0.33325213154689404</v>
      </c>
      <c r="F54" s="11">
        <v>273.60000000000002</v>
      </c>
      <c r="G54" s="10">
        <f t="shared" si="12"/>
        <v>0.33325213154689404</v>
      </c>
      <c r="H54" s="17">
        <v>0</v>
      </c>
      <c r="I54" s="10">
        <f t="shared" si="13"/>
        <v>0</v>
      </c>
      <c r="J54" s="11"/>
      <c r="K54" s="10">
        <f t="shared" si="14"/>
        <v>0</v>
      </c>
      <c r="L54" s="11">
        <v>821</v>
      </c>
      <c r="M54" s="4">
        <v>7</v>
      </c>
      <c r="N54" s="11">
        <v>205.2</v>
      </c>
      <c r="O54" s="10">
        <f t="shared" si="5"/>
        <v>0.2499390986601705</v>
      </c>
      <c r="P54" s="11">
        <v>205.2</v>
      </c>
      <c r="Q54" s="10">
        <f t="shared" si="6"/>
        <v>0.2499390986601705</v>
      </c>
      <c r="R54" s="11">
        <v>205.2</v>
      </c>
      <c r="S54" s="10">
        <f t="shared" si="7"/>
        <v>0.2499390986601705</v>
      </c>
      <c r="T54" s="11">
        <v>205.2</v>
      </c>
      <c r="U54" s="10">
        <f t="shared" si="8"/>
        <v>0.2499390986601705</v>
      </c>
      <c r="W54" s="10">
        <f t="shared" si="9"/>
        <v>0</v>
      </c>
      <c r="X54" s="11">
        <v>821</v>
      </c>
    </row>
    <row r="55" spans="1:24">
      <c r="A55" s="4">
        <v>6</v>
      </c>
      <c r="B55" s="11">
        <v>205.2</v>
      </c>
      <c r="C55" s="10">
        <f t="shared" si="10"/>
        <v>0.2499390986601705</v>
      </c>
      <c r="D55" s="11">
        <v>205.2</v>
      </c>
      <c r="E55" s="10">
        <f t="shared" si="11"/>
        <v>0.2499390986601705</v>
      </c>
      <c r="F55" s="11">
        <v>205.2</v>
      </c>
      <c r="G55" s="10">
        <f t="shared" si="12"/>
        <v>0.2499390986601705</v>
      </c>
      <c r="H55" s="11">
        <v>205.2</v>
      </c>
      <c r="I55" s="10">
        <f t="shared" si="13"/>
        <v>0.2499390986601705</v>
      </c>
      <c r="J55" s="11"/>
      <c r="K55" s="10">
        <f t="shared" si="14"/>
        <v>0</v>
      </c>
      <c r="L55" s="11">
        <v>821</v>
      </c>
      <c r="M55" s="4">
        <v>6</v>
      </c>
      <c r="N55" s="11">
        <v>205.2</v>
      </c>
      <c r="O55" s="10">
        <f t="shared" si="5"/>
        <v>0.2499390986601705</v>
      </c>
      <c r="P55" s="11">
        <v>205.2</v>
      </c>
      <c r="Q55" s="10">
        <f t="shared" si="6"/>
        <v>0.2499390986601705</v>
      </c>
      <c r="R55" s="11">
        <v>205.2</v>
      </c>
      <c r="S55" s="10">
        <f t="shared" si="7"/>
        <v>0.2499390986601705</v>
      </c>
      <c r="T55" s="11">
        <v>205.2</v>
      </c>
      <c r="U55" s="10">
        <f t="shared" si="8"/>
        <v>0.2499390986601705</v>
      </c>
      <c r="W55" s="10">
        <f t="shared" si="9"/>
        <v>0</v>
      </c>
      <c r="X55" s="11">
        <v>821</v>
      </c>
    </row>
    <row r="56" spans="1:24">
      <c r="A56" s="4">
        <v>5</v>
      </c>
      <c r="B56" s="12">
        <v>205.2</v>
      </c>
      <c r="C56" s="10">
        <f t="shared" si="10"/>
        <v>0.2499390986601705</v>
      </c>
      <c r="D56" s="12">
        <v>205.2</v>
      </c>
      <c r="E56" s="10">
        <f t="shared" si="11"/>
        <v>0.2499390986601705</v>
      </c>
      <c r="F56" s="12">
        <v>205.2</v>
      </c>
      <c r="G56" s="10">
        <f t="shared" si="12"/>
        <v>0.2499390986601705</v>
      </c>
      <c r="H56" s="12">
        <v>205.2</v>
      </c>
      <c r="I56" s="10">
        <f t="shared" si="13"/>
        <v>0.2499390986601705</v>
      </c>
      <c r="J56" s="11"/>
      <c r="K56" s="10">
        <f t="shared" si="14"/>
        <v>0</v>
      </c>
      <c r="L56" s="11">
        <v>821</v>
      </c>
      <c r="M56" s="4">
        <v>5</v>
      </c>
      <c r="N56" s="11">
        <v>273.60000000000002</v>
      </c>
      <c r="O56" s="10">
        <f t="shared" si="5"/>
        <v>0.33325213154689404</v>
      </c>
      <c r="P56" s="11">
        <v>273.60000000000002</v>
      </c>
      <c r="Q56" s="10">
        <f t="shared" si="6"/>
        <v>0.33325213154689404</v>
      </c>
      <c r="R56" s="11">
        <v>273.60000000000002</v>
      </c>
      <c r="S56" s="10">
        <f t="shared" si="7"/>
        <v>0.33325213154689404</v>
      </c>
      <c r="T56" s="17">
        <v>0</v>
      </c>
      <c r="U56" s="10">
        <f t="shared" si="8"/>
        <v>0</v>
      </c>
      <c r="W56" s="10">
        <f t="shared" si="9"/>
        <v>0</v>
      </c>
      <c r="X56" s="11">
        <v>821</v>
      </c>
    </row>
    <row r="57" spans="1:24">
      <c r="A57" s="4">
        <v>4</v>
      </c>
      <c r="B57" s="12">
        <v>205.2</v>
      </c>
      <c r="C57" s="10">
        <f t="shared" si="10"/>
        <v>0.2499390986601705</v>
      </c>
      <c r="D57" s="12">
        <v>205.2</v>
      </c>
      <c r="E57" s="10">
        <f t="shared" si="11"/>
        <v>0.2499390986601705</v>
      </c>
      <c r="F57" s="12">
        <v>205.2</v>
      </c>
      <c r="G57" s="10">
        <f t="shared" si="12"/>
        <v>0.2499390986601705</v>
      </c>
      <c r="H57" s="12">
        <v>205.2</v>
      </c>
      <c r="I57" s="10">
        <f t="shared" si="13"/>
        <v>0.2499390986601705</v>
      </c>
      <c r="J57" s="11"/>
      <c r="K57" s="10">
        <f t="shared" si="14"/>
        <v>0</v>
      </c>
      <c r="L57" s="11">
        <v>821</v>
      </c>
      <c r="M57" s="4">
        <v>4</v>
      </c>
      <c r="N57" s="11">
        <v>205.2</v>
      </c>
      <c r="O57" s="10">
        <f t="shared" si="5"/>
        <v>0.2499390986601705</v>
      </c>
      <c r="P57" s="11">
        <v>205.2</v>
      </c>
      <c r="Q57" s="10">
        <f t="shared" si="6"/>
        <v>0.2499390986601705</v>
      </c>
      <c r="R57" s="11">
        <v>205.2</v>
      </c>
      <c r="S57" s="10">
        <f t="shared" si="7"/>
        <v>0.2499390986601705</v>
      </c>
      <c r="T57" s="11">
        <v>205.2</v>
      </c>
      <c r="U57" s="10">
        <f t="shared" si="8"/>
        <v>0.2499390986601705</v>
      </c>
      <c r="W57" s="10">
        <f t="shared" si="9"/>
        <v>0</v>
      </c>
      <c r="X57" s="11">
        <v>821</v>
      </c>
    </row>
    <row r="58" spans="1:24">
      <c r="A58" s="4">
        <v>3</v>
      </c>
      <c r="B58" s="12">
        <v>203</v>
      </c>
      <c r="C58" s="10">
        <f t="shared" si="10"/>
        <v>0.24996921561384064</v>
      </c>
      <c r="D58" s="12">
        <v>203</v>
      </c>
      <c r="E58" s="10">
        <f t="shared" si="11"/>
        <v>0.24996921561384064</v>
      </c>
      <c r="F58" s="12">
        <v>203</v>
      </c>
      <c r="G58" s="10">
        <f t="shared" si="12"/>
        <v>0.24996921561384064</v>
      </c>
      <c r="H58" s="12">
        <v>203</v>
      </c>
      <c r="I58" s="10">
        <f t="shared" si="13"/>
        <v>0.24996921561384064</v>
      </c>
      <c r="J58" s="11"/>
      <c r="K58" s="10">
        <f t="shared" si="14"/>
        <v>0</v>
      </c>
      <c r="L58" s="11">
        <v>812.1</v>
      </c>
      <c r="M58" s="4">
        <v>3</v>
      </c>
      <c r="N58" s="11">
        <v>518</v>
      </c>
      <c r="O58" s="10">
        <f t="shared" si="5"/>
        <v>0.63247863247863245</v>
      </c>
      <c r="P58" s="11">
        <v>301</v>
      </c>
      <c r="Q58" s="10">
        <f t="shared" si="6"/>
        <v>0.36752136752136755</v>
      </c>
      <c r="R58" s="17">
        <v>0</v>
      </c>
      <c r="S58" s="10">
        <f t="shared" si="7"/>
        <v>0</v>
      </c>
      <c r="T58" s="17">
        <v>0</v>
      </c>
      <c r="U58" s="10">
        <f t="shared" si="8"/>
        <v>0</v>
      </c>
      <c r="W58" s="10">
        <f t="shared" si="9"/>
        <v>0</v>
      </c>
      <c r="X58" s="11">
        <v>819</v>
      </c>
    </row>
    <row r="59" spans="1:24">
      <c r="A59" s="4">
        <v>2</v>
      </c>
      <c r="B59" s="11">
        <v>234.5</v>
      </c>
      <c r="C59" s="10">
        <f t="shared" si="10"/>
        <v>0.29515418502202645</v>
      </c>
      <c r="D59" s="11">
        <v>170</v>
      </c>
      <c r="E59" s="10">
        <f t="shared" si="11"/>
        <v>0.21397105097545627</v>
      </c>
      <c r="F59" s="11">
        <v>331</v>
      </c>
      <c r="G59" s="10">
        <f t="shared" si="12"/>
        <v>0.41661422278162369</v>
      </c>
      <c r="H59" s="17">
        <v>0</v>
      </c>
      <c r="I59" s="10">
        <f t="shared" si="13"/>
        <v>0</v>
      </c>
      <c r="J59" s="11"/>
      <c r="K59" s="10">
        <f t="shared" si="14"/>
        <v>0</v>
      </c>
      <c r="L59" s="11">
        <v>794.5</v>
      </c>
      <c r="M59" s="6">
        <v>2</v>
      </c>
      <c r="N59" s="16"/>
      <c r="O59" s="10">
        <f t="shared" si="5"/>
        <v>0</v>
      </c>
      <c r="P59" s="16"/>
      <c r="Q59" s="10">
        <f t="shared" si="6"/>
        <v>0</v>
      </c>
      <c r="R59" s="16"/>
      <c r="S59" s="10">
        <f t="shared" si="7"/>
        <v>0</v>
      </c>
      <c r="T59" s="16"/>
      <c r="U59" s="10">
        <f t="shared" si="8"/>
        <v>0</v>
      </c>
      <c r="V59" s="7"/>
      <c r="W59" s="10">
        <f t="shared" si="9"/>
        <v>0</v>
      </c>
      <c r="X59" s="16">
        <v>794.5</v>
      </c>
    </row>
    <row r="60" spans="1:24">
      <c r="A60" s="4">
        <v>1</v>
      </c>
      <c r="B60" s="15"/>
      <c r="D60" s="15"/>
      <c r="F60" s="15"/>
      <c r="H60" s="15"/>
      <c r="J60" s="15"/>
      <c r="L60" s="11">
        <v>1284</v>
      </c>
      <c r="M60" s="4">
        <v>1</v>
      </c>
      <c r="N60" s="11"/>
      <c r="P60" s="11"/>
      <c r="R60" s="11"/>
      <c r="T60" s="17">
        <v>0</v>
      </c>
      <c r="V60" s="3">
        <v>0</v>
      </c>
      <c r="X60" s="11">
        <v>706</v>
      </c>
    </row>
    <row r="61" spans="1:24">
      <c r="A61" s="4" t="s">
        <v>9</v>
      </c>
      <c r="B61" s="15"/>
      <c r="D61" s="15"/>
      <c r="F61" s="15"/>
      <c r="H61" s="15"/>
      <c r="J61" s="15"/>
      <c r="L61" s="11"/>
      <c r="M61" s="4" t="s">
        <v>9</v>
      </c>
      <c r="N61" s="11">
        <v>265</v>
      </c>
      <c r="P61" s="11"/>
      <c r="R61" s="11"/>
      <c r="T61" s="11"/>
      <c r="X61" s="11">
        <v>425.1</v>
      </c>
    </row>
    <row r="62" spans="1:24">
      <c r="A62" s="4" t="s">
        <v>10</v>
      </c>
      <c r="B62" s="11"/>
      <c r="D62" s="11"/>
      <c r="F62" s="11"/>
      <c r="H62" s="11"/>
      <c r="J62" s="11"/>
      <c r="L62" s="11">
        <v>887</v>
      </c>
      <c r="M62" s="4" t="s">
        <v>10</v>
      </c>
      <c r="N62" s="11"/>
      <c r="P62" s="11"/>
      <c r="R62" s="11"/>
      <c r="T62" s="11"/>
    </row>
    <row r="63" spans="1:24">
      <c r="A63" s="4" t="s">
        <v>11</v>
      </c>
      <c r="B63" s="11"/>
      <c r="D63" s="11"/>
      <c r="F63" s="11"/>
      <c r="H63" s="11"/>
      <c r="M63" s="4" t="s">
        <v>11</v>
      </c>
      <c r="N63" s="11"/>
      <c r="P63" s="11"/>
      <c r="R63" s="11"/>
      <c r="T63" s="11"/>
    </row>
    <row r="65" spans="3:24" s="3" customFormat="1">
      <c r="C65" s="9"/>
      <c r="E65" s="9"/>
      <c r="G65" s="9"/>
      <c r="I65" s="9"/>
      <c r="K65" s="9"/>
      <c r="M65" s="4"/>
      <c r="O65" s="9"/>
      <c r="Q65" s="9"/>
      <c r="S65" s="9"/>
      <c r="U65" s="9"/>
      <c r="W65" s="9"/>
    </row>
    <row r="66" spans="3:24" s="3" customFormat="1">
      <c r="C66" s="9"/>
      <c r="E66" s="9"/>
      <c r="G66" s="9"/>
      <c r="I66" s="9"/>
      <c r="K66" s="9"/>
      <c r="M66" s="34" t="s">
        <v>12</v>
      </c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</row>
    <row r="67" spans="3:24" s="3" customFormat="1">
      <c r="C67" s="9"/>
      <c r="E67" s="9"/>
      <c r="G67" s="9"/>
      <c r="I67" s="9"/>
      <c r="K67" s="9"/>
      <c r="M67" s="34" t="s">
        <v>13</v>
      </c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</row>
    <row r="68" spans="3:24" s="3" customFormat="1">
      <c r="C68" s="9"/>
      <c r="E68" s="9"/>
      <c r="G68" s="9"/>
      <c r="I68" s="9"/>
      <c r="K68" s="9"/>
      <c r="M68" s="4"/>
      <c r="O68" s="9"/>
      <c r="Q68" s="9"/>
      <c r="S68" s="9"/>
      <c r="U68" s="9"/>
      <c r="W68" s="9"/>
    </row>
    <row r="69" spans="3:24" s="3" customFormat="1">
      <c r="C69" s="9"/>
      <c r="E69" s="9"/>
      <c r="G69" s="9"/>
      <c r="I69" s="9"/>
      <c r="K69" s="9"/>
      <c r="M69" s="4"/>
      <c r="O69" s="9"/>
      <c r="Q69" s="9"/>
      <c r="S69" s="9"/>
      <c r="U69" s="9"/>
      <c r="W69" s="9"/>
    </row>
    <row r="70" spans="3:24" s="3" customFormat="1">
      <c r="C70" s="9"/>
      <c r="E70" s="9"/>
      <c r="G70" s="9"/>
      <c r="I70" s="9"/>
      <c r="K70" s="9"/>
      <c r="M70" s="4"/>
      <c r="O70" s="9"/>
      <c r="Q70" s="9"/>
      <c r="S70" s="9"/>
      <c r="U70" s="9"/>
      <c r="W70" s="9"/>
    </row>
    <row r="71" spans="3:24" s="3" customFormat="1">
      <c r="C71" s="9"/>
      <c r="E71" s="9"/>
      <c r="G71" s="9"/>
      <c r="I71" s="9"/>
      <c r="K71" s="9"/>
      <c r="M71" s="4"/>
      <c r="O71" s="9"/>
      <c r="Q71" s="9"/>
      <c r="S71" s="9"/>
      <c r="U71" s="9"/>
      <c r="W71" s="9"/>
    </row>
    <row r="72" spans="3:24" s="3" customFormat="1">
      <c r="C72" s="9"/>
      <c r="E72" s="9"/>
      <c r="G72" s="9"/>
      <c r="I72" s="9"/>
      <c r="K72" s="9"/>
      <c r="M72" s="4"/>
      <c r="O72" s="9"/>
      <c r="Q72" s="9"/>
      <c r="S72" s="9"/>
      <c r="U72" s="9"/>
      <c r="W72" s="9"/>
    </row>
    <row r="73" spans="3:24" s="3" customFormat="1">
      <c r="C73" s="9"/>
      <c r="E73" s="9"/>
      <c r="G73" s="9"/>
      <c r="I73" s="9"/>
      <c r="K73" s="9"/>
      <c r="M73" s="4"/>
      <c r="O73" s="9"/>
      <c r="Q73" s="9"/>
      <c r="S73" s="9"/>
      <c r="U73" s="9"/>
      <c r="W73" s="9"/>
    </row>
    <row r="74" spans="3:24" s="3" customFormat="1">
      <c r="C74" s="9"/>
      <c r="E74" s="9"/>
      <c r="G74" s="9"/>
      <c r="I74" s="9"/>
      <c r="K74" s="9"/>
      <c r="M74" s="4"/>
      <c r="O74" s="9"/>
      <c r="Q74" s="9"/>
      <c r="S74" s="9"/>
      <c r="U74" s="9"/>
      <c r="W74" s="9"/>
    </row>
    <row r="75" spans="3:24" s="3" customFormat="1">
      <c r="C75" s="9"/>
      <c r="E75" s="9"/>
      <c r="G75" s="9"/>
      <c r="I75" s="9"/>
      <c r="K75" s="9"/>
      <c r="M75" s="4"/>
      <c r="O75" s="9"/>
      <c r="Q75" s="9"/>
      <c r="S75" s="9"/>
      <c r="U75" s="9"/>
      <c r="W75" s="9"/>
    </row>
    <row r="76" spans="3:24" s="3" customFormat="1">
      <c r="C76" s="9"/>
      <c r="E76" s="9"/>
      <c r="G76" s="9"/>
      <c r="I76" s="9"/>
      <c r="K76" s="9"/>
      <c r="M76" s="4"/>
      <c r="O76" s="9"/>
      <c r="Q76" s="9"/>
      <c r="S76" s="9"/>
      <c r="U76" s="9"/>
      <c r="W76" s="9"/>
    </row>
    <row r="77" spans="3:24" s="3" customFormat="1">
      <c r="C77" s="9"/>
      <c r="E77" s="9"/>
      <c r="G77" s="9"/>
      <c r="I77" s="9"/>
      <c r="K77" s="9"/>
      <c r="M77" s="4"/>
      <c r="O77" s="9"/>
      <c r="Q77" s="9"/>
      <c r="S77" s="9"/>
      <c r="U77" s="9"/>
      <c r="W77" s="9"/>
    </row>
    <row r="78" spans="3:24" s="3" customFormat="1">
      <c r="C78" s="9"/>
      <c r="E78" s="9"/>
      <c r="G78" s="9"/>
      <c r="I78" s="9"/>
      <c r="K78" s="9"/>
      <c r="M78" s="4"/>
      <c r="O78" s="9"/>
      <c r="Q78" s="9"/>
      <c r="S78" s="9"/>
      <c r="U78" s="9"/>
      <c r="W78" s="9"/>
    </row>
    <row r="79" spans="3:24" s="3" customFormat="1">
      <c r="C79" s="9"/>
      <c r="E79" s="9"/>
      <c r="G79" s="9"/>
      <c r="I79" s="9"/>
      <c r="K79" s="9"/>
      <c r="M79" s="4"/>
      <c r="O79" s="9"/>
      <c r="Q79" s="9"/>
      <c r="S79" s="9"/>
      <c r="U79" s="9"/>
      <c r="W79" s="9"/>
    </row>
    <row r="80" spans="3:24" s="3" customFormat="1">
      <c r="C80" s="9"/>
      <c r="E80" s="9"/>
      <c r="G80" s="9"/>
      <c r="I80" s="9"/>
      <c r="K80" s="9"/>
      <c r="M80" s="4"/>
      <c r="O80" s="9"/>
      <c r="Q80" s="9"/>
      <c r="S80" s="9"/>
      <c r="U80" s="9"/>
      <c r="W80" s="9"/>
    </row>
    <row r="81" spans="3:23" s="3" customFormat="1">
      <c r="C81" s="9"/>
      <c r="E81" s="9"/>
      <c r="G81" s="9"/>
      <c r="I81" s="9"/>
      <c r="K81" s="9"/>
      <c r="O81" s="9"/>
      <c r="Q81" s="9"/>
      <c r="S81" s="9"/>
      <c r="U81" s="9"/>
      <c r="W81" s="9"/>
    </row>
    <row r="82" spans="3:23" s="3" customFormat="1">
      <c r="C82" s="9"/>
      <c r="E82" s="9"/>
      <c r="G82" s="9"/>
      <c r="I82" s="9"/>
      <c r="K82" s="9"/>
      <c r="O82" s="9"/>
      <c r="Q82" s="9"/>
      <c r="S82" s="9"/>
      <c r="U82" s="9"/>
      <c r="W82" s="9"/>
    </row>
    <row r="83" spans="3:23" s="3" customFormat="1">
      <c r="C83" s="9"/>
      <c r="E83" s="9"/>
      <c r="G83" s="9"/>
      <c r="I83" s="9"/>
      <c r="K83" s="9"/>
      <c r="O83" s="9"/>
      <c r="Q83" s="9"/>
      <c r="S83" s="9"/>
      <c r="U83" s="9"/>
      <c r="W83" s="9"/>
    </row>
    <row r="84" spans="3:23" s="3" customFormat="1">
      <c r="C84" s="9"/>
      <c r="E84" s="9"/>
      <c r="G84" s="9"/>
      <c r="I84" s="9"/>
      <c r="K84" s="9"/>
      <c r="O84" s="9"/>
      <c r="Q84" s="9"/>
      <c r="S84" s="9"/>
      <c r="U84" s="9"/>
      <c r="W84" s="9"/>
    </row>
    <row r="85" spans="3:23" s="3" customFormat="1">
      <c r="C85" s="9"/>
      <c r="E85" s="9"/>
      <c r="G85" s="9"/>
      <c r="I85" s="9"/>
      <c r="K85" s="9"/>
      <c r="O85" s="9"/>
      <c r="Q85" s="9"/>
      <c r="S85" s="9"/>
      <c r="U85" s="9"/>
      <c r="W85" s="9"/>
    </row>
    <row r="86" spans="3:23" s="3" customFormat="1">
      <c r="C86" s="9"/>
      <c r="E86" s="9"/>
      <c r="G86" s="9"/>
      <c r="I86" s="9"/>
      <c r="K86" s="9"/>
      <c r="O86" s="9"/>
      <c r="Q86" s="9"/>
      <c r="S86" s="9"/>
      <c r="U86" s="9"/>
      <c r="W86" s="9"/>
    </row>
    <row r="87" spans="3:23" s="3" customFormat="1">
      <c r="C87" s="9"/>
      <c r="E87" s="9"/>
      <c r="G87" s="9"/>
      <c r="I87" s="9"/>
      <c r="K87" s="9"/>
      <c r="O87" s="9"/>
      <c r="Q87" s="9"/>
      <c r="S87" s="9"/>
      <c r="U87" s="9"/>
      <c r="W87" s="9"/>
    </row>
    <row r="88" spans="3:23" s="3" customFormat="1">
      <c r="C88" s="9"/>
      <c r="E88" s="9"/>
      <c r="G88" s="9"/>
      <c r="I88" s="9"/>
      <c r="K88" s="9"/>
      <c r="O88" s="9"/>
      <c r="Q88" s="9"/>
      <c r="S88" s="9"/>
      <c r="U88" s="9"/>
      <c r="W88" s="9"/>
    </row>
    <row r="89" spans="3:23" s="3" customFormat="1">
      <c r="C89" s="9"/>
      <c r="E89" s="9"/>
      <c r="G89" s="9"/>
      <c r="I89" s="9"/>
      <c r="K89" s="9"/>
      <c r="O89" s="9"/>
      <c r="Q89" s="9"/>
      <c r="S89" s="9"/>
      <c r="U89" s="9"/>
      <c r="W89" s="9"/>
    </row>
    <row r="90" spans="3:23" s="3" customFormat="1">
      <c r="C90" s="9"/>
      <c r="E90" s="9"/>
      <c r="G90" s="9"/>
      <c r="I90" s="9"/>
      <c r="K90" s="9"/>
      <c r="O90" s="9"/>
      <c r="Q90" s="9"/>
      <c r="S90" s="9"/>
      <c r="U90" s="9"/>
      <c r="W90" s="9"/>
    </row>
    <row r="91" spans="3:23" s="3" customFormat="1">
      <c r="C91" s="9"/>
      <c r="E91" s="9"/>
      <c r="G91" s="9"/>
      <c r="I91" s="9"/>
      <c r="K91" s="9"/>
      <c r="O91" s="9"/>
      <c r="Q91" s="9"/>
      <c r="S91" s="9"/>
      <c r="U91" s="9"/>
      <c r="W91" s="9"/>
    </row>
    <row r="92" spans="3:23" s="3" customFormat="1">
      <c r="C92" s="9"/>
      <c r="E92" s="9"/>
      <c r="G92" s="9"/>
      <c r="I92" s="9"/>
      <c r="K92" s="9"/>
      <c r="O92" s="9"/>
      <c r="Q92" s="9"/>
      <c r="S92" s="9"/>
      <c r="U92" s="9"/>
      <c r="W92" s="9"/>
    </row>
    <row r="93" spans="3:23" s="3" customFormat="1">
      <c r="C93" s="9"/>
      <c r="E93" s="9"/>
      <c r="G93" s="9"/>
      <c r="I93" s="9"/>
      <c r="K93" s="9"/>
      <c r="O93" s="9"/>
      <c r="Q93" s="9"/>
      <c r="S93" s="9"/>
      <c r="U93" s="9"/>
      <c r="W93" s="9"/>
    </row>
    <row r="94" spans="3:23" s="3" customFormat="1">
      <c r="C94" s="9"/>
      <c r="E94" s="9"/>
      <c r="G94" s="9"/>
      <c r="I94" s="9"/>
      <c r="K94" s="9"/>
      <c r="O94" s="9"/>
      <c r="Q94" s="9"/>
      <c r="S94" s="9"/>
      <c r="U94" s="9"/>
      <c r="W94" s="9"/>
    </row>
    <row r="95" spans="3:23" s="3" customFormat="1">
      <c r="C95" s="9"/>
      <c r="E95" s="9"/>
      <c r="G95" s="9"/>
      <c r="I95" s="9"/>
      <c r="K95" s="9"/>
      <c r="O95" s="9"/>
      <c r="Q95" s="9"/>
      <c r="S95" s="9"/>
      <c r="U95" s="9"/>
      <c r="W95" s="9"/>
    </row>
    <row r="96" spans="3:23" s="3" customFormat="1">
      <c r="C96" s="9"/>
      <c r="E96" s="9"/>
      <c r="G96" s="9"/>
      <c r="I96" s="9"/>
      <c r="K96" s="9"/>
      <c r="O96" s="9"/>
      <c r="Q96" s="9"/>
      <c r="S96" s="9"/>
      <c r="U96" s="9"/>
      <c r="W96" s="9"/>
    </row>
    <row r="97" spans="3:23" s="3" customFormat="1">
      <c r="C97" s="9"/>
      <c r="E97" s="9"/>
      <c r="G97" s="9"/>
      <c r="I97" s="9"/>
      <c r="K97" s="9"/>
      <c r="O97" s="9"/>
      <c r="Q97" s="9"/>
      <c r="S97" s="9"/>
      <c r="U97" s="9"/>
      <c r="W97" s="9"/>
    </row>
    <row r="98" spans="3:23" s="3" customFormat="1">
      <c r="C98" s="9"/>
      <c r="E98" s="9"/>
      <c r="G98" s="9"/>
      <c r="I98" s="9"/>
      <c r="K98" s="9"/>
      <c r="O98" s="9"/>
      <c r="Q98" s="9"/>
      <c r="S98" s="9"/>
      <c r="U98" s="9"/>
      <c r="W98" s="9"/>
    </row>
    <row r="99" spans="3:23" s="3" customFormat="1">
      <c r="C99" s="9"/>
      <c r="E99" s="9"/>
      <c r="G99" s="9"/>
      <c r="I99" s="9"/>
      <c r="K99" s="9"/>
      <c r="O99" s="9"/>
      <c r="Q99" s="9"/>
      <c r="S99" s="9"/>
      <c r="U99" s="9"/>
      <c r="W99" s="9"/>
    </row>
  </sheetData>
  <mergeCells count="4">
    <mergeCell ref="B1:L1"/>
    <mergeCell ref="N1:X1"/>
    <mergeCell ref="M66:X66"/>
    <mergeCell ref="M67:X6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2"/>
  <sheetViews>
    <sheetView tabSelected="1" zoomScaleNormal="100" workbookViewId="0">
      <pane ySplit="2" topLeftCell="A3" activePane="bottomLeft" state="frozen"/>
      <selection activeCell="B1" sqref="B1"/>
      <selection pane="bottomLeft" activeCell="C12" sqref="C12"/>
    </sheetView>
  </sheetViews>
  <sheetFormatPr defaultRowHeight="15"/>
  <cols>
    <col min="1" max="1" width="61.42578125" style="24" bestFit="1" customWidth="1"/>
    <col min="2" max="2" width="30.140625" bestFit="1" customWidth="1"/>
    <col min="3" max="3" width="28" customWidth="1"/>
    <col min="4" max="4" width="15.7109375" bestFit="1" customWidth="1"/>
    <col min="6" max="6" width="25.5703125" bestFit="1" customWidth="1"/>
    <col min="8" max="8" width="9.140625" customWidth="1"/>
    <col min="9" max="9" width="12.85546875" bestFit="1" customWidth="1"/>
    <col min="10" max="10" width="26" bestFit="1" customWidth="1"/>
    <col min="11" max="11" width="12.140625" customWidth="1"/>
    <col min="12" max="12" width="16" style="20" bestFit="1" customWidth="1"/>
  </cols>
  <sheetData>
    <row r="1" spans="1:12" ht="15.75" thickBot="1">
      <c r="B1" s="22"/>
      <c r="C1" s="22"/>
      <c r="D1" s="22"/>
      <c r="E1" s="36" t="s">
        <v>15</v>
      </c>
      <c r="F1" s="37"/>
      <c r="G1" s="37"/>
      <c r="H1" s="37"/>
      <c r="I1" s="38"/>
      <c r="J1" s="23" t="s">
        <v>19</v>
      </c>
    </row>
    <row r="2" spans="1:12" s="63" customFormat="1" ht="40.5" customHeight="1" thickBot="1">
      <c r="A2" s="53" t="s">
        <v>83</v>
      </c>
      <c r="B2" s="54" t="s">
        <v>91</v>
      </c>
      <c r="C2" s="55" t="s">
        <v>96</v>
      </c>
      <c r="D2" s="56" t="s">
        <v>94</v>
      </c>
      <c r="E2" s="53" t="s">
        <v>2</v>
      </c>
      <c r="F2" s="57" t="s">
        <v>16</v>
      </c>
      <c r="G2" s="58" t="s">
        <v>17</v>
      </c>
      <c r="H2" s="58" t="s">
        <v>18</v>
      </c>
      <c r="I2" s="59" t="s">
        <v>46</v>
      </c>
      <c r="J2" s="60" t="s">
        <v>92</v>
      </c>
      <c r="K2" s="61" t="s">
        <v>93</v>
      </c>
      <c r="L2" s="62" t="s">
        <v>84</v>
      </c>
    </row>
    <row r="3" spans="1:12">
      <c r="A3" s="19" t="str">
        <f t="shared" ref="A3:A66" si="0">CONCATENATE("" &amp;F3," - Level " &amp;E3, " - Zone  "&amp;H3, " - "&amp;G3, " Tower", " AHAC")</f>
        <v xml:space="preserve"> - Level PLAZA - Zone  1 - North Tower AHAC</v>
      </c>
      <c r="B3" s="25" t="str">
        <f t="shared" ref="B3:B66" si="1">CONCATENATE(""&amp;G3," Level " &amp;E3, " Zone "&amp;H3," AHAC" )</f>
        <v>North Level PLAZA Zone 1 AHAC</v>
      </c>
      <c r="C3" s="25"/>
      <c r="D3" s="43">
        <v>1</v>
      </c>
      <c r="E3" s="44" t="s">
        <v>11</v>
      </c>
      <c r="F3" s="40"/>
      <c r="G3" s="19" t="s">
        <v>66</v>
      </c>
      <c r="H3" s="19">
        <v>1</v>
      </c>
      <c r="I3" s="18" t="s">
        <v>16</v>
      </c>
      <c r="J3" s="18" t="s">
        <v>18</v>
      </c>
      <c r="K3" s="18"/>
      <c r="L3" s="30">
        <v>35</v>
      </c>
    </row>
    <row r="4" spans="1:12">
      <c r="A4" s="19" t="str">
        <f t="shared" si="0"/>
        <v xml:space="preserve"> - Level PLAZA - Zone  2 - North Tower AHAC</v>
      </c>
      <c r="B4" s="26" t="str">
        <f t="shared" si="1"/>
        <v>North Level PLAZA Zone 2 AHAC</v>
      </c>
      <c r="C4" s="26"/>
      <c r="D4" s="45">
        <v>1</v>
      </c>
      <c r="E4" s="46" t="s">
        <v>11</v>
      </c>
      <c r="F4" s="41"/>
      <c r="G4" s="18" t="s">
        <v>66</v>
      </c>
      <c r="H4" s="18">
        <v>2</v>
      </c>
      <c r="I4" s="18" t="s">
        <v>16</v>
      </c>
      <c r="J4" s="18" t="s">
        <v>18</v>
      </c>
      <c r="K4" s="18"/>
      <c r="L4" s="29">
        <v>35</v>
      </c>
    </row>
    <row r="5" spans="1:12">
      <c r="A5" s="19" t="str">
        <f t="shared" si="0"/>
        <v xml:space="preserve"> - Level PLAZA - Zone  3 - North Tower AHAC</v>
      </c>
      <c r="B5" s="26" t="str">
        <f t="shared" si="1"/>
        <v>North Level PLAZA Zone 3 AHAC</v>
      </c>
      <c r="C5" s="25"/>
      <c r="D5" s="43">
        <v>1</v>
      </c>
      <c r="E5" s="46" t="s">
        <v>11</v>
      </c>
      <c r="F5" s="41"/>
      <c r="G5" s="18" t="s">
        <v>66</v>
      </c>
      <c r="H5" s="18">
        <v>3</v>
      </c>
      <c r="I5" s="18" t="s">
        <v>16</v>
      </c>
      <c r="J5" s="18" t="s">
        <v>18</v>
      </c>
      <c r="K5" s="18"/>
      <c r="L5" s="29">
        <v>35</v>
      </c>
    </row>
    <row r="6" spans="1:12">
      <c r="A6" s="19" t="str">
        <f t="shared" si="0"/>
        <v xml:space="preserve"> - Level PLAZA - Zone  4 - North Tower AHAC</v>
      </c>
      <c r="B6" s="26" t="str">
        <f t="shared" si="1"/>
        <v>North Level PLAZA Zone 4 AHAC</v>
      </c>
      <c r="C6" s="26"/>
      <c r="D6" s="45">
        <v>1</v>
      </c>
      <c r="E6" s="46" t="s">
        <v>11</v>
      </c>
      <c r="F6" s="41"/>
      <c r="G6" s="18" t="s">
        <v>66</v>
      </c>
      <c r="H6" s="18">
        <v>4</v>
      </c>
      <c r="I6" s="18" t="s">
        <v>16</v>
      </c>
      <c r="J6" s="18" t="s">
        <v>18</v>
      </c>
      <c r="K6" s="18"/>
      <c r="L6" s="29">
        <v>35</v>
      </c>
    </row>
    <row r="7" spans="1:12">
      <c r="A7" s="19" t="str">
        <f t="shared" si="0"/>
        <v xml:space="preserve"> - Level M1 - Zone  1 - North Tower AHAC</v>
      </c>
      <c r="B7" s="26" t="str">
        <f t="shared" si="1"/>
        <v>North Level M1 Zone 1 AHAC</v>
      </c>
      <c r="C7" s="25"/>
      <c r="D7" s="43">
        <v>2</v>
      </c>
      <c r="E7" s="46" t="s">
        <v>10</v>
      </c>
      <c r="F7" s="41"/>
      <c r="G7" s="18" t="s">
        <v>66</v>
      </c>
      <c r="H7" s="18">
        <v>1</v>
      </c>
      <c r="I7" s="18" t="s">
        <v>16</v>
      </c>
      <c r="J7" s="18" t="s">
        <v>18</v>
      </c>
      <c r="K7" s="18"/>
      <c r="L7" s="29">
        <v>35</v>
      </c>
    </row>
    <row r="8" spans="1:12">
      <c r="A8" s="19" t="str">
        <f t="shared" si="0"/>
        <v xml:space="preserve"> - Level M1 - Zone  2 - North Tower AHAC</v>
      </c>
      <c r="B8" s="26" t="str">
        <f t="shared" si="1"/>
        <v>North Level M1 Zone 2 AHAC</v>
      </c>
      <c r="C8" s="26"/>
      <c r="D8" s="45">
        <v>2</v>
      </c>
      <c r="E8" s="46" t="s">
        <v>10</v>
      </c>
      <c r="F8" s="41"/>
      <c r="G8" s="18" t="s">
        <v>66</v>
      </c>
      <c r="H8" s="18">
        <v>2</v>
      </c>
      <c r="I8" s="18" t="s">
        <v>16</v>
      </c>
      <c r="J8" s="18" t="s">
        <v>18</v>
      </c>
      <c r="K8" s="18"/>
      <c r="L8" s="29">
        <v>35</v>
      </c>
    </row>
    <row r="9" spans="1:12">
      <c r="A9" s="19" t="str">
        <f t="shared" si="0"/>
        <v xml:space="preserve"> - Level M1 - Zone  3 - North Tower AHAC</v>
      </c>
      <c r="B9" s="26" t="str">
        <f t="shared" si="1"/>
        <v>North Level M1 Zone 3 AHAC</v>
      </c>
      <c r="C9" s="25"/>
      <c r="D9" s="43">
        <v>2</v>
      </c>
      <c r="E9" s="46" t="s">
        <v>10</v>
      </c>
      <c r="F9" s="41"/>
      <c r="G9" s="18" t="s">
        <v>66</v>
      </c>
      <c r="H9" s="18">
        <v>3</v>
      </c>
      <c r="I9" s="18" t="s">
        <v>16</v>
      </c>
      <c r="J9" s="18" t="s">
        <v>18</v>
      </c>
      <c r="K9" s="18"/>
      <c r="L9" s="29">
        <v>35</v>
      </c>
    </row>
    <row r="10" spans="1:12">
      <c r="A10" s="19" t="str">
        <f t="shared" si="0"/>
        <v xml:space="preserve"> - Level M1 - Zone  4 - North Tower AHAC</v>
      </c>
      <c r="B10" s="26" t="str">
        <f t="shared" si="1"/>
        <v>North Level M1 Zone 4 AHAC</v>
      </c>
      <c r="C10" s="26"/>
      <c r="D10" s="45">
        <v>2</v>
      </c>
      <c r="E10" s="46" t="s">
        <v>10</v>
      </c>
      <c r="F10" s="41"/>
      <c r="G10" s="18" t="s">
        <v>66</v>
      </c>
      <c r="H10" s="18">
        <v>4</v>
      </c>
      <c r="I10" s="18" t="s">
        <v>16</v>
      </c>
      <c r="J10" s="18" t="s">
        <v>18</v>
      </c>
      <c r="K10" s="18"/>
      <c r="L10" s="29">
        <v>35</v>
      </c>
    </row>
    <row r="11" spans="1:12">
      <c r="A11" s="19" t="str">
        <f t="shared" si="0"/>
        <v>Grollo Leasure - Level M2 - Zone  1 - North Tower AHAC</v>
      </c>
      <c r="B11" s="26" t="str">
        <f t="shared" si="1"/>
        <v>North Level M2 Zone 1 AHAC</v>
      </c>
      <c r="C11" s="25"/>
      <c r="D11" s="43">
        <v>3</v>
      </c>
      <c r="E11" s="46" t="s">
        <v>9</v>
      </c>
      <c r="F11" s="41" t="s">
        <v>76</v>
      </c>
      <c r="G11" s="18" t="s">
        <v>66</v>
      </c>
      <c r="H11" s="18">
        <v>1</v>
      </c>
      <c r="I11" s="18" t="s">
        <v>16</v>
      </c>
      <c r="J11" s="18" t="s">
        <v>18</v>
      </c>
      <c r="K11" s="18">
        <v>265</v>
      </c>
      <c r="L11" s="29">
        <v>35</v>
      </c>
    </row>
    <row r="12" spans="1:12">
      <c r="A12" s="19" t="str">
        <f t="shared" si="0"/>
        <v xml:space="preserve"> - Level M2 - Zone  2 - North Tower AHAC</v>
      </c>
      <c r="B12" s="26" t="str">
        <f t="shared" si="1"/>
        <v>North Level M2 Zone 2 AHAC</v>
      </c>
      <c r="C12" s="26"/>
      <c r="D12" s="45">
        <v>3</v>
      </c>
      <c r="E12" s="46" t="s">
        <v>9</v>
      </c>
      <c r="F12" s="41"/>
      <c r="G12" s="18" t="s">
        <v>66</v>
      </c>
      <c r="H12" s="18">
        <v>2</v>
      </c>
      <c r="I12" s="18" t="s">
        <v>16</v>
      </c>
      <c r="J12" s="18" t="s">
        <v>18</v>
      </c>
      <c r="K12" s="18"/>
      <c r="L12" s="29">
        <v>35</v>
      </c>
    </row>
    <row r="13" spans="1:12">
      <c r="A13" s="19" t="str">
        <f t="shared" si="0"/>
        <v xml:space="preserve"> - Level M2 - Zone  3 - North Tower AHAC</v>
      </c>
      <c r="B13" s="26" t="str">
        <f t="shared" si="1"/>
        <v>North Level M2 Zone 3 AHAC</v>
      </c>
      <c r="C13" s="25"/>
      <c r="D13" s="43">
        <v>3</v>
      </c>
      <c r="E13" s="46" t="s">
        <v>9</v>
      </c>
      <c r="F13" s="41"/>
      <c r="G13" s="18" t="s">
        <v>66</v>
      </c>
      <c r="H13" s="18">
        <v>3</v>
      </c>
      <c r="I13" s="18" t="s">
        <v>16</v>
      </c>
      <c r="J13" s="18" t="s">
        <v>18</v>
      </c>
      <c r="K13" s="18"/>
      <c r="L13" s="29">
        <v>35</v>
      </c>
    </row>
    <row r="14" spans="1:12">
      <c r="A14" s="19" t="str">
        <f t="shared" si="0"/>
        <v xml:space="preserve"> - Level M2 - Zone  4 - North Tower AHAC</v>
      </c>
      <c r="B14" s="26" t="str">
        <f t="shared" si="1"/>
        <v>North Level M2 Zone 4 AHAC</v>
      </c>
      <c r="C14" s="26"/>
      <c r="D14" s="45">
        <v>3</v>
      </c>
      <c r="E14" s="46" t="s">
        <v>9</v>
      </c>
      <c r="F14" s="41"/>
      <c r="G14" s="18" t="s">
        <v>66</v>
      </c>
      <c r="H14" s="18">
        <v>4</v>
      </c>
      <c r="I14" s="18" t="s">
        <v>16</v>
      </c>
      <c r="J14" s="18" t="s">
        <v>18</v>
      </c>
      <c r="K14" s="18"/>
      <c r="L14" s="29">
        <v>35</v>
      </c>
    </row>
    <row r="15" spans="1:12">
      <c r="A15" s="19" t="str">
        <f t="shared" si="0"/>
        <v xml:space="preserve"> - Level 1 - Zone  1 - North Tower AHAC</v>
      </c>
      <c r="B15" s="26" t="str">
        <f t="shared" si="1"/>
        <v>North Level 1 Zone 1 AHAC</v>
      </c>
      <c r="C15" s="25"/>
      <c r="D15" s="43">
        <v>4</v>
      </c>
      <c r="E15" s="47">
        <v>1</v>
      </c>
      <c r="F15" s="41"/>
      <c r="G15" s="18" t="s">
        <v>66</v>
      </c>
      <c r="H15" s="18">
        <v>1</v>
      </c>
      <c r="I15" s="18" t="s">
        <v>16</v>
      </c>
      <c r="J15" s="18" t="s">
        <v>18</v>
      </c>
      <c r="K15" s="18"/>
      <c r="L15" s="29">
        <v>35</v>
      </c>
    </row>
    <row r="16" spans="1:12">
      <c r="A16" s="19" t="str">
        <f t="shared" si="0"/>
        <v xml:space="preserve"> - Level 1 - Zone  2 - North Tower AHAC</v>
      </c>
      <c r="B16" s="26" t="str">
        <f t="shared" si="1"/>
        <v>North Level 1 Zone 2 AHAC</v>
      </c>
      <c r="C16" s="26"/>
      <c r="D16" s="45">
        <v>4</v>
      </c>
      <c r="E16" s="47">
        <v>1</v>
      </c>
      <c r="F16" s="41"/>
      <c r="G16" s="18" t="s">
        <v>66</v>
      </c>
      <c r="H16" s="18">
        <v>2</v>
      </c>
      <c r="I16" s="18" t="s">
        <v>16</v>
      </c>
      <c r="J16" s="18" t="s">
        <v>18</v>
      </c>
      <c r="K16" s="18"/>
      <c r="L16" s="29">
        <v>35</v>
      </c>
    </row>
    <row r="17" spans="1:12">
      <c r="A17" s="19" t="str">
        <f t="shared" si="0"/>
        <v>Bourse Data - Level 1 - Zone  3 - North Tower AHAC</v>
      </c>
      <c r="B17" s="26" t="str">
        <f t="shared" si="1"/>
        <v>North Level 1 Zone 3 AHAC</v>
      </c>
      <c r="C17" s="25" t="s">
        <v>95</v>
      </c>
      <c r="D17" s="43">
        <v>4</v>
      </c>
      <c r="E17" s="47">
        <v>1</v>
      </c>
      <c r="F17" s="41" t="s">
        <v>81</v>
      </c>
      <c r="G17" s="18" t="s">
        <v>66</v>
      </c>
      <c r="H17" s="18">
        <v>3</v>
      </c>
      <c r="I17" s="18" t="s">
        <v>16</v>
      </c>
      <c r="J17" s="18" t="s">
        <v>18</v>
      </c>
      <c r="K17" s="18"/>
      <c r="L17" s="29">
        <v>35</v>
      </c>
    </row>
    <row r="18" spans="1:12">
      <c r="A18" s="19" t="str">
        <f t="shared" si="0"/>
        <v>Bourse Data - Level 1 - Zone  4 - North Tower AHAC</v>
      </c>
      <c r="B18" s="26" t="str">
        <f t="shared" si="1"/>
        <v>North Level 1 Zone 4 AHAC</v>
      </c>
      <c r="C18" s="26" t="s">
        <v>97</v>
      </c>
      <c r="D18" s="45">
        <v>4</v>
      </c>
      <c r="E18" s="47">
        <v>1</v>
      </c>
      <c r="F18" s="41" t="s">
        <v>81</v>
      </c>
      <c r="G18" s="18" t="s">
        <v>66</v>
      </c>
      <c r="H18" s="18">
        <v>4</v>
      </c>
      <c r="I18" s="18" t="s">
        <v>16</v>
      </c>
      <c r="J18" s="18" t="s">
        <v>18</v>
      </c>
      <c r="K18" s="18">
        <v>0</v>
      </c>
      <c r="L18" s="29">
        <v>35</v>
      </c>
    </row>
    <row r="19" spans="1:12">
      <c r="A19" s="19" t="str">
        <f t="shared" si="0"/>
        <v>LVMH + Taylor Root - Level 2 - Zone  1 - North Tower AHAC</v>
      </c>
      <c r="B19" s="26" t="str">
        <f t="shared" si="1"/>
        <v>North Level 2 Zone 1 AHAC</v>
      </c>
      <c r="C19" s="25" t="s">
        <v>98</v>
      </c>
      <c r="D19" s="43">
        <v>5</v>
      </c>
      <c r="E19" s="47">
        <v>2</v>
      </c>
      <c r="F19" s="41" t="s">
        <v>75</v>
      </c>
      <c r="G19" s="18" t="s">
        <v>66</v>
      </c>
      <c r="H19" s="18">
        <v>1</v>
      </c>
      <c r="I19" s="18" t="s">
        <v>16</v>
      </c>
      <c r="J19" s="18" t="s">
        <v>18</v>
      </c>
      <c r="K19" s="18"/>
      <c r="L19" s="29">
        <v>35</v>
      </c>
    </row>
    <row r="20" spans="1:12">
      <c r="A20" s="19" t="str">
        <f t="shared" si="0"/>
        <v xml:space="preserve"> - Level 2 - Zone  2 - North Tower AHAC</v>
      </c>
      <c r="B20" s="26" t="str">
        <f t="shared" si="1"/>
        <v>North Level 2 Zone 2 AHAC</v>
      </c>
      <c r="C20" s="26"/>
      <c r="D20" s="45">
        <v>5</v>
      </c>
      <c r="E20" s="47">
        <v>2</v>
      </c>
      <c r="F20" s="41"/>
      <c r="G20" s="18" t="s">
        <v>66</v>
      </c>
      <c r="H20" s="18">
        <v>2</v>
      </c>
      <c r="I20" s="18" t="s">
        <v>16</v>
      </c>
      <c r="J20" s="18" t="s">
        <v>18</v>
      </c>
      <c r="K20" s="18"/>
      <c r="L20" s="29">
        <v>35</v>
      </c>
    </row>
    <row r="21" spans="1:12">
      <c r="A21" s="19" t="str">
        <f t="shared" si="0"/>
        <v>Charley Lily - Level 2 - Zone  3 - North Tower AHAC</v>
      </c>
      <c r="B21" s="26" t="str">
        <f t="shared" si="1"/>
        <v>North Level 2 Zone 3 AHAC</v>
      </c>
      <c r="C21" s="25" t="s">
        <v>99</v>
      </c>
      <c r="D21" s="43">
        <v>5</v>
      </c>
      <c r="E21" s="47">
        <v>2</v>
      </c>
      <c r="F21" s="41" t="s">
        <v>80</v>
      </c>
      <c r="G21" s="18" t="s">
        <v>66</v>
      </c>
      <c r="H21" s="18">
        <v>3</v>
      </c>
      <c r="I21" s="18" t="s">
        <v>16</v>
      </c>
      <c r="J21" s="18" t="s">
        <v>18</v>
      </c>
      <c r="K21" s="18"/>
      <c r="L21" s="29">
        <v>35</v>
      </c>
    </row>
    <row r="22" spans="1:12">
      <c r="A22" s="19" t="str">
        <f t="shared" si="0"/>
        <v>City Central - Level 2 - Zone  4 - North Tower AHAC</v>
      </c>
      <c r="B22" s="26" t="str">
        <f t="shared" si="1"/>
        <v>North Level 2 Zone 4 AHAC</v>
      </c>
      <c r="C22" s="26"/>
      <c r="D22" s="45">
        <v>5</v>
      </c>
      <c r="E22" s="47">
        <v>2</v>
      </c>
      <c r="F22" s="41" t="s">
        <v>82</v>
      </c>
      <c r="G22" s="18" t="s">
        <v>66</v>
      </c>
      <c r="H22" s="18">
        <v>4</v>
      </c>
      <c r="I22" s="18" t="s">
        <v>16</v>
      </c>
      <c r="J22" s="18" t="s">
        <v>18</v>
      </c>
      <c r="K22" s="18"/>
      <c r="L22" s="29">
        <v>35</v>
      </c>
    </row>
    <row r="23" spans="1:12">
      <c r="A23" s="19" t="str">
        <f t="shared" si="0"/>
        <v>ITG - Level 3 - Zone  1 - North Tower AHAC</v>
      </c>
      <c r="B23" s="26" t="str">
        <f t="shared" si="1"/>
        <v>North Level 3 Zone 1 AHAC</v>
      </c>
      <c r="C23" s="25"/>
      <c r="D23" s="43">
        <v>6</v>
      </c>
      <c r="E23" s="47">
        <v>3</v>
      </c>
      <c r="F23" s="41" t="s">
        <v>74</v>
      </c>
      <c r="G23" s="18" t="s">
        <v>66</v>
      </c>
      <c r="H23" s="18">
        <v>1</v>
      </c>
      <c r="I23" s="18" t="s">
        <v>16</v>
      </c>
      <c r="J23" s="18" t="s">
        <v>18</v>
      </c>
      <c r="K23" s="18">
        <v>518</v>
      </c>
      <c r="L23" s="29">
        <v>35</v>
      </c>
    </row>
    <row r="24" spans="1:12">
      <c r="A24" s="19" t="str">
        <f t="shared" si="0"/>
        <v>ITG - Level 3 - Zone  2 - North Tower AHAC</v>
      </c>
      <c r="B24" s="26" t="str">
        <f t="shared" si="1"/>
        <v>North Level 3 Zone 2 AHAC</v>
      </c>
      <c r="C24" s="26"/>
      <c r="D24" s="45">
        <v>6</v>
      </c>
      <c r="E24" s="47">
        <v>3</v>
      </c>
      <c r="F24" s="41" t="s">
        <v>74</v>
      </c>
      <c r="G24" s="18" t="s">
        <v>66</v>
      </c>
      <c r="H24" s="18">
        <v>2</v>
      </c>
      <c r="I24" s="18" t="s">
        <v>16</v>
      </c>
      <c r="J24" s="18" t="s">
        <v>18</v>
      </c>
      <c r="K24" s="18">
        <v>301</v>
      </c>
      <c r="L24" s="29">
        <v>35</v>
      </c>
    </row>
    <row r="25" spans="1:12">
      <c r="A25" s="19" t="str">
        <f t="shared" si="0"/>
        <v xml:space="preserve"> - Level 3 - Zone  3 - North Tower AHAC</v>
      </c>
      <c r="B25" s="26" t="str">
        <f t="shared" si="1"/>
        <v>North Level 3 Zone 3 AHAC</v>
      </c>
      <c r="C25" s="25"/>
      <c r="D25" s="43">
        <v>6</v>
      </c>
      <c r="E25" s="47">
        <v>3</v>
      </c>
      <c r="F25" s="41"/>
      <c r="G25" s="18" t="s">
        <v>66</v>
      </c>
      <c r="H25" s="18">
        <v>3</v>
      </c>
      <c r="I25" s="18" t="s">
        <v>16</v>
      </c>
      <c r="J25" s="18" t="s">
        <v>18</v>
      </c>
      <c r="K25" s="18">
        <v>0</v>
      </c>
      <c r="L25" s="29">
        <v>35</v>
      </c>
    </row>
    <row r="26" spans="1:12">
      <c r="A26" s="19" t="str">
        <f t="shared" si="0"/>
        <v xml:space="preserve"> - Level 3 - Zone  4 - North Tower AHAC</v>
      </c>
      <c r="B26" s="26" t="str">
        <f t="shared" si="1"/>
        <v>North Level 3 Zone 4 AHAC</v>
      </c>
      <c r="C26" s="26"/>
      <c r="D26" s="45">
        <v>6</v>
      </c>
      <c r="E26" s="47">
        <v>3</v>
      </c>
      <c r="F26" s="41"/>
      <c r="G26" s="18" t="s">
        <v>66</v>
      </c>
      <c r="H26" s="18">
        <v>4</v>
      </c>
      <c r="I26" s="18" t="s">
        <v>16</v>
      </c>
      <c r="J26" s="18" t="s">
        <v>18</v>
      </c>
      <c r="K26" s="18">
        <v>0</v>
      </c>
      <c r="L26" s="29">
        <v>35</v>
      </c>
    </row>
    <row r="27" spans="1:12">
      <c r="A27" s="19" t="str">
        <f t="shared" si="0"/>
        <v>JLL - Level 4 - Zone  1 - North Tower AHAC</v>
      </c>
      <c r="B27" s="26" t="str">
        <f t="shared" si="1"/>
        <v>North Level 4 Zone 1 AHAC</v>
      </c>
      <c r="C27" s="25"/>
      <c r="D27" s="43">
        <v>7</v>
      </c>
      <c r="E27" s="47">
        <v>4</v>
      </c>
      <c r="F27" s="41" t="s">
        <v>73</v>
      </c>
      <c r="G27" s="18" t="s">
        <v>66</v>
      </c>
      <c r="H27" s="18">
        <v>1</v>
      </c>
      <c r="I27" s="18" t="s">
        <v>16</v>
      </c>
      <c r="J27" s="18" t="s">
        <v>18</v>
      </c>
      <c r="K27" s="18">
        <v>205.2</v>
      </c>
      <c r="L27" s="29">
        <v>35</v>
      </c>
    </row>
    <row r="28" spans="1:12">
      <c r="A28" s="19" t="str">
        <f t="shared" si="0"/>
        <v>JLL - Level 4 - Zone  2 - North Tower AHAC</v>
      </c>
      <c r="B28" s="26" t="str">
        <f t="shared" si="1"/>
        <v>North Level 4 Zone 2 AHAC</v>
      </c>
      <c r="C28" s="26"/>
      <c r="D28" s="45">
        <v>7</v>
      </c>
      <c r="E28" s="47">
        <v>4</v>
      </c>
      <c r="F28" s="41" t="s">
        <v>73</v>
      </c>
      <c r="G28" s="18" t="s">
        <v>66</v>
      </c>
      <c r="H28" s="18">
        <v>2</v>
      </c>
      <c r="I28" s="18" t="s">
        <v>16</v>
      </c>
      <c r="J28" s="18" t="s">
        <v>18</v>
      </c>
      <c r="K28" s="18">
        <v>205.2</v>
      </c>
      <c r="L28" s="29">
        <v>35</v>
      </c>
    </row>
    <row r="29" spans="1:12">
      <c r="A29" s="19" t="str">
        <f t="shared" si="0"/>
        <v>St Martins - Level 4 - Zone  3 - North Tower AHAC</v>
      </c>
      <c r="B29" s="26" t="str">
        <f t="shared" si="1"/>
        <v>North Level 4 Zone 3 AHAC</v>
      </c>
      <c r="C29" s="25"/>
      <c r="D29" s="43">
        <v>7</v>
      </c>
      <c r="E29" s="47">
        <v>4</v>
      </c>
      <c r="F29" s="41" t="s">
        <v>65</v>
      </c>
      <c r="G29" s="18" t="s">
        <v>66</v>
      </c>
      <c r="H29" s="18">
        <v>3</v>
      </c>
      <c r="I29" s="18" t="s">
        <v>16</v>
      </c>
      <c r="J29" s="18" t="s">
        <v>18</v>
      </c>
      <c r="K29" s="18">
        <v>205.2</v>
      </c>
      <c r="L29" s="29">
        <v>35</v>
      </c>
    </row>
    <row r="30" spans="1:12">
      <c r="A30" s="19" t="str">
        <f t="shared" si="0"/>
        <v>St Martins - Level 4 - Zone  4 - North Tower AHAC</v>
      </c>
      <c r="B30" s="26" t="str">
        <f t="shared" si="1"/>
        <v>North Level 4 Zone 4 AHAC</v>
      </c>
      <c r="C30" s="26"/>
      <c r="D30" s="45">
        <v>7</v>
      </c>
      <c r="E30" s="47">
        <v>4</v>
      </c>
      <c r="F30" s="41" t="s">
        <v>65</v>
      </c>
      <c r="G30" s="18" t="s">
        <v>66</v>
      </c>
      <c r="H30" s="18">
        <v>4</v>
      </c>
      <c r="I30" s="18" t="s">
        <v>16</v>
      </c>
      <c r="J30" s="18" t="s">
        <v>18</v>
      </c>
      <c r="K30" s="18">
        <v>205.2</v>
      </c>
      <c r="L30" s="29">
        <v>35</v>
      </c>
    </row>
    <row r="31" spans="1:12">
      <c r="A31" s="19" t="str">
        <f t="shared" si="0"/>
        <v>Australian Drilling - Level 5 - Zone  1 - North Tower AHAC</v>
      </c>
      <c r="B31" s="26" t="str">
        <f t="shared" si="1"/>
        <v>North Level 5 Zone 1 AHAC</v>
      </c>
      <c r="C31" s="25"/>
      <c r="D31" s="43">
        <v>8</v>
      </c>
      <c r="E31" s="47">
        <v>5</v>
      </c>
      <c r="F31" s="41" t="s">
        <v>72</v>
      </c>
      <c r="G31" s="18" t="s">
        <v>66</v>
      </c>
      <c r="H31" s="18">
        <v>1</v>
      </c>
      <c r="I31" s="18" t="s">
        <v>16</v>
      </c>
      <c r="J31" s="18" t="s">
        <v>18</v>
      </c>
      <c r="K31" s="18">
        <v>273.60000000000002</v>
      </c>
      <c r="L31" s="29">
        <v>35</v>
      </c>
    </row>
    <row r="32" spans="1:12">
      <c r="A32" s="19" t="str">
        <f t="shared" si="0"/>
        <v>Australian Drilling - Level 5 - Zone  2 - North Tower AHAC</v>
      </c>
      <c r="B32" s="26" t="str">
        <f t="shared" si="1"/>
        <v>North Level 5 Zone 2 AHAC</v>
      </c>
      <c r="C32" s="26"/>
      <c r="D32" s="45">
        <v>8</v>
      </c>
      <c r="E32" s="47">
        <v>5</v>
      </c>
      <c r="F32" s="41" t="s">
        <v>72</v>
      </c>
      <c r="G32" s="18" t="s">
        <v>66</v>
      </c>
      <c r="H32" s="18">
        <v>2</v>
      </c>
      <c r="I32" s="18" t="s">
        <v>16</v>
      </c>
      <c r="J32" s="18" t="s">
        <v>18</v>
      </c>
      <c r="K32" s="18">
        <v>273.60000000000002</v>
      </c>
      <c r="L32" s="29">
        <v>35</v>
      </c>
    </row>
    <row r="33" spans="1:12">
      <c r="A33" s="19" t="str">
        <f t="shared" si="0"/>
        <v>Australian Drilling - Level 5 - Zone  3 - North Tower AHAC</v>
      </c>
      <c r="B33" s="26" t="str">
        <f t="shared" si="1"/>
        <v>North Level 5 Zone 3 AHAC</v>
      </c>
      <c r="C33" s="25"/>
      <c r="D33" s="43">
        <v>8</v>
      </c>
      <c r="E33" s="47">
        <v>5</v>
      </c>
      <c r="F33" s="41" t="s">
        <v>72</v>
      </c>
      <c r="G33" s="18" t="s">
        <v>66</v>
      </c>
      <c r="H33" s="18">
        <v>3</v>
      </c>
      <c r="I33" s="18" t="s">
        <v>16</v>
      </c>
      <c r="J33" s="18" t="s">
        <v>18</v>
      </c>
      <c r="K33" s="18">
        <v>273.60000000000002</v>
      </c>
      <c r="L33" s="29">
        <v>35</v>
      </c>
    </row>
    <row r="34" spans="1:12">
      <c r="A34" s="19" t="str">
        <f t="shared" si="0"/>
        <v xml:space="preserve"> - Level 5 - Zone  4 - North Tower AHAC</v>
      </c>
      <c r="B34" s="26" t="str">
        <f t="shared" si="1"/>
        <v>North Level 5 Zone 4 AHAC</v>
      </c>
      <c r="C34" s="26"/>
      <c r="D34" s="45">
        <v>8</v>
      </c>
      <c r="E34" s="47">
        <v>5</v>
      </c>
      <c r="F34" s="41"/>
      <c r="G34" s="18" t="s">
        <v>66</v>
      </c>
      <c r="H34" s="18">
        <v>4</v>
      </c>
      <c r="I34" s="18" t="s">
        <v>16</v>
      </c>
      <c r="J34" s="18" t="s">
        <v>18</v>
      </c>
      <c r="K34" s="18">
        <v>0</v>
      </c>
      <c r="L34" s="29">
        <v>35</v>
      </c>
    </row>
    <row r="35" spans="1:12">
      <c r="A35" s="19" t="str">
        <f t="shared" si="0"/>
        <v>Telstra - Level 6 - Zone  1 - North Tower AHAC</v>
      </c>
      <c r="B35" s="26" t="str">
        <f t="shared" si="1"/>
        <v>North Level 6 Zone 1 AHAC</v>
      </c>
      <c r="C35" s="25"/>
      <c r="D35" s="43">
        <v>9</v>
      </c>
      <c r="E35" s="47">
        <v>6</v>
      </c>
      <c r="F35" s="41" t="s">
        <v>43</v>
      </c>
      <c r="G35" s="18" t="s">
        <v>66</v>
      </c>
      <c r="H35" s="18">
        <v>1</v>
      </c>
      <c r="I35" s="18" t="s">
        <v>16</v>
      </c>
      <c r="J35" s="18" t="s">
        <v>18</v>
      </c>
      <c r="K35" s="18">
        <v>205.2</v>
      </c>
      <c r="L35" s="29">
        <v>35</v>
      </c>
    </row>
    <row r="36" spans="1:12">
      <c r="A36" s="19" t="str">
        <f t="shared" si="0"/>
        <v>Telstra - Level 6 - Zone  2 - North Tower AHAC</v>
      </c>
      <c r="B36" s="26" t="str">
        <f t="shared" si="1"/>
        <v>North Level 6 Zone 2 AHAC</v>
      </c>
      <c r="C36" s="26"/>
      <c r="D36" s="45">
        <v>9</v>
      </c>
      <c r="E36" s="47">
        <v>6</v>
      </c>
      <c r="F36" s="41" t="s">
        <v>43</v>
      </c>
      <c r="G36" s="18" t="s">
        <v>66</v>
      </c>
      <c r="H36" s="18">
        <v>2</v>
      </c>
      <c r="I36" s="18" t="s">
        <v>16</v>
      </c>
      <c r="J36" s="18" t="s">
        <v>18</v>
      </c>
      <c r="K36" s="18">
        <v>205.2</v>
      </c>
      <c r="L36" s="29">
        <v>35</v>
      </c>
    </row>
    <row r="37" spans="1:12">
      <c r="A37" s="19" t="str">
        <f t="shared" si="0"/>
        <v>Telstra - Level 6 - Zone  3 - North Tower AHAC</v>
      </c>
      <c r="B37" s="26" t="str">
        <f t="shared" si="1"/>
        <v>North Level 6 Zone 3 AHAC</v>
      </c>
      <c r="C37" s="25"/>
      <c r="D37" s="43">
        <v>9</v>
      </c>
      <c r="E37" s="47">
        <v>6</v>
      </c>
      <c r="F37" s="41" t="s">
        <v>43</v>
      </c>
      <c r="G37" s="18" t="s">
        <v>66</v>
      </c>
      <c r="H37" s="18">
        <v>3</v>
      </c>
      <c r="I37" s="18" t="s">
        <v>16</v>
      </c>
      <c r="J37" s="18" t="s">
        <v>18</v>
      </c>
      <c r="K37" s="18">
        <v>205.2</v>
      </c>
      <c r="L37" s="29">
        <v>35</v>
      </c>
    </row>
    <row r="38" spans="1:12">
      <c r="A38" s="19" t="str">
        <f t="shared" si="0"/>
        <v>Telstra - Level 6 - Zone  4 - North Tower AHAC</v>
      </c>
      <c r="B38" s="26" t="str">
        <f t="shared" si="1"/>
        <v>North Level 6 Zone 4 AHAC</v>
      </c>
      <c r="C38" s="26"/>
      <c r="D38" s="45">
        <v>9</v>
      </c>
      <c r="E38" s="47">
        <v>6</v>
      </c>
      <c r="F38" s="41" t="s">
        <v>43</v>
      </c>
      <c r="G38" s="18" t="s">
        <v>66</v>
      </c>
      <c r="H38" s="18">
        <v>4</v>
      </c>
      <c r="I38" s="18" t="s">
        <v>16</v>
      </c>
      <c r="J38" s="18" t="s">
        <v>18</v>
      </c>
      <c r="K38" s="18">
        <v>205.2</v>
      </c>
      <c r="L38" s="29">
        <v>35</v>
      </c>
    </row>
    <row r="39" spans="1:12">
      <c r="A39" s="19" t="str">
        <f t="shared" si="0"/>
        <v>Randstat - Level 7 - Zone  1 - North Tower AHAC</v>
      </c>
      <c r="B39" s="26" t="str">
        <f t="shared" si="1"/>
        <v>North Level 7 Zone 1 AHAC</v>
      </c>
      <c r="C39" s="25"/>
      <c r="D39" s="43">
        <v>10</v>
      </c>
      <c r="E39" s="47">
        <v>7</v>
      </c>
      <c r="F39" s="41" t="s">
        <v>55</v>
      </c>
      <c r="G39" s="18" t="s">
        <v>66</v>
      </c>
      <c r="H39" s="18">
        <v>1</v>
      </c>
      <c r="I39" s="18" t="s">
        <v>16</v>
      </c>
      <c r="J39" s="18" t="s">
        <v>18</v>
      </c>
      <c r="K39" s="18">
        <v>205.2</v>
      </c>
      <c r="L39" s="29">
        <v>35</v>
      </c>
    </row>
    <row r="40" spans="1:12">
      <c r="A40" s="19" t="str">
        <f t="shared" si="0"/>
        <v>Randstat - Level 7 - Zone  2 - North Tower AHAC</v>
      </c>
      <c r="B40" s="26" t="str">
        <f t="shared" si="1"/>
        <v>North Level 7 Zone 2 AHAC</v>
      </c>
      <c r="C40" s="26"/>
      <c r="D40" s="45">
        <v>10</v>
      </c>
      <c r="E40" s="47">
        <v>7</v>
      </c>
      <c r="F40" s="41" t="s">
        <v>55</v>
      </c>
      <c r="G40" s="18" t="s">
        <v>66</v>
      </c>
      <c r="H40" s="18">
        <v>2</v>
      </c>
      <c r="I40" s="18" t="s">
        <v>16</v>
      </c>
      <c r="J40" s="18" t="s">
        <v>18</v>
      </c>
      <c r="K40" s="18">
        <v>205.2</v>
      </c>
      <c r="L40" s="29">
        <v>35</v>
      </c>
    </row>
    <row r="41" spans="1:12">
      <c r="A41" s="19" t="str">
        <f t="shared" si="0"/>
        <v>Randstat - Level 7 - Zone  3 - North Tower AHAC</v>
      </c>
      <c r="B41" s="26" t="str">
        <f t="shared" si="1"/>
        <v>North Level 7 Zone 3 AHAC</v>
      </c>
      <c r="C41" s="25"/>
      <c r="D41" s="43">
        <v>10</v>
      </c>
      <c r="E41" s="47">
        <v>7</v>
      </c>
      <c r="F41" s="41" t="s">
        <v>55</v>
      </c>
      <c r="G41" s="18" t="s">
        <v>66</v>
      </c>
      <c r="H41" s="18">
        <v>3</v>
      </c>
      <c r="I41" s="18" t="s">
        <v>16</v>
      </c>
      <c r="J41" s="18" t="s">
        <v>18</v>
      </c>
      <c r="K41" s="18">
        <v>205.2</v>
      </c>
      <c r="L41" s="29">
        <v>35</v>
      </c>
    </row>
    <row r="42" spans="1:12">
      <c r="A42" s="19" t="str">
        <f t="shared" si="0"/>
        <v>Randstat - Level 7 - Zone  4 - North Tower AHAC</v>
      </c>
      <c r="B42" s="26" t="str">
        <f t="shared" si="1"/>
        <v>North Level 7 Zone 4 AHAC</v>
      </c>
      <c r="C42" s="26"/>
      <c r="D42" s="45">
        <v>10</v>
      </c>
      <c r="E42" s="47">
        <v>7</v>
      </c>
      <c r="F42" s="41" t="s">
        <v>55</v>
      </c>
      <c r="G42" s="18" t="s">
        <v>66</v>
      </c>
      <c r="H42" s="18">
        <v>4</v>
      </c>
      <c r="I42" s="18" t="s">
        <v>16</v>
      </c>
      <c r="J42" s="18" t="s">
        <v>18</v>
      </c>
      <c r="K42" s="18">
        <v>205.2</v>
      </c>
      <c r="L42" s="29">
        <v>35</v>
      </c>
    </row>
    <row r="43" spans="1:12">
      <c r="A43" s="19" t="str">
        <f t="shared" si="0"/>
        <v>Bird Cameron - Level 8 - Zone  1 - North Tower AHAC</v>
      </c>
      <c r="B43" s="26" t="str">
        <f t="shared" si="1"/>
        <v>North Level 8 Zone 1 AHAC</v>
      </c>
      <c r="C43" s="25"/>
      <c r="D43" s="43">
        <v>11</v>
      </c>
      <c r="E43" s="47">
        <v>8</v>
      </c>
      <c r="F43" s="41" t="s">
        <v>44</v>
      </c>
      <c r="G43" s="18" t="s">
        <v>66</v>
      </c>
      <c r="H43" s="18">
        <v>1</v>
      </c>
      <c r="I43" s="18" t="s">
        <v>16</v>
      </c>
      <c r="J43" s="18" t="s">
        <v>18</v>
      </c>
      <c r="K43" s="18">
        <v>205.2</v>
      </c>
      <c r="L43" s="29">
        <v>35</v>
      </c>
    </row>
    <row r="44" spans="1:12">
      <c r="A44" s="19" t="str">
        <f t="shared" si="0"/>
        <v>Bird Cameron - Level 8 - Zone  2 - North Tower AHAC</v>
      </c>
      <c r="B44" s="26" t="str">
        <f t="shared" si="1"/>
        <v>North Level 8 Zone 2 AHAC</v>
      </c>
      <c r="C44" s="26"/>
      <c r="D44" s="45">
        <v>11</v>
      </c>
      <c r="E44" s="47">
        <v>8</v>
      </c>
      <c r="F44" s="41" t="s">
        <v>44</v>
      </c>
      <c r="G44" s="18" t="s">
        <v>66</v>
      </c>
      <c r="H44" s="18">
        <v>2</v>
      </c>
      <c r="I44" s="18" t="s">
        <v>16</v>
      </c>
      <c r="J44" s="18" t="s">
        <v>18</v>
      </c>
      <c r="K44" s="18">
        <v>205.2</v>
      </c>
      <c r="L44" s="29">
        <v>35</v>
      </c>
    </row>
    <row r="45" spans="1:12">
      <c r="A45" s="19" t="str">
        <f t="shared" si="0"/>
        <v>Bird Cameron - Level 8 - Zone  3 - North Tower AHAC</v>
      </c>
      <c r="B45" s="26" t="str">
        <f t="shared" si="1"/>
        <v>North Level 8 Zone 3 AHAC</v>
      </c>
      <c r="C45" s="25"/>
      <c r="D45" s="43">
        <v>11</v>
      </c>
      <c r="E45" s="47">
        <v>8</v>
      </c>
      <c r="F45" s="41" t="s">
        <v>44</v>
      </c>
      <c r="G45" s="18" t="s">
        <v>66</v>
      </c>
      <c r="H45" s="18">
        <v>3</v>
      </c>
      <c r="I45" s="18" t="s">
        <v>16</v>
      </c>
      <c r="J45" s="18" t="s">
        <v>18</v>
      </c>
      <c r="K45" s="18">
        <v>205.2</v>
      </c>
      <c r="L45" s="29">
        <v>35</v>
      </c>
    </row>
    <row r="46" spans="1:12">
      <c r="A46" s="19" t="str">
        <f t="shared" si="0"/>
        <v>Bird Cameron - Level 8 - Zone  4 - North Tower AHAC</v>
      </c>
      <c r="B46" s="26" t="str">
        <f t="shared" si="1"/>
        <v>North Level 8 Zone 4 AHAC</v>
      </c>
      <c r="C46" s="26"/>
      <c r="D46" s="45">
        <v>11</v>
      </c>
      <c r="E46" s="47">
        <v>8</v>
      </c>
      <c r="F46" s="41" t="s">
        <v>44</v>
      </c>
      <c r="G46" s="18" t="s">
        <v>66</v>
      </c>
      <c r="H46" s="18">
        <v>4</v>
      </c>
      <c r="I46" s="18" t="s">
        <v>16</v>
      </c>
      <c r="J46" s="18" t="s">
        <v>18</v>
      </c>
      <c r="K46" s="18">
        <v>205.2</v>
      </c>
      <c r="L46" s="29">
        <v>35</v>
      </c>
    </row>
    <row r="47" spans="1:12">
      <c r="A47" s="19" t="str">
        <f t="shared" si="0"/>
        <v>Telstra - Level 9 - Zone  1 - North Tower AHAC</v>
      </c>
      <c r="B47" s="26" t="str">
        <f t="shared" si="1"/>
        <v>North Level 9 Zone 1 AHAC</v>
      </c>
      <c r="C47" s="25"/>
      <c r="D47" s="43">
        <v>12</v>
      </c>
      <c r="E47" s="47">
        <v>9</v>
      </c>
      <c r="F47" s="41" t="s">
        <v>43</v>
      </c>
      <c r="G47" s="18" t="s">
        <v>66</v>
      </c>
      <c r="H47" s="18">
        <v>1</v>
      </c>
      <c r="I47" s="18" t="s">
        <v>16</v>
      </c>
      <c r="J47" s="18" t="s">
        <v>18</v>
      </c>
      <c r="K47" s="18">
        <v>205.2</v>
      </c>
      <c r="L47" s="29">
        <v>35</v>
      </c>
    </row>
    <row r="48" spans="1:12">
      <c r="A48" s="19" t="str">
        <f t="shared" si="0"/>
        <v>Telstra - Level 9 - Zone  2 - North Tower AHAC</v>
      </c>
      <c r="B48" s="26" t="str">
        <f t="shared" si="1"/>
        <v>North Level 9 Zone 2 AHAC</v>
      </c>
      <c r="C48" s="26"/>
      <c r="D48" s="45">
        <v>12</v>
      </c>
      <c r="E48" s="47">
        <v>9</v>
      </c>
      <c r="F48" s="41" t="s">
        <v>43</v>
      </c>
      <c r="G48" s="18" t="s">
        <v>66</v>
      </c>
      <c r="H48" s="18">
        <v>2</v>
      </c>
      <c r="I48" s="18" t="s">
        <v>16</v>
      </c>
      <c r="J48" s="18" t="s">
        <v>18</v>
      </c>
      <c r="K48" s="18">
        <v>205.2</v>
      </c>
      <c r="L48" s="29">
        <v>35</v>
      </c>
    </row>
    <row r="49" spans="1:12">
      <c r="A49" s="19" t="str">
        <f t="shared" si="0"/>
        <v>Telstra - Level 9 - Zone  3 - North Tower AHAC</v>
      </c>
      <c r="B49" s="26" t="str">
        <f t="shared" si="1"/>
        <v>North Level 9 Zone 3 AHAC</v>
      </c>
      <c r="C49" s="25"/>
      <c r="D49" s="43">
        <v>12</v>
      </c>
      <c r="E49" s="47">
        <v>9</v>
      </c>
      <c r="F49" s="41" t="s">
        <v>43</v>
      </c>
      <c r="G49" s="18" t="s">
        <v>66</v>
      </c>
      <c r="H49" s="18">
        <v>3</v>
      </c>
      <c r="I49" s="18" t="s">
        <v>16</v>
      </c>
      <c r="J49" s="18" t="s">
        <v>18</v>
      </c>
      <c r="K49" s="18">
        <v>205.2</v>
      </c>
      <c r="L49" s="29">
        <v>35</v>
      </c>
    </row>
    <row r="50" spans="1:12">
      <c r="A50" s="19" t="str">
        <f t="shared" si="0"/>
        <v>Telstra - Level 9 - Zone  4 - North Tower AHAC</v>
      </c>
      <c r="B50" s="26" t="str">
        <f t="shared" si="1"/>
        <v>North Level 9 Zone 4 AHAC</v>
      </c>
      <c r="C50" s="26"/>
      <c r="D50" s="45">
        <v>12</v>
      </c>
      <c r="E50" s="47">
        <v>9</v>
      </c>
      <c r="F50" s="41" t="s">
        <v>43</v>
      </c>
      <c r="G50" s="18" t="s">
        <v>66</v>
      </c>
      <c r="H50" s="18">
        <v>4</v>
      </c>
      <c r="I50" s="18" t="s">
        <v>16</v>
      </c>
      <c r="J50" s="18" t="s">
        <v>18</v>
      </c>
      <c r="K50" s="18">
        <v>205.2</v>
      </c>
      <c r="L50" s="29">
        <v>35</v>
      </c>
    </row>
    <row r="51" spans="1:12">
      <c r="A51" s="19" t="str">
        <f t="shared" si="0"/>
        <v>Telstra - Level 10 - Zone  1 - North Tower AHAC</v>
      </c>
      <c r="B51" s="26" t="str">
        <f t="shared" si="1"/>
        <v>North Level 10 Zone 1 AHAC</v>
      </c>
      <c r="C51" s="25"/>
      <c r="D51" s="43">
        <v>13</v>
      </c>
      <c r="E51" s="47">
        <v>10</v>
      </c>
      <c r="F51" s="41" t="s">
        <v>43</v>
      </c>
      <c r="G51" s="18" t="s">
        <v>66</v>
      </c>
      <c r="H51" s="18">
        <v>1</v>
      </c>
      <c r="I51" s="18" t="s">
        <v>16</v>
      </c>
      <c r="J51" s="18" t="s">
        <v>18</v>
      </c>
      <c r="K51" s="18">
        <v>205.2</v>
      </c>
      <c r="L51" s="29">
        <v>35</v>
      </c>
    </row>
    <row r="52" spans="1:12">
      <c r="A52" s="19" t="str">
        <f t="shared" si="0"/>
        <v>Telstra - Level 10 - Zone  2 - North Tower AHAC</v>
      </c>
      <c r="B52" s="26" t="str">
        <f t="shared" si="1"/>
        <v>North Level 10 Zone 2 AHAC</v>
      </c>
      <c r="C52" s="26"/>
      <c r="D52" s="45">
        <v>13</v>
      </c>
      <c r="E52" s="47">
        <v>10</v>
      </c>
      <c r="F52" s="41" t="s">
        <v>43</v>
      </c>
      <c r="G52" s="18" t="s">
        <v>66</v>
      </c>
      <c r="H52" s="18">
        <v>2</v>
      </c>
      <c r="I52" s="18" t="s">
        <v>16</v>
      </c>
      <c r="J52" s="18" t="s">
        <v>18</v>
      </c>
      <c r="K52" s="18">
        <v>205.2</v>
      </c>
      <c r="L52" s="29">
        <v>35</v>
      </c>
    </row>
    <row r="53" spans="1:12">
      <c r="A53" s="19" t="str">
        <f t="shared" si="0"/>
        <v>Telstra - Level 10 - Zone  3 - North Tower AHAC</v>
      </c>
      <c r="B53" s="26" t="str">
        <f t="shared" si="1"/>
        <v>North Level 10 Zone 3 AHAC</v>
      </c>
      <c r="C53" s="25"/>
      <c r="D53" s="43">
        <v>13</v>
      </c>
      <c r="E53" s="47">
        <v>10</v>
      </c>
      <c r="F53" s="41" t="s">
        <v>43</v>
      </c>
      <c r="G53" s="18" t="s">
        <v>66</v>
      </c>
      <c r="H53" s="18">
        <v>3</v>
      </c>
      <c r="I53" s="18" t="s">
        <v>16</v>
      </c>
      <c r="J53" s="18" t="s">
        <v>18</v>
      </c>
      <c r="K53" s="18">
        <v>205.2</v>
      </c>
      <c r="L53" s="29">
        <v>35</v>
      </c>
    </row>
    <row r="54" spans="1:12">
      <c r="A54" s="19" t="str">
        <f t="shared" si="0"/>
        <v>Telstra - Level 10 - Zone  4 - North Tower AHAC</v>
      </c>
      <c r="B54" s="26" t="str">
        <f t="shared" si="1"/>
        <v>North Level 10 Zone 4 AHAC</v>
      </c>
      <c r="C54" s="26"/>
      <c r="D54" s="45">
        <v>13</v>
      </c>
      <c r="E54" s="47">
        <v>10</v>
      </c>
      <c r="F54" s="41" t="s">
        <v>43</v>
      </c>
      <c r="G54" s="18" t="s">
        <v>66</v>
      </c>
      <c r="H54" s="18">
        <v>4</v>
      </c>
      <c r="I54" s="18" t="s">
        <v>16</v>
      </c>
      <c r="J54" s="18" t="s">
        <v>18</v>
      </c>
      <c r="K54" s="18">
        <v>205.2</v>
      </c>
      <c r="L54" s="29">
        <v>35</v>
      </c>
    </row>
    <row r="55" spans="1:12">
      <c r="A55" s="19" t="str">
        <f t="shared" si="0"/>
        <v>Telstra - Level 11 - Zone  1 - North Tower AHAC</v>
      </c>
      <c r="B55" s="26" t="str">
        <f t="shared" si="1"/>
        <v>North Level 11 Zone 1 AHAC</v>
      </c>
      <c r="C55" s="25"/>
      <c r="D55" s="43">
        <v>14</v>
      </c>
      <c r="E55" s="47">
        <v>11</v>
      </c>
      <c r="F55" s="41" t="s">
        <v>43</v>
      </c>
      <c r="G55" s="18" t="s">
        <v>66</v>
      </c>
      <c r="H55" s="18">
        <v>1</v>
      </c>
      <c r="I55" s="18" t="s">
        <v>16</v>
      </c>
      <c r="J55" s="18" t="s">
        <v>18</v>
      </c>
      <c r="K55" s="18">
        <v>205.2</v>
      </c>
      <c r="L55" s="29">
        <v>35</v>
      </c>
    </row>
    <row r="56" spans="1:12">
      <c r="A56" s="19" t="str">
        <f t="shared" si="0"/>
        <v>Telstra - Level 11 - Zone  2 - North Tower AHAC</v>
      </c>
      <c r="B56" s="26" t="str">
        <f t="shared" si="1"/>
        <v>North Level 11 Zone 2 AHAC</v>
      </c>
      <c r="C56" s="26"/>
      <c r="D56" s="45">
        <v>14</v>
      </c>
      <c r="E56" s="47">
        <v>11</v>
      </c>
      <c r="F56" s="41" t="s">
        <v>43</v>
      </c>
      <c r="G56" s="18" t="s">
        <v>66</v>
      </c>
      <c r="H56" s="18">
        <v>2</v>
      </c>
      <c r="I56" s="18" t="s">
        <v>16</v>
      </c>
      <c r="J56" s="18" t="s">
        <v>18</v>
      </c>
      <c r="K56" s="18">
        <v>205.2</v>
      </c>
      <c r="L56" s="29">
        <v>35</v>
      </c>
    </row>
    <row r="57" spans="1:12">
      <c r="A57" s="19" t="str">
        <f t="shared" si="0"/>
        <v>Telstra - Level 11 - Zone  3 - North Tower AHAC</v>
      </c>
      <c r="B57" s="26" t="str">
        <f t="shared" si="1"/>
        <v>North Level 11 Zone 3 AHAC</v>
      </c>
      <c r="C57" s="25"/>
      <c r="D57" s="43">
        <v>14</v>
      </c>
      <c r="E57" s="47">
        <v>11</v>
      </c>
      <c r="F57" s="41" t="s">
        <v>43</v>
      </c>
      <c r="G57" s="18" t="s">
        <v>66</v>
      </c>
      <c r="H57" s="18">
        <v>3</v>
      </c>
      <c r="I57" s="18" t="s">
        <v>16</v>
      </c>
      <c r="J57" s="18" t="s">
        <v>18</v>
      </c>
      <c r="K57" s="18">
        <v>205.2</v>
      </c>
      <c r="L57" s="29">
        <v>35</v>
      </c>
    </row>
    <row r="58" spans="1:12">
      <c r="A58" s="19" t="str">
        <f t="shared" si="0"/>
        <v>Telstra - Level 11 - Zone  4 - North Tower AHAC</v>
      </c>
      <c r="B58" s="26" t="str">
        <f t="shared" si="1"/>
        <v>North Level 11 Zone 4 AHAC</v>
      </c>
      <c r="C58" s="26"/>
      <c r="D58" s="45">
        <v>14</v>
      </c>
      <c r="E58" s="47">
        <v>11</v>
      </c>
      <c r="F58" s="41" t="s">
        <v>43</v>
      </c>
      <c r="G58" s="18" t="s">
        <v>66</v>
      </c>
      <c r="H58" s="18">
        <v>4</v>
      </c>
      <c r="I58" s="18" t="s">
        <v>16</v>
      </c>
      <c r="J58" s="18" t="s">
        <v>18</v>
      </c>
      <c r="K58" s="18">
        <v>205.2</v>
      </c>
      <c r="L58" s="29">
        <v>35</v>
      </c>
    </row>
    <row r="59" spans="1:12">
      <c r="A59" s="19" t="str">
        <f t="shared" si="0"/>
        <v>Telstra - Level 12 - Zone  1 - North Tower AHAC</v>
      </c>
      <c r="B59" s="26" t="str">
        <f t="shared" si="1"/>
        <v>North Level 12 Zone 1 AHAC</v>
      </c>
      <c r="C59" s="25"/>
      <c r="D59" s="43">
        <v>15</v>
      </c>
      <c r="E59" s="47">
        <v>12</v>
      </c>
      <c r="F59" s="41" t="s">
        <v>43</v>
      </c>
      <c r="G59" s="18" t="s">
        <v>66</v>
      </c>
      <c r="H59" s="18">
        <v>1</v>
      </c>
      <c r="I59" s="18" t="s">
        <v>16</v>
      </c>
      <c r="J59" s="18" t="s">
        <v>18</v>
      </c>
      <c r="K59" s="18">
        <v>203.6</v>
      </c>
      <c r="L59" s="29">
        <v>35</v>
      </c>
    </row>
    <row r="60" spans="1:12">
      <c r="A60" s="19" t="str">
        <f t="shared" si="0"/>
        <v>Telstra - Level 12 - Zone  2 - North Tower AHAC</v>
      </c>
      <c r="B60" s="26" t="str">
        <f t="shared" si="1"/>
        <v>North Level 12 Zone 2 AHAC</v>
      </c>
      <c r="C60" s="25"/>
      <c r="D60" s="43">
        <v>15</v>
      </c>
      <c r="E60" s="47">
        <v>12</v>
      </c>
      <c r="F60" s="41" t="s">
        <v>43</v>
      </c>
      <c r="G60" s="18" t="s">
        <v>66</v>
      </c>
      <c r="H60" s="18">
        <v>2</v>
      </c>
      <c r="I60" s="18" t="s">
        <v>16</v>
      </c>
      <c r="J60" s="18" t="s">
        <v>18</v>
      </c>
      <c r="K60" s="18">
        <v>203.6</v>
      </c>
      <c r="L60" s="29">
        <v>35</v>
      </c>
    </row>
    <row r="61" spans="1:12">
      <c r="A61" s="19" t="str">
        <f t="shared" si="0"/>
        <v>Telstra - Level 12 - Zone  3 - North Tower AHAC</v>
      </c>
      <c r="B61" s="26" t="str">
        <f t="shared" si="1"/>
        <v>North Level 12 Zone 3 AHAC</v>
      </c>
      <c r="C61" s="26"/>
      <c r="D61" s="45">
        <v>15</v>
      </c>
      <c r="E61" s="47">
        <v>12</v>
      </c>
      <c r="F61" s="41" t="s">
        <v>43</v>
      </c>
      <c r="G61" s="18" t="s">
        <v>66</v>
      </c>
      <c r="H61" s="18">
        <v>3</v>
      </c>
      <c r="I61" s="18" t="s">
        <v>16</v>
      </c>
      <c r="J61" s="18" t="s">
        <v>18</v>
      </c>
      <c r="K61" s="18">
        <v>203.6</v>
      </c>
      <c r="L61" s="29">
        <v>35</v>
      </c>
    </row>
    <row r="62" spans="1:12">
      <c r="A62" s="19" t="str">
        <f t="shared" si="0"/>
        <v>Telstra - Level 12 - Zone  4 - North Tower AHAC</v>
      </c>
      <c r="B62" s="26" t="str">
        <f t="shared" si="1"/>
        <v>North Level 12 Zone 4 AHAC</v>
      </c>
      <c r="C62" s="25"/>
      <c r="D62" s="43">
        <v>15</v>
      </c>
      <c r="E62" s="47">
        <v>12</v>
      </c>
      <c r="F62" s="41" t="s">
        <v>43</v>
      </c>
      <c r="G62" s="18" t="s">
        <v>66</v>
      </c>
      <c r="H62" s="18">
        <v>4</v>
      </c>
      <c r="I62" s="18" t="s">
        <v>16</v>
      </c>
      <c r="J62" s="18" t="s">
        <v>18</v>
      </c>
      <c r="K62" s="18">
        <v>203.6</v>
      </c>
      <c r="L62" s="29">
        <v>35</v>
      </c>
    </row>
    <row r="63" spans="1:12">
      <c r="A63" s="19" t="str">
        <f t="shared" si="0"/>
        <v>Telstra - Level 13 - Zone  1 - North Tower AHAC</v>
      </c>
      <c r="B63" s="26" t="str">
        <f t="shared" si="1"/>
        <v>North Level 13 Zone 1 AHAC</v>
      </c>
      <c r="C63" s="26"/>
      <c r="D63" s="45">
        <v>16</v>
      </c>
      <c r="E63" s="47">
        <v>13</v>
      </c>
      <c r="F63" s="41" t="s">
        <v>43</v>
      </c>
      <c r="G63" s="18" t="s">
        <v>66</v>
      </c>
      <c r="H63" s="18">
        <v>1</v>
      </c>
      <c r="I63" s="18" t="s">
        <v>16</v>
      </c>
      <c r="J63" s="18" t="s">
        <v>18</v>
      </c>
      <c r="K63" s="18">
        <v>204.1</v>
      </c>
      <c r="L63" s="29">
        <v>35</v>
      </c>
    </row>
    <row r="64" spans="1:12">
      <c r="A64" s="19" t="str">
        <f t="shared" si="0"/>
        <v>Telstra - Level 13 - Zone  2 - North Tower AHAC</v>
      </c>
      <c r="B64" s="26" t="str">
        <f t="shared" si="1"/>
        <v>North Level 13 Zone 2 AHAC</v>
      </c>
      <c r="C64" s="25"/>
      <c r="D64" s="43">
        <v>16</v>
      </c>
      <c r="E64" s="47">
        <v>13</v>
      </c>
      <c r="F64" s="41" t="s">
        <v>43</v>
      </c>
      <c r="G64" s="18" t="s">
        <v>66</v>
      </c>
      <c r="H64" s="18">
        <v>2</v>
      </c>
      <c r="I64" s="18" t="s">
        <v>16</v>
      </c>
      <c r="J64" s="18" t="s">
        <v>18</v>
      </c>
      <c r="K64" s="18">
        <v>204.1</v>
      </c>
      <c r="L64" s="29">
        <v>35</v>
      </c>
    </row>
    <row r="65" spans="1:12">
      <c r="A65" s="19" t="str">
        <f t="shared" si="0"/>
        <v>Telstra - Level 13 - Zone  3 - North Tower AHAC</v>
      </c>
      <c r="B65" s="26" t="str">
        <f t="shared" si="1"/>
        <v>North Level 13 Zone 3 AHAC</v>
      </c>
      <c r="C65" s="26"/>
      <c r="D65" s="45">
        <v>16</v>
      </c>
      <c r="E65" s="47">
        <v>13</v>
      </c>
      <c r="F65" s="41" t="s">
        <v>43</v>
      </c>
      <c r="G65" s="18" t="s">
        <v>66</v>
      </c>
      <c r="H65" s="18">
        <v>3</v>
      </c>
      <c r="I65" s="18" t="s">
        <v>16</v>
      </c>
      <c r="J65" s="18" t="s">
        <v>18</v>
      </c>
      <c r="K65" s="18">
        <v>204.1</v>
      </c>
      <c r="L65" s="29">
        <v>35</v>
      </c>
    </row>
    <row r="66" spans="1:12">
      <c r="A66" s="19" t="str">
        <f t="shared" si="0"/>
        <v>Telstra - Level 13 - Zone  4 - North Tower AHAC</v>
      </c>
      <c r="B66" s="26" t="str">
        <f t="shared" si="1"/>
        <v>North Level 13 Zone 4 AHAC</v>
      </c>
      <c r="C66" s="25"/>
      <c r="D66" s="43">
        <v>16</v>
      </c>
      <c r="E66" s="47">
        <v>13</v>
      </c>
      <c r="F66" s="41" t="s">
        <v>43</v>
      </c>
      <c r="G66" s="18" t="s">
        <v>66</v>
      </c>
      <c r="H66" s="18">
        <v>4</v>
      </c>
      <c r="I66" s="18" t="s">
        <v>16</v>
      </c>
      <c r="J66" s="18" t="s">
        <v>18</v>
      </c>
      <c r="K66" s="18">
        <v>204.1</v>
      </c>
      <c r="L66" s="29">
        <v>35</v>
      </c>
    </row>
    <row r="67" spans="1:12">
      <c r="A67" s="19" t="str">
        <f t="shared" ref="A67:A130" si="2">CONCATENATE("" &amp;F67," - Level " &amp;E67, " - Zone  "&amp;H67, " - "&amp;G67, " Tower", " AHAC")</f>
        <v>Telstra - Level 14 - Zone  1 - North Tower AHAC</v>
      </c>
      <c r="B67" s="26" t="str">
        <f t="shared" ref="B67:B130" si="3">CONCATENATE(""&amp;G67," Level " &amp;E67, " Zone "&amp;H67," AHAC" )</f>
        <v>North Level 14 Zone 1 AHAC</v>
      </c>
      <c r="C67" s="26"/>
      <c r="D67" s="45">
        <v>17</v>
      </c>
      <c r="E67" s="47">
        <v>14</v>
      </c>
      <c r="F67" s="41" t="s">
        <v>43</v>
      </c>
      <c r="G67" s="18" t="s">
        <v>66</v>
      </c>
      <c r="H67" s="18">
        <v>1</v>
      </c>
      <c r="I67" s="18" t="s">
        <v>16</v>
      </c>
      <c r="J67" s="18" t="s">
        <v>18</v>
      </c>
      <c r="K67" s="18">
        <v>201.2</v>
      </c>
      <c r="L67" s="29">
        <v>35</v>
      </c>
    </row>
    <row r="68" spans="1:12">
      <c r="A68" s="19" t="str">
        <f t="shared" si="2"/>
        <v>Telstra - Level 14 - Zone  2 - North Tower AHAC</v>
      </c>
      <c r="B68" s="26" t="str">
        <f t="shared" si="3"/>
        <v>North Level 14 Zone 2 AHAC</v>
      </c>
      <c r="C68" s="25"/>
      <c r="D68" s="43">
        <v>17</v>
      </c>
      <c r="E68" s="47">
        <v>14</v>
      </c>
      <c r="F68" s="41" t="s">
        <v>43</v>
      </c>
      <c r="G68" s="18" t="s">
        <v>66</v>
      </c>
      <c r="H68" s="18">
        <v>2</v>
      </c>
      <c r="I68" s="18" t="s">
        <v>16</v>
      </c>
      <c r="J68" s="18" t="s">
        <v>18</v>
      </c>
      <c r="K68" s="18">
        <v>201.2</v>
      </c>
      <c r="L68" s="29">
        <v>35</v>
      </c>
    </row>
    <row r="69" spans="1:12">
      <c r="A69" s="19" t="str">
        <f t="shared" si="2"/>
        <v>Telstra - Level 14 - Zone  3 - North Tower AHAC</v>
      </c>
      <c r="B69" s="26" t="str">
        <f t="shared" si="3"/>
        <v>North Level 14 Zone 3 AHAC</v>
      </c>
      <c r="C69" s="26"/>
      <c r="D69" s="45">
        <v>17</v>
      </c>
      <c r="E69" s="47">
        <v>14</v>
      </c>
      <c r="F69" s="41" t="s">
        <v>43</v>
      </c>
      <c r="G69" s="18" t="s">
        <v>66</v>
      </c>
      <c r="H69" s="18">
        <v>3</v>
      </c>
      <c r="I69" s="18" t="s">
        <v>16</v>
      </c>
      <c r="J69" s="18" t="s">
        <v>18</v>
      </c>
      <c r="K69" s="18">
        <v>201.2</v>
      </c>
      <c r="L69" s="29">
        <v>35</v>
      </c>
    </row>
    <row r="70" spans="1:12">
      <c r="A70" s="19" t="str">
        <f t="shared" si="2"/>
        <v>Telstra - Level 14 - Zone  4 - North Tower AHAC</v>
      </c>
      <c r="B70" s="26" t="str">
        <f t="shared" si="3"/>
        <v>North Level 14 Zone 4 AHAC</v>
      </c>
      <c r="C70" s="25"/>
      <c r="D70" s="43">
        <v>17</v>
      </c>
      <c r="E70" s="47">
        <v>14</v>
      </c>
      <c r="F70" s="41" t="s">
        <v>43</v>
      </c>
      <c r="G70" s="18" t="s">
        <v>66</v>
      </c>
      <c r="H70" s="18">
        <v>4</v>
      </c>
      <c r="I70" s="18" t="s">
        <v>16</v>
      </c>
      <c r="J70" s="18" t="s">
        <v>18</v>
      </c>
      <c r="K70" s="18">
        <v>201.2</v>
      </c>
      <c r="L70" s="29">
        <v>35</v>
      </c>
    </row>
    <row r="71" spans="1:12">
      <c r="A71" s="19" t="str">
        <f t="shared" si="2"/>
        <v>Telstra - Level 15 - Zone  1 - North Tower AHAC</v>
      </c>
      <c r="B71" s="26" t="str">
        <f t="shared" si="3"/>
        <v>North Level 15 Zone 1 AHAC</v>
      </c>
      <c r="C71" s="26"/>
      <c r="D71" s="45">
        <v>18</v>
      </c>
      <c r="E71" s="47">
        <v>15</v>
      </c>
      <c r="F71" s="41" t="s">
        <v>43</v>
      </c>
      <c r="G71" s="18" t="s">
        <v>66</v>
      </c>
      <c r="H71" s="18">
        <v>1</v>
      </c>
      <c r="I71" s="18" t="s">
        <v>16</v>
      </c>
      <c r="J71" s="18" t="s">
        <v>18</v>
      </c>
      <c r="K71" s="18">
        <v>219.5</v>
      </c>
      <c r="L71" s="29">
        <v>35</v>
      </c>
    </row>
    <row r="72" spans="1:12">
      <c r="A72" s="19" t="str">
        <f t="shared" si="2"/>
        <v>Telstra - Level 15 - Zone  2 - North Tower AHAC</v>
      </c>
      <c r="B72" s="26" t="str">
        <f t="shared" si="3"/>
        <v>North Level 15 Zone 2 AHAC</v>
      </c>
      <c r="C72" s="25"/>
      <c r="D72" s="43">
        <v>18</v>
      </c>
      <c r="E72" s="47">
        <v>15</v>
      </c>
      <c r="F72" s="41" t="s">
        <v>43</v>
      </c>
      <c r="G72" s="18" t="s">
        <v>66</v>
      </c>
      <c r="H72" s="18">
        <v>2</v>
      </c>
      <c r="I72" s="18" t="s">
        <v>16</v>
      </c>
      <c r="J72" s="18" t="s">
        <v>18</v>
      </c>
      <c r="K72" s="18">
        <v>219.5</v>
      </c>
      <c r="L72" s="29">
        <v>35</v>
      </c>
    </row>
    <row r="73" spans="1:12">
      <c r="A73" s="19" t="str">
        <f t="shared" si="2"/>
        <v>Telstra - Level 15 - Zone  3 - North Tower AHAC</v>
      </c>
      <c r="B73" s="26" t="str">
        <f t="shared" si="3"/>
        <v>North Level 15 Zone 3 AHAC</v>
      </c>
      <c r="C73" s="26"/>
      <c r="D73" s="45">
        <v>18</v>
      </c>
      <c r="E73" s="47">
        <v>15</v>
      </c>
      <c r="F73" s="41" t="s">
        <v>43</v>
      </c>
      <c r="G73" s="18" t="s">
        <v>66</v>
      </c>
      <c r="H73" s="18">
        <v>3</v>
      </c>
      <c r="I73" s="18" t="s">
        <v>16</v>
      </c>
      <c r="J73" s="18" t="s">
        <v>18</v>
      </c>
      <c r="K73" s="18">
        <v>219.5</v>
      </c>
      <c r="L73" s="29">
        <v>35</v>
      </c>
    </row>
    <row r="74" spans="1:12">
      <c r="A74" s="19" t="str">
        <f t="shared" si="2"/>
        <v>Telstra - Level 15 - Zone  4 - North Tower AHAC</v>
      </c>
      <c r="B74" s="26" t="str">
        <f t="shared" si="3"/>
        <v>North Level 15 Zone 4 AHAC</v>
      </c>
      <c r="C74" s="25"/>
      <c r="D74" s="43">
        <v>18</v>
      </c>
      <c r="E74" s="47">
        <v>15</v>
      </c>
      <c r="F74" s="41" t="s">
        <v>43</v>
      </c>
      <c r="G74" s="18" t="s">
        <v>66</v>
      </c>
      <c r="H74" s="18">
        <v>4</v>
      </c>
      <c r="I74" s="18" t="s">
        <v>16</v>
      </c>
      <c r="J74" s="18" t="s">
        <v>18</v>
      </c>
      <c r="K74" s="18">
        <v>219.5</v>
      </c>
      <c r="L74" s="29">
        <v>35</v>
      </c>
    </row>
    <row r="75" spans="1:12">
      <c r="A75" s="19" t="str">
        <f t="shared" si="2"/>
        <v>Minters - Level 16 - Zone  1 - North Tower AHAC</v>
      </c>
      <c r="B75" s="26" t="str">
        <f t="shared" si="3"/>
        <v>North Level 16 Zone 1 AHAC</v>
      </c>
      <c r="C75" s="26"/>
      <c r="D75" s="45">
        <v>19</v>
      </c>
      <c r="E75" s="47">
        <v>16</v>
      </c>
      <c r="F75" s="41" t="s">
        <v>42</v>
      </c>
      <c r="G75" s="18" t="s">
        <v>66</v>
      </c>
      <c r="H75" s="18">
        <v>1</v>
      </c>
      <c r="I75" s="18" t="s">
        <v>16</v>
      </c>
      <c r="J75" s="18" t="s">
        <v>18</v>
      </c>
      <c r="K75" s="18">
        <v>292.10000000000002</v>
      </c>
      <c r="L75" s="29">
        <v>35</v>
      </c>
    </row>
    <row r="76" spans="1:12">
      <c r="A76" s="19" t="str">
        <f t="shared" si="2"/>
        <v>Minters - Level 16 - Zone  2 - North Tower AHAC</v>
      </c>
      <c r="B76" s="26" t="str">
        <f t="shared" si="3"/>
        <v>North Level 16 Zone 2 AHAC</v>
      </c>
      <c r="C76" s="25"/>
      <c r="D76" s="43">
        <v>19</v>
      </c>
      <c r="E76" s="47">
        <v>16</v>
      </c>
      <c r="F76" s="41" t="s">
        <v>42</v>
      </c>
      <c r="G76" s="18" t="s">
        <v>66</v>
      </c>
      <c r="H76" s="18">
        <v>2</v>
      </c>
      <c r="I76" s="18" t="s">
        <v>16</v>
      </c>
      <c r="J76" s="18" t="s">
        <v>18</v>
      </c>
      <c r="K76" s="18">
        <v>292.10000000000002</v>
      </c>
      <c r="L76" s="29">
        <v>35</v>
      </c>
    </row>
    <row r="77" spans="1:12">
      <c r="A77" s="19" t="str">
        <f t="shared" si="2"/>
        <v>Minters - Level 16 - Zone  3 - North Tower AHAC</v>
      </c>
      <c r="B77" s="26" t="str">
        <f t="shared" si="3"/>
        <v>North Level 16 Zone 3 AHAC</v>
      </c>
      <c r="C77" s="26"/>
      <c r="D77" s="45">
        <v>19</v>
      </c>
      <c r="E77" s="47">
        <v>16</v>
      </c>
      <c r="F77" s="41" t="s">
        <v>42</v>
      </c>
      <c r="G77" s="18" t="s">
        <v>66</v>
      </c>
      <c r="H77" s="18">
        <v>3</v>
      </c>
      <c r="I77" s="18" t="s">
        <v>16</v>
      </c>
      <c r="J77" s="18" t="s">
        <v>18</v>
      </c>
      <c r="K77" s="18">
        <v>292.10000000000002</v>
      </c>
      <c r="L77" s="29">
        <v>35</v>
      </c>
    </row>
    <row r="78" spans="1:12">
      <c r="A78" s="19" t="str">
        <f t="shared" si="2"/>
        <v xml:space="preserve"> - Level 16 - Zone  4 - North Tower AHAC</v>
      </c>
      <c r="B78" s="26" t="str">
        <f t="shared" si="3"/>
        <v>North Level 16 Zone 4 AHAC</v>
      </c>
      <c r="C78" s="25"/>
      <c r="D78" s="43">
        <v>19</v>
      </c>
      <c r="E78" s="47">
        <v>16</v>
      </c>
      <c r="F78" s="41"/>
      <c r="G78" s="18" t="s">
        <v>66</v>
      </c>
      <c r="H78" s="18">
        <v>4</v>
      </c>
      <c r="I78" s="18" t="s">
        <v>16</v>
      </c>
      <c r="J78" s="18" t="s">
        <v>18</v>
      </c>
      <c r="K78" s="18">
        <v>0</v>
      </c>
      <c r="L78" s="29">
        <v>35</v>
      </c>
    </row>
    <row r="79" spans="1:12">
      <c r="A79" s="19" t="str">
        <f t="shared" si="2"/>
        <v>Clarenden Lawyers Minters - Level 17 - Zone  1 - North Tower AHAC</v>
      </c>
      <c r="B79" s="26" t="str">
        <f t="shared" si="3"/>
        <v>North Level 17 Zone 1 AHAC</v>
      </c>
      <c r="C79" s="26"/>
      <c r="D79" s="45">
        <v>20</v>
      </c>
      <c r="E79" s="47">
        <v>17</v>
      </c>
      <c r="F79" s="41" t="s">
        <v>71</v>
      </c>
      <c r="G79" s="18" t="s">
        <v>66</v>
      </c>
      <c r="H79" s="18">
        <v>1</v>
      </c>
      <c r="I79" s="18" t="s">
        <v>16</v>
      </c>
      <c r="J79" s="18" t="s">
        <v>18</v>
      </c>
      <c r="K79" s="18">
        <v>292.10000000000002</v>
      </c>
      <c r="L79" s="29">
        <v>35</v>
      </c>
    </row>
    <row r="80" spans="1:12">
      <c r="A80" s="19" t="str">
        <f t="shared" si="2"/>
        <v>Clarenden Lawyers Minters - Level 17 - Zone  2 - North Tower AHAC</v>
      </c>
      <c r="B80" s="26" t="str">
        <f t="shared" si="3"/>
        <v>North Level 17 Zone 2 AHAC</v>
      </c>
      <c r="C80" s="25"/>
      <c r="D80" s="43">
        <v>20</v>
      </c>
      <c r="E80" s="47">
        <v>17</v>
      </c>
      <c r="F80" s="41" t="s">
        <v>71</v>
      </c>
      <c r="G80" s="18" t="s">
        <v>66</v>
      </c>
      <c r="H80" s="18">
        <v>2</v>
      </c>
      <c r="I80" s="18" t="s">
        <v>16</v>
      </c>
      <c r="J80" s="18" t="s">
        <v>18</v>
      </c>
      <c r="K80" s="18">
        <v>292.10000000000002</v>
      </c>
      <c r="L80" s="29">
        <v>35</v>
      </c>
    </row>
    <row r="81" spans="1:12">
      <c r="A81" s="19" t="str">
        <f t="shared" si="2"/>
        <v>Clarenden Lawyers Minters - Level 17 - Zone  3 - North Tower AHAC</v>
      </c>
      <c r="B81" s="26" t="str">
        <f t="shared" si="3"/>
        <v>North Level 17 Zone 3 AHAC</v>
      </c>
      <c r="C81" s="26"/>
      <c r="D81" s="45">
        <v>20</v>
      </c>
      <c r="E81" s="47">
        <v>17</v>
      </c>
      <c r="F81" s="41" t="s">
        <v>71</v>
      </c>
      <c r="G81" s="18" t="s">
        <v>66</v>
      </c>
      <c r="H81" s="18">
        <v>3</v>
      </c>
      <c r="I81" s="18" t="s">
        <v>16</v>
      </c>
      <c r="J81" s="18" t="s">
        <v>18</v>
      </c>
      <c r="K81" s="18">
        <v>292.10000000000002</v>
      </c>
      <c r="L81" s="29">
        <v>35</v>
      </c>
    </row>
    <row r="82" spans="1:12">
      <c r="A82" s="19" t="str">
        <f t="shared" si="2"/>
        <v xml:space="preserve"> - Level 17 - Zone  4 - North Tower AHAC</v>
      </c>
      <c r="B82" s="26" t="str">
        <f t="shared" si="3"/>
        <v>North Level 17 Zone 4 AHAC</v>
      </c>
      <c r="C82" s="25"/>
      <c r="D82" s="43">
        <v>20</v>
      </c>
      <c r="E82" s="47">
        <v>17</v>
      </c>
      <c r="F82" s="41"/>
      <c r="G82" s="18" t="s">
        <v>66</v>
      </c>
      <c r="H82" s="18">
        <v>4</v>
      </c>
      <c r="I82" s="18" t="s">
        <v>16</v>
      </c>
      <c r="J82" s="18" t="s">
        <v>18</v>
      </c>
      <c r="K82" s="18">
        <v>0</v>
      </c>
      <c r="L82" s="29">
        <v>35</v>
      </c>
    </row>
    <row r="83" spans="1:12">
      <c r="A83" s="19" t="str">
        <f t="shared" si="2"/>
        <v>Minters - Level 18 - Zone  1 - North Tower AHAC</v>
      </c>
      <c r="B83" s="26" t="str">
        <f t="shared" si="3"/>
        <v>North Level 18 Zone 1 AHAC</v>
      </c>
      <c r="C83" s="26"/>
      <c r="D83" s="45">
        <v>21</v>
      </c>
      <c r="E83" s="47">
        <v>18</v>
      </c>
      <c r="F83" s="41" t="s">
        <v>42</v>
      </c>
      <c r="G83" s="18" t="s">
        <v>66</v>
      </c>
      <c r="H83" s="18">
        <v>1</v>
      </c>
      <c r="I83" s="18" t="s">
        <v>16</v>
      </c>
      <c r="J83" s="18" t="s">
        <v>18</v>
      </c>
      <c r="K83" s="18">
        <v>292.10000000000002</v>
      </c>
      <c r="L83" s="29">
        <v>35</v>
      </c>
    </row>
    <row r="84" spans="1:12">
      <c r="A84" s="19" t="str">
        <f t="shared" si="2"/>
        <v>Minters - Level 18 - Zone  2 - North Tower AHAC</v>
      </c>
      <c r="B84" s="26" t="str">
        <f t="shared" si="3"/>
        <v>North Level 18 Zone 2 AHAC</v>
      </c>
      <c r="C84" s="25"/>
      <c r="D84" s="43">
        <v>21</v>
      </c>
      <c r="E84" s="47">
        <v>18</v>
      </c>
      <c r="F84" s="41" t="s">
        <v>42</v>
      </c>
      <c r="G84" s="18" t="s">
        <v>66</v>
      </c>
      <c r="H84" s="18">
        <v>2</v>
      </c>
      <c r="I84" s="18" t="s">
        <v>16</v>
      </c>
      <c r="J84" s="18" t="s">
        <v>18</v>
      </c>
      <c r="K84" s="18">
        <v>292.10000000000002</v>
      </c>
      <c r="L84" s="29">
        <v>35</v>
      </c>
    </row>
    <row r="85" spans="1:12">
      <c r="A85" s="19" t="str">
        <f t="shared" si="2"/>
        <v>Minters - Level 18 - Zone  3 - North Tower AHAC</v>
      </c>
      <c r="B85" s="26" t="str">
        <f t="shared" si="3"/>
        <v>North Level 18 Zone 3 AHAC</v>
      </c>
      <c r="C85" s="26"/>
      <c r="D85" s="45">
        <v>21</v>
      </c>
      <c r="E85" s="47">
        <v>18</v>
      </c>
      <c r="F85" s="41" t="s">
        <v>42</v>
      </c>
      <c r="G85" s="18" t="s">
        <v>66</v>
      </c>
      <c r="H85" s="18">
        <v>3</v>
      </c>
      <c r="I85" s="18" t="s">
        <v>16</v>
      </c>
      <c r="J85" s="18" t="s">
        <v>18</v>
      </c>
      <c r="K85" s="18">
        <v>292.10000000000002</v>
      </c>
      <c r="L85" s="29">
        <v>35</v>
      </c>
    </row>
    <row r="86" spans="1:12">
      <c r="A86" s="19" t="str">
        <f t="shared" si="2"/>
        <v xml:space="preserve"> - Level 18 - Zone  4 - North Tower AHAC</v>
      </c>
      <c r="B86" s="26" t="str">
        <f t="shared" si="3"/>
        <v>North Level 18 Zone 4 AHAC</v>
      </c>
      <c r="C86" s="25"/>
      <c r="D86" s="43">
        <v>21</v>
      </c>
      <c r="E86" s="47">
        <v>18</v>
      </c>
      <c r="F86" s="41"/>
      <c r="G86" s="18" t="s">
        <v>66</v>
      </c>
      <c r="H86" s="18">
        <v>4</v>
      </c>
      <c r="I86" s="18" t="s">
        <v>16</v>
      </c>
      <c r="J86" s="18" t="s">
        <v>18</v>
      </c>
      <c r="K86" s="18">
        <v>0</v>
      </c>
      <c r="L86" s="29">
        <v>35</v>
      </c>
    </row>
    <row r="87" spans="1:12">
      <c r="A87" s="19" t="str">
        <f t="shared" si="2"/>
        <v>Minters - Level 19 - Zone  1 - North Tower AHAC</v>
      </c>
      <c r="B87" s="26" t="str">
        <f t="shared" si="3"/>
        <v>North Level 19 Zone 1 AHAC</v>
      </c>
      <c r="C87" s="26"/>
      <c r="D87" s="45">
        <v>22</v>
      </c>
      <c r="E87" s="47">
        <v>19</v>
      </c>
      <c r="F87" s="41" t="s">
        <v>42</v>
      </c>
      <c r="G87" s="18" t="s">
        <v>66</v>
      </c>
      <c r="H87" s="18">
        <v>1</v>
      </c>
      <c r="I87" s="18" t="s">
        <v>16</v>
      </c>
      <c r="J87" s="18" t="s">
        <v>18</v>
      </c>
      <c r="K87" s="18">
        <v>292.10000000000002</v>
      </c>
      <c r="L87" s="29">
        <v>35</v>
      </c>
    </row>
    <row r="88" spans="1:12">
      <c r="A88" s="19" t="str">
        <f t="shared" si="2"/>
        <v>Minters - Level 19 - Zone  2 - North Tower AHAC</v>
      </c>
      <c r="B88" s="26" t="str">
        <f t="shared" si="3"/>
        <v>North Level 19 Zone 2 AHAC</v>
      </c>
      <c r="C88" s="25"/>
      <c r="D88" s="43">
        <v>22</v>
      </c>
      <c r="E88" s="47">
        <v>19</v>
      </c>
      <c r="F88" s="41" t="s">
        <v>42</v>
      </c>
      <c r="G88" s="18" t="s">
        <v>66</v>
      </c>
      <c r="H88" s="18">
        <v>2</v>
      </c>
      <c r="I88" s="18" t="s">
        <v>16</v>
      </c>
      <c r="J88" s="18" t="s">
        <v>18</v>
      </c>
      <c r="K88" s="18">
        <v>292.10000000000002</v>
      </c>
      <c r="L88" s="29">
        <v>35</v>
      </c>
    </row>
    <row r="89" spans="1:12">
      <c r="A89" s="19" t="str">
        <f t="shared" si="2"/>
        <v>Minters - Level 19 - Zone  3 - North Tower AHAC</v>
      </c>
      <c r="B89" s="26" t="str">
        <f t="shared" si="3"/>
        <v>North Level 19 Zone 3 AHAC</v>
      </c>
      <c r="C89" s="26"/>
      <c r="D89" s="45">
        <v>22</v>
      </c>
      <c r="E89" s="47">
        <v>19</v>
      </c>
      <c r="F89" s="41" t="s">
        <v>42</v>
      </c>
      <c r="G89" s="18" t="s">
        <v>66</v>
      </c>
      <c r="H89" s="18">
        <v>3</v>
      </c>
      <c r="I89" s="18" t="s">
        <v>16</v>
      </c>
      <c r="J89" s="18" t="s">
        <v>18</v>
      </c>
      <c r="K89" s="18">
        <v>292.10000000000002</v>
      </c>
      <c r="L89" s="29">
        <v>35</v>
      </c>
    </row>
    <row r="90" spans="1:12">
      <c r="A90" s="19" t="str">
        <f t="shared" si="2"/>
        <v xml:space="preserve"> - Level 19 - Zone  4 - North Tower AHAC</v>
      </c>
      <c r="B90" s="26" t="str">
        <f t="shared" si="3"/>
        <v>North Level 19 Zone 4 AHAC</v>
      </c>
      <c r="C90" s="25"/>
      <c r="D90" s="43">
        <v>22</v>
      </c>
      <c r="E90" s="47">
        <v>19</v>
      </c>
      <c r="F90" s="41"/>
      <c r="G90" s="18" t="s">
        <v>66</v>
      </c>
      <c r="H90" s="18">
        <v>4</v>
      </c>
      <c r="I90" s="18" t="s">
        <v>16</v>
      </c>
      <c r="J90" s="18" t="s">
        <v>18</v>
      </c>
      <c r="K90" s="18">
        <v>0</v>
      </c>
      <c r="L90" s="29">
        <v>35</v>
      </c>
    </row>
    <row r="91" spans="1:12">
      <c r="A91" s="19" t="str">
        <f t="shared" si="2"/>
        <v>Minters - Level 20 - Zone  1 - North Tower AHAC</v>
      </c>
      <c r="B91" s="26" t="str">
        <f t="shared" si="3"/>
        <v>North Level 20 Zone 1 AHAC</v>
      </c>
      <c r="C91" s="26"/>
      <c r="D91" s="45">
        <v>23</v>
      </c>
      <c r="E91" s="47">
        <v>20</v>
      </c>
      <c r="F91" s="41" t="s">
        <v>42</v>
      </c>
      <c r="G91" s="18" t="s">
        <v>66</v>
      </c>
      <c r="H91" s="18">
        <v>1</v>
      </c>
      <c r="I91" s="18" t="s">
        <v>16</v>
      </c>
      <c r="J91" s="18" t="s">
        <v>18</v>
      </c>
      <c r="K91" s="18">
        <v>292.10000000000002</v>
      </c>
      <c r="L91" s="29">
        <v>35</v>
      </c>
    </row>
    <row r="92" spans="1:12">
      <c r="A92" s="19" t="str">
        <f t="shared" si="2"/>
        <v>Minters - Level 20 - Zone  2 - North Tower AHAC</v>
      </c>
      <c r="B92" s="26" t="str">
        <f t="shared" si="3"/>
        <v>North Level 20 Zone 2 AHAC</v>
      </c>
      <c r="C92" s="25"/>
      <c r="D92" s="43">
        <v>23</v>
      </c>
      <c r="E92" s="47">
        <v>20</v>
      </c>
      <c r="F92" s="41" t="s">
        <v>42</v>
      </c>
      <c r="G92" s="18" t="s">
        <v>66</v>
      </c>
      <c r="H92" s="18">
        <v>2</v>
      </c>
      <c r="I92" s="18" t="s">
        <v>16</v>
      </c>
      <c r="J92" s="18" t="s">
        <v>18</v>
      </c>
      <c r="K92" s="18">
        <v>292.10000000000002</v>
      </c>
      <c r="L92" s="29">
        <v>35</v>
      </c>
    </row>
    <row r="93" spans="1:12">
      <c r="A93" s="19" t="str">
        <f t="shared" si="2"/>
        <v>Minters - Level 20 - Zone  3 - North Tower AHAC</v>
      </c>
      <c r="B93" s="26" t="str">
        <f t="shared" si="3"/>
        <v>North Level 20 Zone 3 AHAC</v>
      </c>
      <c r="C93" s="26"/>
      <c r="D93" s="45">
        <v>23</v>
      </c>
      <c r="E93" s="47">
        <v>20</v>
      </c>
      <c r="F93" s="41" t="s">
        <v>42</v>
      </c>
      <c r="G93" s="18" t="s">
        <v>66</v>
      </c>
      <c r="H93" s="18">
        <v>3</v>
      </c>
      <c r="I93" s="18" t="s">
        <v>16</v>
      </c>
      <c r="J93" s="18" t="s">
        <v>18</v>
      </c>
      <c r="K93" s="18">
        <v>292.10000000000002</v>
      </c>
      <c r="L93" s="29">
        <v>35</v>
      </c>
    </row>
    <row r="94" spans="1:12">
      <c r="A94" s="19" t="str">
        <f t="shared" si="2"/>
        <v xml:space="preserve"> - Level 20 - Zone  4 - North Tower AHAC</v>
      </c>
      <c r="B94" s="26" t="str">
        <f t="shared" si="3"/>
        <v>North Level 20 Zone 4 AHAC</v>
      </c>
      <c r="C94" s="25"/>
      <c r="D94" s="43">
        <v>23</v>
      </c>
      <c r="E94" s="47">
        <v>20</v>
      </c>
      <c r="F94" s="41"/>
      <c r="G94" s="18" t="s">
        <v>66</v>
      </c>
      <c r="H94" s="18">
        <v>4</v>
      </c>
      <c r="I94" s="18" t="s">
        <v>16</v>
      </c>
      <c r="J94" s="18" t="s">
        <v>18</v>
      </c>
      <c r="K94" s="18">
        <v>0</v>
      </c>
      <c r="L94" s="29">
        <v>35</v>
      </c>
    </row>
    <row r="95" spans="1:12">
      <c r="A95" s="19" t="str">
        <f t="shared" si="2"/>
        <v>Minters - Level 21 - Zone  1 - North Tower AHAC</v>
      </c>
      <c r="B95" s="26" t="str">
        <f t="shared" si="3"/>
        <v>North Level 21 Zone 1 AHAC</v>
      </c>
      <c r="C95" s="26"/>
      <c r="D95" s="45">
        <v>24</v>
      </c>
      <c r="E95" s="47">
        <v>21</v>
      </c>
      <c r="F95" s="41" t="s">
        <v>42</v>
      </c>
      <c r="G95" s="18" t="s">
        <v>66</v>
      </c>
      <c r="H95" s="18">
        <v>1</v>
      </c>
      <c r="I95" s="18" t="s">
        <v>16</v>
      </c>
      <c r="J95" s="18" t="s">
        <v>18</v>
      </c>
      <c r="K95" s="18">
        <v>292.10000000000002</v>
      </c>
      <c r="L95" s="29">
        <v>35</v>
      </c>
    </row>
    <row r="96" spans="1:12">
      <c r="A96" s="19" t="str">
        <f t="shared" si="2"/>
        <v>Minters - Level 21 - Zone  2 - North Tower AHAC</v>
      </c>
      <c r="B96" s="26" t="str">
        <f t="shared" si="3"/>
        <v>North Level 21 Zone 2 AHAC</v>
      </c>
      <c r="C96" s="25"/>
      <c r="D96" s="43">
        <v>24</v>
      </c>
      <c r="E96" s="47">
        <v>21</v>
      </c>
      <c r="F96" s="41" t="s">
        <v>42</v>
      </c>
      <c r="G96" s="18" t="s">
        <v>66</v>
      </c>
      <c r="H96" s="18">
        <v>2</v>
      </c>
      <c r="I96" s="18" t="s">
        <v>16</v>
      </c>
      <c r="J96" s="18" t="s">
        <v>18</v>
      </c>
      <c r="K96" s="18">
        <v>292.10000000000002</v>
      </c>
      <c r="L96" s="29">
        <v>35</v>
      </c>
    </row>
    <row r="97" spans="1:12">
      <c r="A97" s="19" t="str">
        <f t="shared" si="2"/>
        <v>Minters - Level 21 - Zone  3 - North Tower AHAC</v>
      </c>
      <c r="B97" s="26" t="str">
        <f t="shared" si="3"/>
        <v>North Level 21 Zone 3 AHAC</v>
      </c>
      <c r="C97" s="26"/>
      <c r="D97" s="45">
        <v>24</v>
      </c>
      <c r="E97" s="47">
        <v>21</v>
      </c>
      <c r="F97" s="41" t="s">
        <v>42</v>
      </c>
      <c r="G97" s="18" t="s">
        <v>66</v>
      </c>
      <c r="H97" s="18">
        <v>3</v>
      </c>
      <c r="I97" s="18" t="s">
        <v>16</v>
      </c>
      <c r="J97" s="18" t="s">
        <v>18</v>
      </c>
      <c r="K97" s="18">
        <v>292.10000000000002</v>
      </c>
      <c r="L97" s="29">
        <v>35</v>
      </c>
    </row>
    <row r="98" spans="1:12">
      <c r="A98" s="19" t="str">
        <f t="shared" si="2"/>
        <v xml:space="preserve"> - Level 21 - Zone  4 - North Tower AHAC</v>
      </c>
      <c r="B98" s="26" t="str">
        <f t="shared" si="3"/>
        <v>North Level 21 Zone 4 AHAC</v>
      </c>
      <c r="C98" s="25"/>
      <c r="D98" s="43">
        <v>24</v>
      </c>
      <c r="E98" s="47">
        <v>21</v>
      </c>
      <c r="F98" s="41"/>
      <c r="G98" s="18" t="s">
        <v>66</v>
      </c>
      <c r="H98" s="18">
        <v>4</v>
      </c>
      <c r="I98" s="18" t="s">
        <v>16</v>
      </c>
      <c r="J98" s="18" t="s">
        <v>18</v>
      </c>
      <c r="K98" s="18">
        <v>0</v>
      </c>
      <c r="L98" s="29">
        <v>35</v>
      </c>
    </row>
    <row r="99" spans="1:12">
      <c r="A99" s="19" t="str">
        <f t="shared" si="2"/>
        <v>Minters - Level 22 - Zone  1 - North Tower AHAC</v>
      </c>
      <c r="B99" s="26" t="str">
        <f t="shared" si="3"/>
        <v>North Level 22 Zone 1 AHAC</v>
      </c>
      <c r="C99" s="26"/>
      <c r="D99" s="45">
        <v>25</v>
      </c>
      <c r="E99" s="47">
        <v>22</v>
      </c>
      <c r="F99" s="41" t="s">
        <v>42</v>
      </c>
      <c r="G99" s="18" t="s">
        <v>66</v>
      </c>
      <c r="H99" s="18">
        <v>1</v>
      </c>
      <c r="I99" s="18" t="s">
        <v>16</v>
      </c>
      <c r="J99" s="18" t="s">
        <v>18</v>
      </c>
      <c r="K99" s="18">
        <v>292.10000000000002</v>
      </c>
      <c r="L99" s="29">
        <v>35</v>
      </c>
    </row>
    <row r="100" spans="1:12">
      <c r="A100" s="19" t="str">
        <f t="shared" si="2"/>
        <v>Minters - Level 22 - Zone  2 - North Tower AHAC</v>
      </c>
      <c r="B100" s="26" t="str">
        <f t="shared" si="3"/>
        <v>North Level 22 Zone 2 AHAC</v>
      </c>
      <c r="C100" s="25"/>
      <c r="D100" s="43">
        <v>25</v>
      </c>
      <c r="E100" s="47">
        <v>22</v>
      </c>
      <c r="F100" s="41" t="s">
        <v>42</v>
      </c>
      <c r="G100" s="18" t="s">
        <v>66</v>
      </c>
      <c r="H100" s="18">
        <v>2</v>
      </c>
      <c r="I100" s="18" t="s">
        <v>16</v>
      </c>
      <c r="J100" s="18" t="s">
        <v>18</v>
      </c>
      <c r="K100" s="18">
        <v>292.10000000000002</v>
      </c>
      <c r="L100" s="29">
        <v>35</v>
      </c>
    </row>
    <row r="101" spans="1:12">
      <c r="A101" s="19" t="str">
        <f t="shared" si="2"/>
        <v>Minters - Level 22 - Zone  3 - North Tower AHAC</v>
      </c>
      <c r="B101" s="26" t="str">
        <f t="shared" si="3"/>
        <v>North Level 22 Zone 3 AHAC</v>
      </c>
      <c r="C101" s="26"/>
      <c r="D101" s="45">
        <v>25</v>
      </c>
      <c r="E101" s="47">
        <v>22</v>
      </c>
      <c r="F101" s="41" t="s">
        <v>42</v>
      </c>
      <c r="G101" s="18" t="s">
        <v>66</v>
      </c>
      <c r="H101" s="18">
        <v>3</v>
      </c>
      <c r="I101" s="18" t="s">
        <v>16</v>
      </c>
      <c r="J101" s="18" t="s">
        <v>18</v>
      </c>
      <c r="K101" s="18">
        <v>292.10000000000002</v>
      </c>
      <c r="L101" s="29">
        <v>35</v>
      </c>
    </row>
    <row r="102" spans="1:12">
      <c r="A102" s="19" t="str">
        <f t="shared" si="2"/>
        <v xml:space="preserve"> - Level 22 - Zone  4 - North Tower AHAC</v>
      </c>
      <c r="B102" s="26" t="str">
        <f t="shared" si="3"/>
        <v>North Level 22 Zone 4 AHAC</v>
      </c>
      <c r="C102" s="25"/>
      <c r="D102" s="43">
        <v>25</v>
      </c>
      <c r="E102" s="47">
        <v>22</v>
      </c>
      <c r="F102" s="41"/>
      <c r="G102" s="18" t="s">
        <v>66</v>
      </c>
      <c r="H102" s="18">
        <v>4</v>
      </c>
      <c r="I102" s="18" t="s">
        <v>16</v>
      </c>
      <c r="J102" s="18" t="s">
        <v>18</v>
      </c>
      <c r="K102" s="18">
        <v>0</v>
      </c>
      <c r="L102" s="29">
        <v>35</v>
      </c>
    </row>
    <row r="103" spans="1:12">
      <c r="A103" s="19" t="str">
        <f t="shared" si="2"/>
        <v>Minters - Level 23 - Zone  1 - North Tower AHAC</v>
      </c>
      <c r="B103" s="26" t="str">
        <f t="shared" si="3"/>
        <v>North Level 23 Zone 1 AHAC</v>
      </c>
      <c r="C103" s="26"/>
      <c r="D103" s="45">
        <v>26</v>
      </c>
      <c r="E103" s="47">
        <v>23</v>
      </c>
      <c r="F103" s="41" t="s">
        <v>42</v>
      </c>
      <c r="G103" s="18" t="s">
        <v>66</v>
      </c>
      <c r="H103" s="18">
        <v>1</v>
      </c>
      <c r="I103" s="18" t="s">
        <v>16</v>
      </c>
      <c r="J103" s="18" t="s">
        <v>18</v>
      </c>
      <c r="K103" s="18">
        <v>291.3</v>
      </c>
      <c r="L103" s="29">
        <v>35</v>
      </c>
    </row>
    <row r="104" spans="1:12">
      <c r="A104" s="19" t="str">
        <f t="shared" si="2"/>
        <v>Minters - Level 23 - Zone  2 - North Tower AHAC</v>
      </c>
      <c r="B104" s="26" t="str">
        <f t="shared" si="3"/>
        <v>North Level 23 Zone 2 AHAC</v>
      </c>
      <c r="C104" s="25"/>
      <c r="D104" s="43">
        <v>26</v>
      </c>
      <c r="E104" s="47">
        <v>23</v>
      </c>
      <c r="F104" s="41" t="s">
        <v>42</v>
      </c>
      <c r="G104" s="18" t="s">
        <v>66</v>
      </c>
      <c r="H104" s="18">
        <v>2</v>
      </c>
      <c r="I104" s="18" t="s">
        <v>16</v>
      </c>
      <c r="J104" s="18" t="s">
        <v>18</v>
      </c>
      <c r="K104" s="18">
        <v>291.3</v>
      </c>
      <c r="L104" s="29">
        <v>35</v>
      </c>
    </row>
    <row r="105" spans="1:12">
      <c r="A105" s="19" t="str">
        <f t="shared" si="2"/>
        <v>Minters - Level 23 - Zone  3 - North Tower AHAC</v>
      </c>
      <c r="B105" s="26" t="str">
        <f t="shared" si="3"/>
        <v>North Level 23 Zone 3 AHAC</v>
      </c>
      <c r="C105" s="26"/>
      <c r="D105" s="45">
        <v>26</v>
      </c>
      <c r="E105" s="47">
        <v>23</v>
      </c>
      <c r="F105" s="41" t="s">
        <v>42</v>
      </c>
      <c r="G105" s="18" t="s">
        <v>66</v>
      </c>
      <c r="H105" s="18">
        <v>3</v>
      </c>
      <c r="I105" s="18" t="s">
        <v>16</v>
      </c>
      <c r="J105" s="18" t="s">
        <v>18</v>
      </c>
      <c r="K105" s="18">
        <v>291.3</v>
      </c>
      <c r="L105" s="29">
        <v>35</v>
      </c>
    </row>
    <row r="106" spans="1:12">
      <c r="A106" s="19" t="str">
        <f t="shared" si="2"/>
        <v xml:space="preserve"> - Level 23 - Zone  4 - North Tower AHAC</v>
      </c>
      <c r="B106" s="26" t="str">
        <f t="shared" si="3"/>
        <v>North Level 23 Zone 4 AHAC</v>
      </c>
      <c r="C106" s="25"/>
      <c r="D106" s="43">
        <v>26</v>
      </c>
      <c r="E106" s="47">
        <v>23</v>
      </c>
      <c r="F106" s="41"/>
      <c r="G106" s="18" t="s">
        <v>66</v>
      </c>
      <c r="H106" s="18">
        <v>4</v>
      </c>
      <c r="I106" s="18" t="s">
        <v>16</v>
      </c>
      <c r="J106" s="18" t="s">
        <v>18</v>
      </c>
      <c r="K106" s="18">
        <v>0</v>
      </c>
      <c r="L106" s="29">
        <v>35</v>
      </c>
    </row>
    <row r="107" spans="1:12">
      <c r="A107" s="19" t="str">
        <f t="shared" si="2"/>
        <v>Middletons - Level 24 - Zone  1 - North Tower AHAC</v>
      </c>
      <c r="B107" s="26" t="str">
        <f t="shared" si="3"/>
        <v>North Level 24 Zone 1 AHAC</v>
      </c>
      <c r="C107" s="26"/>
      <c r="D107" s="45">
        <v>27</v>
      </c>
      <c r="E107" s="47">
        <v>24</v>
      </c>
      <c r="F107" s="41" t="s">
        <v>41</v>
      </c>
      <c r="G107" s="18" t="s">
        <v>66</v>
      </c>
      <c r="H107" s="18">
        <v>1</v>
      </c>
      <c r="I107" s="18" t="s">
        <v>16</v>
      </c>
      <c r="J107" s="18" t="s">
        <v>18</v>
      </c>
      <c r="K107" s="18">
        <v>281.10000000000002</v>
      </c>
      <c r="L107" s="29">
        <v>35</v>
      </c>
    </row>
    <row r="108" spans="1:12">
      <c r="A108" s="19" t="str">
        <f t="shared" si="2"/>
        <v>Middletons - Level 24 - Zone  2 - North Tower AHAC</v>
      </c>
      <c r="B108" s="26" t="str">
        <f t="shared" si="3"/>
        <v>North Level 24 Zone 2 AHAC</v>
      </c>
      <c r="C108" s="25"/>
      <c r="D108" s="43">
        <v>27</v>
      </c>
      <c r="E108" s="47">
        <v>24</v>
      </c>
      <c r="F108" s="41" t="s">
        <v>41</v>
      </c>
      <c r="G108" s="18" t="s">
        <v>66</v>
      </c>
      <c r="H108" s="18">
        <v>2</v>
      </c>
      <c r="I108" s="18" t="s">
        <v>16</v>
      </c>
      <c r="J108" s="18" t="s">
        <v>18</v>
      </c>
      <c r="K108" s="18">
        <v>281.10000000000002</v>
      </c>
      <c r="L108" s="29">
        <v>35</v>
      </c>
    </row>
    <row r="109" spans="1:12">
      <c r="A109" s="19" t="str">
        <f t="shared" si="2"/>
        <v>Middletons - Level 24 - Zone  3 - North Tower AHAC</v>
      </c>
      <c r="B109" s="26" t="str">
        <f t="shared" si="3"/>
        <v>North Level 24 Zone 3 AHAC</v>
      </c>
      <c r="C109" s="26"/>
      <c r="D109" s="45">
        <v>27</v>
      </c>
      <c r="E109" s="47">
        <v>24</v>
      </c>
      <c r="F109" s="41" t="s">
        <v>41</v>
      </c>
      <c r="G109" s="18" t="s">
        <v>66</v>
      </c>
      <c r="H109" s="18">
        <v>3</v>
      </c>
      <c r="I109" s="18" t="s">
        <v>16</v>
      </c>
      <c r="J109" s="18" t="s">
        <v>18</v>
      </c>
      <c r="K109" s="18">
        <v>281.10000000000002</v>
      </c>
      <c r="L109" s="29">
        <v>35</v>
      </c>
    </row>
    <row r="110" spans="1:12">
      <c r="A110" s="19" t="str">
        <f t="shared" si="2"/>
        <v xml:space="preserve"> - Level 24 - Zone  4 - North Tower AHAC</v>
      </c>
      <c r="B110" s="26" t="str">
        <f t="shared" si="3"/>
        <v>North Level 24 Zone 4 AHAC</v>
      </c>
      <c r="C110" s="25"/>
      <c r="D110" s="43">
        <v>27</v>
      </c>
      <c r="E110" s="47">
        <v>24</v>
      </c>
      <c r="F110" s="41"/>
      <c r="G110" s="18" t="s">
        <v>66</v>
      </c>
      <c r="H110" s="18">
        <v>4</v>
      </c>
      <c r="I110" s="18" t="s">
        <v>16</v>
      </c>
      <c r="J110" s="18" t="s">
        <v>18</v>
      </c>
      <c r="K110" s="18">
        <v>0</v>
      </c>
      <c r="L110" s="29">
        <v>35</v>
      </c>
    </row>
    <row r="111" spans="1:12">
      <c r="A111" s="19" t="str">
        <f t="shared" si="2"/>
        <v>Middletons - Level 25 - Zone  1 - North Tower AHAC</v>
      </c>
      <c r="B111" s="26" t="str">
        <f t="shared" si="3"/>
        <v>North Level 25 Zone 1 AHAC</v>
      </c>
      <c r="C111" s="26"/>
      <c r="D111" s="45">
        <v>28</v>
      </c>
      <c r="E111" s="47">
        <v>25</v>
      </c>
      <c r="F111" s="41" t="s">
        <v>41</v>
      </c>
      <c r="G111" s="18" t="s">
        <v>66</v>
      </c>
      <c r="H111" s="18">
        <v>1</v>
      </c>
      <c r="I111" s="18" t="s">
        <v>16</v>
      </c>
      <c r="J111" s="18" t="s">
        <v>18</v>
      </c>
      <c r="K111" s="18">
        <v>287.8</v>
      </c>
      <c r="L111" s="29">
        <v>35</v>
      </c>
    </row>
    <row r="112" spans="1:12">
      <c r="A112" s="19" t="str">
        <f t="shared" si="2"/>
        <v>Middletons - Level 25 - Zone  2 - North Tower AHAC</v>
      </c>
      <c r="B112" s="26" t="str">
        <f t="shared" si="3"/>
        <v>North Level 25 Zone 2 AHAC</v>
      </c>
      <c r="C112" s="25"/>
      <c r="D112" s="43">
        <v>28</v>
      </c>
      <c r="E112" s="47">
        <v>25</v>
      </c>
      <c r="F112" s="41" t="s">
        <v>41</v>
      </c>
      <c r="G112" s="18" t="s">
        <v>66</v>
      </c>
      <c r="H112" s="18">
        <v>2</v>
      </c>
      <c r="I112" s="18" t="s">
        <v>16</v>
      </c>
      <c r="J112" s="18" t="s">
        <v>18</v>
      </c>
      <c r="K112" s="18">
        <v>287.8</v>
      </c>
      <c r="L112" s="29">
        <v>35</v>
      </c>
    </row>
    <row r="113" spans="1:12">
      <c r="A113" s="19" t="str">
        <f t="shared" si="2"/>
        <v>Middletons - Level 25 - Zone  3 - North Tower AHAC</v>
      </c>
      <c r="B113" s="26" t="str">
        <f t="shared" si="3"/>
        <v>North Level 25 Zone 3 AHAC</v>
      </c>
      <c r="C113" s="26"/>
      <c r="D113" s="45">
        <v>28</v>
      </c>
      <c r="E113" s="47">
        <v>25</v>
      </c>
      <c r="F113" s="41" t="s">
        <v>41</v>
      </c>
      <c r="G113" s="18" t="s">
        <v>66</v>
      </c>
      <c r="H113" s="18">
        <v>3</v>
      </c>
      <c r="I113" s="18" t="s">
        <v>16</v>
      </c>
      <c r="J113" s="18" t="s">
        <v>18</v>
      </c>
      <c r="K113" s="18">
        <v>287.8</v>
      </c>
      <c r="L113" s="29">
        <v>35</v>
      </c>
    </row>
    <row r="114" spans="1:12">
      <c r="A114" s="19" t="str">
        <f t="shared" si="2"/>
        <v xml:space="preserve"> - Level 25 - Zone  4 - North Tower AHAC</v>
      </c>
      <c r="B114" s="26" t="str">
        <f t="shared" si="3"/>
        <v>North Level 25 Zone 4 AHAC</v>
      </c>
      <c r="C114" s="25"/>
      <c r="D114" s="43">
        <v>28</v>
      </c>
      <c r="E114" s="47">
        <v>25</v>
      </c>
      <c r="F114" s="41"/>
      <c r="G114" s="18" t="s">
        <v>66</v>
      </c>
      <c r="H114" s="18">
        <v>4</v>
      </c>
      <c r="I114" s="18" t="s">
        <v>16</v>
      </c>
      <c r="J114" s="18" t="s">
        <v>18</v>
      </c>
      <c r="K114" s="18">
        <v>0</v>
      </c>
      <c r="L114" s="29">
        <v>35</v>
      </c>
    </row>
    <row r="115" spans="1:12">
      <c r="A115" s="19" t="str">
        <f t="shared" si="2"/>
        <v>Middletons - Level 26 - Zone  1 - North Tower AHAC</v>
      </c>
      <c r="B115" s="26" t="str">
        <f t="shared" si="3"/>
        <v>North Level 26 Zone 1 AHAC</v>
      </c>
      <c r="C115" s="26"/>
      <c r="D115" s="45">
        <v>29</v>
      </c>
      <c r="E115" s="47">
        <v>26</v>
      </c>
      <c r="F115" s="41" t="s">
        <v>41</v>
      </c>
      <c r="G115" s="18" t="s">
        <v>66</v>
      </c>
      <c r="H115" s="18">
        <v>1</v>
      </c>
      <c r="I115" s="18" t="s">
        <v>16</v>
      </c>
      <c r="J115" s="18" t="s">
        <v>18</v>
      </c>
      <c r="K115" s="18">
        <v>281.60000000000002</v>
      </c>
      <c r="L115" s="29">
        <v>35</v>
      </c>
    </row>
    <row r="116" spans="1:12">
      <c r="A116" s="19" t="str">
        <f t="shared" si="2"/>
        <v>Middletons - Level 26 - Zone  2 - North Tower AHAC</v>
      </c>
      <c r="B116" s="26" t="str">
        <f t="shared" si="3"/>
        <v>North Level 26 Zone 2 AHAC</v>
      </c>
      <c r="C116" s="25"/>
      <c r="D116" s="43">
        <v>29</v>
      </c>
      <c r="E116" s="47">
        <v>26</v>
      </c>
      <c r="F116" s="41" t="s">
        <v>41</v>
      </c>
      <c r="G116" s="18" t="s">
        <v>66</v>
      </c>
      <c r="H116" s="18">
        <v>2</v>
      </c>
      <c r="I116" s="18" t="s">
        <v>16</v>
      </c>
      <c r="J116" s="18" t="s">
        <v>18</v>
      </c>
      <c r="K116" s="18">
        <v>281.60000000000002</v>
      </c>
      <c r="L116" s="29">
        <v>35</v>
      </c>
    </row>
    <row r="117" spans="1:12">
      <c r="A117" s="19" t="str">
        <f t="shared" si="2"/>
        <v>Middletons - Level 26 - Zone  3 - North Tower AHAC</v>
      </c>
      <c r="B117" s="26" t="str">
        <f t="shared" si="3"/>
        <v>North Level 26 Zone 3 AHAC</v>
      </c>
      <c r="C117" s="25"/>
      <c r="D117" s="43">
        <v>29</v>
      </c>
      <c r="E117" s="47">
        <v>26</v>
      </c>
      <c r="F117" s="41" t="s">
        <v>41</v>
      </c>
      <c r="G117" s="18" t="s">
        <v>66</v>
      </c>
      <c r="H117" s="18">
        <v>3</v>
      </c>
      <c r="I117" s="18" t="s">
        <v>16</v>
      </c>
      <c r="J117" s="18" t="s">
        <v>18</v>
      </c>
      <c r="K117" s="18">
        <v>281.60000000000002</v>
      </c>
      <c r="L117" s="29">
        <v>35</v>
      </c>
    </row>
    <row r="118" spans="1:12">
      <c r="A118" s="19" t="str">
        <f t="shared" si="2"/>
        <v xml:space="preserve"> - Level 26 - Zone  4 - North Tower AHAC</v>
      </c>
      <c r="B118" s="26" t="str">
        <f t="shared" si="3"/>
        <v>North Level 26 Zone 4 AHAC</v>
      </c>
      <c r="C118" s="26"/>
      <c r="D118" s="45">
        <v>29</v>
      </c>
      <c r="E118" s="47">
        <v>26</v>
      </c>
      <c r="F118" s="41"/>
      <c r="G118" s="18" t="s">
        <v>66</v>
      </c>
      <c r="H118" s="18">
        <v>4</v>
      </c>
      <c r="I118" s="18" t="s">
        <v>16</v>
      </c>
      <c r="J118" s="18" t="s">
        <v>18</v>
      </c>
      <c r="K118" s="18">
        <v>0</v>
      </c>
      <c r="L118" s="29">
        <v>35</v>
      </c>
    </row>
    <row r="119" spans="1:12">
      <c r="A119" s="19" t="str">
        <f t="shared" si="2"/>
        <v>Middletons - Level 27 - Zone  1 - North Tower AHAC</v>
      </c>
      <c r="B119" s="26" t="str">
        <f t="shared" si="3"/>
        <v>North Level 27 Zone 1 AHAC</v>
      </c>
      <c r="C119" s="25"/>
      <c r="D119" s="43">
        <v>30</v>
      </c>
      <c r="E119" s="47">
        <v>27</v>
      </c>
      <c r="F119" s="41" t="s">
        <v>41</v>
      </c>
      <c r="G119" s="18" t="s">
        <v>66</v>
      </c>
      <c r="H119" s="18">
        <v>1</v>
      </c>
      <c r="I119" s="18" t="s">
        <v>16</v>
      </c>
      <c r="J119" s="18" t="s">
        <v>18</v>
      </c>
      <c r="K119" s="18">
        <v>278.60000000000002</v>
      </c>
      <c r="L119" s="29">
        <v>35</v>
      </c>
    </row>
    <row r="120" spans="1:12">
      <c r="A120" s="19" t="str">
        <f t="shared" si="2"/>
        <v>Middletons - Level 27 - Zone  2 - North Tower AHAC</v>
      </c>
      <c r="B120" s="26" t="str">
        <f t="shared" si="3"/>
        <v>North Level 27 Zone 2 AHAC</v>
      </c>
      <c r="C120" s="26"/>
      <c r="D120" s="45">
        <v>30</v>
      </c>
      <c r="E120" s="47">
        <v>27</v>
      </c>
      <c r="F120" s="41" t="s">
        <v>41</v>
      </c>
      <c r="G120" s="18" t="s">
        <v>66</v>
      </c>
      <c r="H120" s="18">
        <v>2</v>
      </c>
      <c r="I120" s="18" t="s">
        <v>16</v>
      </c>
      <c r="J120" s="18" t="s">
        <v>18</v>
      </c>
      <c r="K120" s="18">
        <v>278.60000000000002</v>
      </c>
      <c r="L120" s="29">
        <v>35</v>
      </c>
    </row>
    <row r="121" spans="1:12">
      <c r="A121" s="19" t="str">
        <f t="shared" si="2"/>
        <v>Middletons - Level 27 - Zone  3 - North Tower AHAC</v>
      </c>
      <c r="B121" s="26" t="str">
        <f t="shared" si="3"/>
        <v>North Level 27 Zone 3 AHAC</v>
      </c>
      <c r="C121" s="25"/>
      <c r="D121" s="43">
        <v>30</v>
      </c>
      <c r="E121" s="47">
        <v>27</v>
      </c>
      <c r="F121" s="41" t="s">
        <v>41</v>
      </c>
      <c r="G121" s="18" t="s">
        <v>66</v>
      </c>
      <c r="H121" s="18">
        <v>3</v>
      </c>
      <c r="I121" s="18" t="s">
        <v>16</v>
      </c>
      <c r="J121" s="18" t="s">
        <v>18</v>
      </c>
      <c r="K121" s="18">
        <v>278.60000000000002</v>
      </c>
      <c r="L121" s="29">
        <v>35</v>
      </c>
    </row>
    <row r="122" spans="1:12">
      <c r="A122" s="19" t="str">
        <f t="shared" si="2"/>
        <v xml:space="preserve"> - Level 27 - Zone  4 - North Tower AHAC</v>
      </c>
      <c r="B122" s="26" t="str">
        <f t="shared" si="3"/>
        <v>North Level 27 Zone 4 AHAC</v>
      </c>
      <c r="C122" s="26"/>
      <c r="D122" s="45">
        <v>30</v>
      </c>
      <c r="E122" s="47">
        <v>27</v>
      </c>
      <c r="F122" s="41"/>
      <c r="G122" s="18" t="s">
        <v>66</v>
      </c>
      <c r="H122" s="18">
        <v>4</v>
      </c>
      <c r="I122" s="18" t="s">
        <v>16</v>
      </c>
      <c r="J122" s="18" t="s">
        <v>18</v>
      </c>
      <c r="K122" s="18">
        <v>0</v>
      </c>
      <c r="L122" s="29">
        <v>35</v>
      </c>
    </row>
    <row r="123" spans="1:12">
      <c r="A123" s="19" t="str">
        <f t="shared" si="2"/>
        <v>BDO - Level 28 - Zone  1 - North Tower AHAC</v>
      </c>
      <c r="B123" s="26" t="str">
        <f t="shared" si="3"/>
        <v>North Level 28 Zone 1 AHAC</v>
      </c>
      <c r="C123" s="25"/>
      <c r="D123" s="43">
        <v>31</v>
      </c>
      <c r="E123" s="47">
        <v>28</v>
      </c>
      <c r="F123" s="41" t="s">
        <v>39</v>
      </c>
      <c r="G123" s="18" t="s">
        <v>66</v>
      </c>
      <c r="H123" s="18">
        <v>1</v>
      </c>
      <c r="I123" s="18" t="s">
        <v>16</v>
      </c>
      <c r="J123" s="18" t="s">
        <v>18</v>
      </c>
      <c r="K123" s="18">
        <v>234</v>
      </c>
      <c r="L123" s="29">
        <v>35</v>
      </c>
    </row>
    <row r="124" spans="1:12">
      <c r="A124" s="19" t="str">
        <f t="shared" si="2"/>
        <v>BDO - Level 28 - Zone  2 - North Tower AHAC</v>
      </c>
      <c r="B124" s="26" t="str">
        <f t="shared" si="3"/>
        <v>North Level 28 Zone 2 AHAC</v>
      </c>
      <c r="C124" s="26"/>
      <c r="D124" s="45">
        <v>31</v>
      </c>
      <c r="E124" s="47">
        <v>28</v>
      </c>
      <c r="F124" s="41" t="s">
        <v>39</v>
      </c>
      <c r="G124" s="18" t="s">
        <v>66</v>
      </c>
      <c r="H124" s="18">
        <v>2</v>
      </c>
      <c r="I124" s="18" t="s">
        <v>16</v>
      </c>
      <c r="J124" s="18" t="s">
        <v>18</v>
      </c>
      <c r="K124" s="18">
        <v>234</v>
      </c>
      <c r="L124" s="29">
        <v>35</v>
      </c>
    </row>
    <row r="125" spans="1:12">
      <c r="A125" s="19" t="str">
        <f t="shared" si="2"/>
        <v>BDO - Level 28 - Zone  3 - North Tower AHAC</v>
      </c>
      <c r="B125" s="26" t="str">
        <f t="shared" si="3"/>
        <v>North Level 28 Zone 3 AHAC</v>
      </c>
      <c r="C125" s="25"/>
      <c r="D125" s="43">
        <v>31</v>
      </c>
      <c r="E125" s="47">
        <v>28</v>
      </c>
      <c r="F125" s="41" t="s">
        <v>39</v>
      </c>
      <c r="G125" s="18" t="s">
        <v>66</v>
      </c>
      <c r="H125" s="18">
        <v>3</v>
      </c>
      <c r="I125" s="18" t="s">
        <v>16</v>
      </c>
      <c r="J125" s="18" t="s">
        <v>18</v>
      </c>
      <c r="K125" s="18">
        <v>234</v>
      </c>
      <c r="L125" s="29">
        <v>35</v>
      </c>
    </row>
    <row r="126" spans="1:12">
      <c r="A126" s="19" t="str">
        <f t="shared" si="2"/>
        <v>BDO - Level 28 - Zone  4 - North Tower AHAC</v>
      </c>
      <c r="B126" s="26" t="str">
        <f t="shared" si="3"/>
        <v>North Level 28 Zone 4 AHAC</v>
      </c>
      <c r="C126" s="26"/>
      <c r="D126" s="45">
        <v>31</v>
      </c>
      <c r="E126" s="47">
        <v>28</v>
      </c>
      <c r="F126" s="41" t="s">
        <v>39</v>
      </c>
      <c r="G126" s="18" t="s">
        <v>66</v>
      </c>
      <c r="H126" s="18">
        <v>4</v>
      </c>
      <c r="I126" s="18" t="s">
        <v>16</v>
      </c>
      <c r="J126" s="18" t="s">
        <v>18</v>
      </c>
      <c r="K126" s="18">
        <v>234</v>
      </c>
      <c r="L126" s="29">
        <v>35</v>
      </c>
    </row>
    <row r="127" spans="1:12">
      <c r="A127" s="19" t="str">
        <f t="shared" si="2"/>
        <v>BDO - Level 29 - Zone  1 - North Tower AHAC</v>
      </c>
      <c r="B127" s="26" t="str">
        <f t="shared" si="3"/>
        <v>North Level 29 Zone 1 AHAC</v>
      </c>
      <c r="C127" s="25"/>
      <c r="D127" s="43">
        <v>32</v>
      </c>
      <c r="E127" s="47">
        <v>29</v>
      </c>
      <c r="F127" s="41" t="s">
        <v>39</v>
      </c>
      <c r="G127" s="18" t="s">
        <v>66</v>
      </c>
      <c r="H127" s="18">
        <v>1</v>
      </c>
      <c r="I127" s="18" t="s">
        <v>16</v>
      </c>
      <c r="J127" s="18" t="s">
        <v>18</v>
      </c>
      <c r="K127" s="18">
        <v>234</v>
      </c>
      <c r="L127" s="29">
        <v>35</v>
      </c>
    </row>
    <row r="128" spans="1:12">
      <c r="A128" s="19" t="str">
        <f t="shared" si="2"/>
        <v>BDO - Level 29 - Zone  2 - North Tower AHAC</v>
      </c>
      <c r="B128" s="26" t="str">
        <f t="shared" si="3"/>
        <v>North Level 29 Zone 2 AHAC</v>
      </c>
      <c r="C128" s="26"/>
      <c r="D128" s="45">
        <v>32</v>
      </c>
      <c r="E128" s="47">
        <v>29</v>
      </c>
      <c r="F128" s="41" t="s">
        <v>39</v>
      </c>
      <c r="G128" s="18" t="s">
        <v>66</v>
      </c>
      <c r="H128" s="18">
        <v>2</v>
      </c>
      <c r="I128" s="18" t="s">
        <v>16</v>
      </c>
      <c r="J128" s="18" t="s">
        <v>18</v>
      </c>
      <c r="K128" s="18">
        <v>234</v>
      </c>
      <c r="L128" s="29">
        <v>35</v>
      </c>
    </row>
    <row r="129" spans="1:12">
      <c r="A129" s="19" t="str">
        <f t="shared" si="2"/>
        <v>BDO - Level 29 - Zone  3 - North Tower AHAC</v>
      </c>
      <c r="B129" s="26" t="str">
        <f t="shared" si="3"/>
        <v>North Level 29 Zone 3 AHAC</v>
      </c>
      <c r="C129" s="25"/>
      <c r="D129" s="43">
        <v>32</v>
      </c>
      <c r="E129" s="47">
        <v>29</v>
      </c>
      <c r="F129" s="41" t="s">
        <v>39</v>
      </c>
      <c r="G129" s="18" t="s">
        <v>66</v>
      </c>
      <c r="H129" s="18">
        <v>3</v>
      </c>
      <c r="I129" s="18" t="s">
        <v>16</v>
      </c>
      <c r="J129" s="18" t="s">
        <v>18</v>
      </c>
      <c r="K129" s="18">
        <v>234</v>
      </c>
      <c r="L129" s="29">
        <v>35</v>
      </c>
    </row>
    <row r="130" spans="1:12">
      <c r="A130" s="19" t="str">
        <f t="shared" si="2"/>
        <v>BDO - Level 29 - Zone  4 - North Tower AHAC</v>
      </c>
      <c r="B130" s="26" t="str">
        <f t="shared" si="3"/>
        <v>North Level 29 Zone 4 AHAC</v>
      </c>
      <c r="C130" s="26"/>
      <c r="D130" s="45">
        <v>32</v>
      </c>
      <c r="E130" s="47">
        <v>29</v>
      </c>
      <c r="F130" s="41" t="s">
        <v>39</v>
      </c>
      <c r="G130" s="18" t="s">
        <v>66</v>
      </c>
      <c r="H130" s="18">
        <v>4</v>
      </c>
      <c r="I130" s="18" t="s">
        <v>16</v>
      </c>
      <c r="J130" s="18" t="s">
        <v>18</v>
      </c>
      <c r="K130" s="18">
        <v>234</v>
      </c>
      <c r="L130" s="29">
        <v>35</v>
      </c>
    </row>
    <row r="131" spans="1:12">
      <c r="A131" s="19" t="str">
        <f t="shared" ref="A131:A194" si="4">CONCATENATE("" &amp;F131," - Level " &amp;E131, " - Zone  "&amp;H131, " - "&amp;G131, " Tower", " AHAC")</f>
        <v>BDO - Level 30 - Zone  1 - North Tower AHAC</v>
      </c>
      <c r="B131" s="26" t="str">
        <f t="shared" ref="B131:B194" si="5">CONCATENATE(""&amp;G131," Level " &amp;E131, " Zone "&amp;H131," AHAC" )</f>
        <v>North Level 30 Zone 1 AHAC</v>
      </c>
      <c r="C131" s="25"/>
      <c r="D131" s="43">
        <v>33</v>
      </c>
      <c r="E131" s="47">
        <v>30</v>
      </c>
      <c r="F131" s="41" t="s">
        <v>39</v>
      </c>
      <c r="G131" s="18" t="s">
        <v>66</v>
      </c>
      <c r="H131" s="18">
        <v>1</v>
      </c>
      <c r="I131" s="18" t="s">
        <v>16</v>
      </c>
      <c r="J131" s="18" t="s">
        <v>18</v>
      </c>
      <c r="K131" s="18">
        <v>234</v>
      </c>
      <c r="L131" s="29">
        <v>35</v>
      </c>
    </row>
    <row r="132" spans="1:12">
      <c r="A132" s="19" t="str">
        <f t="shared" si="4"/>
        <v>BDO - Level 30 - Zone  2 - North Tower AHAC</v>
      </c>
      <c r="B132" s="26" t="str">
        <f t="shared" si="5"/>
        <v>North Level 30 Zone 2 AHAC</v>
      </c>
      <c r="C132" s="26"/>
      <c r="D132" s="45">
        <v>33</v>
      </c>
      <c r="E132" s="47">
        <v>30</v>
      </c>
      <c r="F132" s="41" t="s">
        <v>39</v>
      </c>
      <c r="G132" s="18" t="s">
        <v>66</v>
      </c>
      <c r="H132" s="18">
        <v>2</v>
      </c>
      <c r="I132" s="18" t="s">
        <v>16</v>
      </c>
      <c r="J132" s="18" t="s">
        <v>18</v>
      </c>
      <c r="K132" s="18">
        <v>234</v>
      </c>
      <c r="L132" s="29">
        <v>35</v>
      </c>
    </row>
    <row r="133" spans="1:12">
      <c r="A133" s="19" t="str">
        <f t="shared" si="4"/>
        <v>BDO - Level 30 - Zone  3 - North Tower AHAC</v>
      </c>
      <c r="B133" s="26" t="str">
        <f t="shared" si="5"/>
        <v>North Level 30 Zone 3 AHAC</v>
      </c>
      <c r="C133" s="25"/>
      <c r="D133" s="43">
        <v>33</v>
      </c>
      <c r="E133" s="47">
        <v>30</v>
      </c>
      <c r="F133" s="41" t="s">
        <v>39</v>
      </c>
      <c r="G133" s="18" t="s">
        <v>66</v>
      </c>
      <c r="H133" s="18">
        <v>3</v>
      </c>
      <c r="I133" s="18" t="s">
        <v>16</v>
      </c>
      <c r="J133" s="18" t="s">
        <v>18</v>
      </c>
      <c r="K133" s="18">
        <v>234</v>
      </c>
      <c r="L133" s="29">
        <v>35</v>
      </c>
    </row>
    <row r="134" spans="1:12">
      <c r="A134" s="19" t="str">
        <f t="shared" si="4"/>
        <v>BDO - Level 30 - Zone  4 - North Tower AHAC</v>
      </c>
      <c r="B134" s="26" t="str">
        <f t="shared" si="5"/>
        <v>North Level 30 Zone 4 AHAC</v>
      </c>
      <c r="C134" s="26"/>
      <c r="D134" s="45">
        <v>33</v>
      </c>
      <c r="E134" s="47">
        <v>30</v>
      </c>
      <c r="F134" s="41" t="s">
        <v>39</v>
      </c>
      <c r="G134" s="18" t="s">
        <v>66</v>
      </c>
      <c r="H134" s="18">
        <v>4</v>
      </c>
      <c r="I134" s="18" t="s">
        <v>16</v>
      </c>
      <c r="J134" s="18" t="s">
        <v>18</v>
      </c>
      <c r="K134" s="18">
        <v>234</v>
      </c>
      <c r="L134" s="29">
        <v>35</v>
      </c>
    </row>
    <row r="135" spans="1:12">
      <c r="A135" s="19" t="str">
        <f t="shared" si="4"/>
        <v>Monahan - Level 31 - Zone  1 - North Tower AHAC</v>
      </c>
      <c r="B135" s="26" t="str">
        <f t="shared" si="5"/>
        <v>North Level 31 Zone 1 AHAC</v>
      </c>
      <c r="C135" s="25"/>
      <c r="D135" s="43">
        <v>34</v>
      </c>
      <c r="E135" s="47">
        <v>31</v>
      </c>
      <c r="F135" s="41" t="s">
        <v>38</v>
      </c>
      <c r="G135" s="18" t="s">
        <v>66</v>
      </c>
      <c r="H135" s="18">
        <v>1</v>
      </c>
      <c r="I135" s="18" t="s">
        <v>16</v>
      </c>
      <c r="J135" s="18" t="s">
        <v>18</v>
      </c>
      <c r="K135" s="18">
        <v>506.6</v>
      </c>
      <c r="L135" s="29">
        <v>35</v>
      </c>
    </row>
    <row r="136" spans="1:12">
      <c r="A136" s="19" t="str">
        <f t="shared" si="4"/>
        <v>Moneywise - Level 31 - Zone  2 - North Tower AHAC</v>
      </c>
      <c r="B136" s="26" t="str">
        <f t="shared" si="5"/>
        <v>North Level 31 Zone 2 AHAC</v>
      </c>
      <c r="C136" s="26"/>
      <c r="D136" s="45">
        <v>34</v>
      </c>
      <c r="E136" s="47">
        <v>31</v>
      </c>
      <c r="F136" s="41" t="s">
        <v>77</v>
      </c>
      <c r="G136" s="18" t="s">
        <v>66</v>
      </c>
      <c r="H136" s="18">
        <v>2</v>
      </c>
      <c r="I136" s="18" t="s">
        <v>16</v>
      </c>
      <c r="J136" s="18" t="s">
        <v>18</v>
      </c>
      <c r="K136" s="18">
        <v>429.9</v>
      </c>
      <c r="L136" s="29">
        <v>35</v>
      </c>
    </row>
    <row r="137" spans="1:12">
      <c r="A137" s="19" t="str">
        <f t="shared" si="4"/>
        <v xml:space="preserve"> - Level 31 - Zone  3 - North Tower AHAC</v>
      </c>
      <c r="B137" s="26" t="str">
        <f t="shared" si="5"/>
        <v>North Level 31 Zone 3 AHAC</v>
      </c>
      <c r="C137" s="25"/>
      <c r="D137" s="43">
        <v>34</v>
      </c>
      <c r="E137" s="47">
        <v>31</v>
      </c>
      <c r="F137" s="41"/>
      <c r="G137" s="18" t="s">
        <v>66</v>
      </c>
      <c r="H137" s="18">
        <v>3</v>
      </c>
      <c r="I137" s="18" t="s">
        <v>16</v>
      </c>
      <c r="J137" s="18" t="s">
        <v>18</v>
      </c>
      <c r="K137" s="18">
        <v>0</v>
      </c>
      <c r="L137" s="29">
        <v>35</v>
      </c>
    </row>
    <row r="138" spans="1:12">
      <c r="A138" s="19" t="str">
        <f t="shared" si="4"/>
        <v xml:space="preserve"> - Level 31 - Zone  4 - North Tower AHAC</v>
      </c>
      <c r="B138" s="26" t="str">
        <f t="shared" si="5"/>
        <v>North Level 31 Zone 4 AHAC</v>
      </c>
      <c r="C138" s="26"/>
      <c r="D138" s="45">
        <v>34</v>
      </c>
      <c r="E138" s="47">
        <v>31</v>
      </c>
      <c r="F138" s="41"/>
      <c r="G138" s="18" t="s">
        <v>66</v>
      </c>
      <c r="H138" s="18">
        <v>4</v>
      </c>
      <c r="I138" s="18" t="s">
        <v>16</v>
      </c>
      <c r="J138" s="18" t="s">
        <v>18</v>
      </c>
      <c r="K138" s="18">
        <v>0</v>
      </c>
      <c r="L138" s="29">
        <v>35</v>
      </c>
    </row>
    <row r="139" spans="1:12">
      <c r="A139" s="19" t="str">
        <f t="shared" si="4"/>
        <v>CBRE - Level 32 - Zone  1 - North Tower AHAC</v>
      </c>
      <c r="B139" s="26" t="str">
        <f t="shared" si="5"/>
        <v>North Level 32 Zone 1 AHAC</v>
      </c>
      <c r="C139" s="25"/>
      <c r="D139" s="43">
        <v>35</v>
      </c>
      <c r="E139" s="47">
        <v>32</v>
      </c>
      <c r="F139" s="41" t="s">
        <v>37</v>
      </c>
      <c r="G139" s="18" t="s">
        <v>66</v>
      </c>
      <c r="H139" s="18">
        <v>1</v>
      </c>
      <c r="I139" s="18" t="s">
        <v>16</v>
      </c>
      <c r="J139" s="18" t="s">
        <v>18</v>
      </c>
      <c r="K139" s="18">
        <v>234</v>
      </c>
      <c r="L139" s="29">
        <v>35</v>
      </c>
    </row>
    <row r="140" spans="1:12">
      <c r="A140" s="19" t="str">
        <f t="shared" si="4"/>
        <v>CBRE - Level 32 - Zone  2 - North Tower AHAC</v>
      </c>
      <c r="B140" s="26" t="str">
        <f t="shared" si="5"/>
        <v>North Level 32 Zone 2 AHAC</v>
      </c>
      <c r="C140" s="26"/>
      <c r="D140" s="45">
        <v>35</v>
      </c>
      <c r="E140" s="47">
        <v>32</v>
      </c>
      <c r="F140" s="41" t="s">
        <v>37</v>
      </c>
      <c r="G140" s="18" t="s">
        <v>66</v>
      </c>
      <c r="H140" s="18">
        <v>2</v>
      </c>
      <c r="I140" s="18" t="s">
        <v>16</v>
      </c>
      <c r="J140" s="18" t="s">
        <v>18</v>
      </c>
      <c r="K140" s="18">
        <v>234</v>
      </c>
      <c r="L140" s="29">
        <v>35</v>
      </c>
    </row>
    <row r="141" spans="1:12">
      <c r="A141" s="19" t="str">
        <f t="shared" si="4"/>
        <v>CBRE - Level 32 - Zone  3 - North Tower AHAC</v>
      </c>
      <c r="B141" s="26" t="str">
        <f t="shared" si="5"/>
        <v>North Level 32 Zone 3 AHAC</v>
      </c>
      <c r="C141" s="25"/>
      <c r="D141" s="43">
        <v>35</v>
      </c>
      <c r="E141" s="47">
        <v>32</v>
      </c>
      <c r="F141" s="41" t="s">
        <v>37</v>
      </c>
      <c r="G141" s="18" t="s">
        <v>66</v>
      </c>
      <c r="H141" s="18">
        <v>3</v>
      </c>
      <c r="I141" s="18" t="s">
        <v>16</v>
      </c>
      <c r="J141" s="18" t="s">
        <v>18</v>
      </c>
      <c r="K141" s="18">
        <v>234</v>
      </c>
      <c r="L141" s="29">
        <v>35</v>
      </c>
    </row>
    <row r="142" spans="1:12">
      <c r="A142" s="19" t="str">
        <f t="shared" si="4"/>
        <v>CBRE - Level 32 - Zone  4 - North Tower AHAC</v>
      </c>
      <c r="B142" s="26" t="str">
        <f t="shared" si="5"/>
        <v>North Level 32 Zone 4 AHAC</v>
      </c>
      <c r="C142" s="26"/>
      <c r="D142" s="45">
        <v>35</v>
      </c>
      <c r="E142" s="47">
        <v>32</v>
      </c>
      <c r="F142" s="41" t="s">
        <v>37</v>
      </c>
      <c r="G142" s="18" t="s">
        <v>66</v>
      </c>
      <c r="H142" s="18">
        <v>4</v>
      </c>
      <c r="I142" s="18" t="s">
        <v>16</v>
      </c>
      <c r="J142" s="18" t="s">
        <v>18</v>
      </c>
      <c r="K142" s="18">
        <v>234</v>
      </c>
      <c r="L142" s="29">
        <v>35</v>
      </c>
    </row>
    <row r="143" spans="1:12">
      <c r="A143" s="19" t="str">
        <f t="shared" si="4"/>
        <v>Talent - Level 33 - Zone  1 - North Tower AHAC</v>
      </c>
      <c r="B143" s="26" t="str">
        <f t="shared" si="5"/>
        <v>North Level 33 Zone 1 AHAC</v>
      </c>
      <c r="C143" s="25"/>
      <c r="D143" s="43">
        <v>36</v>
      </c>
      <c r="E143" s="47">
        <v>33</v>
      </c>
      <c r="F143" s="41" t="s">
        <v>70</v>
      </c>
      <c r="G143" s="18" t="s">
        <v>66</v>
      </c>
      <c r="H143" s="18">
        <v>1</v>
      </c>
      <c r="I143" s="18" t="s">
        <v>16</v>
      </c>
      <c r="J143" s="18" t="s">
        <v>18</v>
      </c>
      <c r="K143" s="18">
        <v>416.4</v>
      </c>
      <c r="L143" s="29">
        <v>35</v>
      </c>
    </row>
    <row r="144" spans="1:12">
      <c r="A144" s="19" t="str">
        <f t="shared" si="4"/>
        <v xml:space="preserve"> - Level 33 - Zone  2 - North Tower AHAC</v>
      </c>
      <c r="B144" s="26" t="str">
        <f t="shared" si="5"/>
        <v>North Level 33 Zone 2 AHAC</v>
      </c>
      <c r="C144" s="26"/>
      <c r="D144" s="45">
        <v>36</v>
      </c>
      <c r="E144" s="47">
        <v>33</v>
      </c>
      <c r="F144" s="41"/>
      <c r="G144" s="18" t="s">
        <v>66</v>
      </c>
      <c r="H144" s="18">
        <v>2</v>
      </c>
      <c r="I144" s="18" t="s">
        <v>16</v>
      </c>
      <c r="J144" s="18" t="s">
        <v>18</v>
      </c>
      <c r="K144" s="18">
        <v>0</v>
      </c>
      <c r="L144" s="29">
        <v>35</v>
      </c>
    </row>
    <row r="145" spans="1:12">
      <c r="A145" s="19" t="str">
        <f t="shared" si="4"/>
        <v>IASBET - Level 33 - Zone  3 - North Tower AHAC</v>
      </c>
      <c r="B145" s="26" t="str">
        <f t="shared" si="5"/>
        <v>North Level 33 Zone 3 AHAC</v>
      </c>
      <c r="C145" s="25"/>
      <c r="D145" s="43">
        <v>36</v>
      </c>
      <c r="E145" s="47">
        <v>33</v>
      </c>
      <c r="F145" s="41" t="s">
        <v>79</v>
      </c>
      <c r="G145" s="18" t="s">
        <v>66</v>
      </c>
      <c r="H145" s="18">
        <v>3</v>
      </c>
      <c r="I145" s="18" t="s">
        <v>16</v>
      </c>
      <c r="J145" s="18" t="s">
        <v>18</v>
      </c>
      <c r="K145" s="18">
        <v>461.6</v>
      </c>
      <c r="L145" s="29">
        <v>35</v>
      </c>
    </row>
    <row r="146" spans="1:12">
      <c r="A146" s="19" t="str">
        <f t="shared" si="4"/>
        <v xml:space="preserve"> - Level 33 - Zone  4 - North Tower AHAC</v>
      </c>
      <c r="B146" s="26" t="str">
        <f t="shared" si="5"/>
        <v>North Level 33 Zone 4 AHAC</v>
      </c>
      <c r="C146" s="26"/>
      <c r="D146" s="45">
        <v>36</v>
      </c>
      <c r="E146" s="47">
        <v>33</v>
      </c>
      <c r="F146" s="41"/>
      <c r="G146" s="18" t="s">
        <v>66</v>
      </c>
      <c r="H146" s="18">
        <v>4</v>
      </c>
      <c r="I146" s="18" t="s">
        <v>16</v>
      </c>
      <c r="J146" s="18" t="s">
        <v>18</v>
      </c>
      <c r="K146" s="18">
        <v>0</v>
      </c>
      <c r="L146" s="29">
        <v>35</v>
      </c>
    </row>
    <row r="147" spans="1:12">
      <c r="A147" s="19" t="str">
        <f t="shared" si="4"/>
        <v>Daiwa - Level 34 - Zone  1 - North Tower AHAC</v>
      </c>
      <c r="B147" s="26" t="str">
        <f t="shared" si="5"/>
        <v>North Level 34 Zone 1 AHAC</v>
      </c>
      <c r="C147" s="25"/>
      <c r="D147" s="43">
        <v>37</v>
      </c>
      <c r="E147" s="47">
        <v>34</v>
      </c>
      <c r="F147" s="41" t="s">
        <v>69</v>
      </c>
      <c r="G147" s="18" t="s">
        <v>66</v>
      </c>
      <c r="H147" s="18">
        <v>1</v>
      </c>
      <c r="I147" s="18" t="s">
        <v>16</v>
      </c>
      <c r="J147" s="18" t="s">
        <v>18</v>
      </c>
      <c r="K147" s="18">
        <v>290</v>
      </c>
      <c r="L147" s="29">
        <v>35</v>
      </c>
    </row>
    <row r="148" spans="1:12">
      <c r="A148" s="19" t="str">
        <f t="shared" si="4"/>
        <v>Daiwa - Level 34 - Zone  2 - North Tower AHAC</v>
      </c>
      <c r="B148" s="26" t="str">
        <f t="shared" si="5"/>
        <v>North Level 34 Zone 2 AHAC</v>
      </c>
      <c r="C148" s="26"/>
      <c r="D148" s="45">
        <v>37</v>
      </c>
      <c r="E148" s="47">
        <v>34</v>
      </c>
      <c r="F148" s="41" t="s">
        <v>69</v>
      </c>
      <c r="G148" s="18" t="s">
        <v>66</v>
      </c>
      <c r="H148" s="18">
        <v>2</v>
      </c>
      <c r="I148" s="18" t="s">
        <v>16</v>
      </c>
      <c r="J148" s="18" t="s">
        <v>18</v>
      </c>
      <c r="K148" s="18">
        <v>291</v>
      </c>
      <c r="L148" s="29">
        <v>35</v>
      </c>
    </row>
    <row r="149" spans="1:12">
      <c r="A149" s="19" t="str">
        <f t="shared" si="4"/>
        <v>Equity &amp; Super - Level 34 - Zone  3 - North Tower AHAC</v>
      </c>
      <c r="B149" s="26" t="str">
        <f t="shared" si="5"/>
        <v>North Level 34 Zone 3 AHAC</v>
      </c>
      <c r="C149" s="25"/>
      <c r="D149" s="43">
        <v>37</v>
      </c>
      <c r="E149" s="47">
        <v>34</v>
      </c>
      <c r="F149" s="41" t="s">
        <v>78</v>
      </c>
      <c r="G149" s="18" t="s">
        <v>66</v>
      </c>
      <c r="H149" s="18">
        <v>3</v>
      </c>
      <c r="I149" s="18" t="s">
        <v>16</v>
      </c>
      <c r="J149" s="18" t="s">
        <v>18</v>
      </c>
      <c r="K149" s="18">
        <v>239.2</v>
      </c>
      <c r="L149" s="29">
        <v>35</v>
      </c>
    </row>
    <row r="150" spans="1:12">
      <c r="A150" s="19" t="str">
        <f t="shared" si="4"/>
        <v xml:space="preserve"> - Level 34 - Zone  4 - North Tower AHAC</v>
      </c>
      <c r="B150" s="26" t="str">
        <f t="shared" si="5"/>
        <v>North Level 34 Zone 4 AHAC</v>
      </c>
      <c r="C150" s="26"/>
      <c r="D150" s="45">
        <v>37</v>
      </c>
      <c r="E150" s="47">
        <v>34</v>
      </c>
      <c r="F150" s="41"/>
      <c r="G150" s="18" t="s">
        <v>66</v>
      </c>
      <c r="H150" s="18">
        <v>4</v>
      </c>
      <c r="I150" s="18" t="s">
        <v>16</v>
      </c>
      <c r="J150" s="18" t="s">
        <v>18</v>
      </c>
      <c r="K150" s="18">
        <v>0</v>
      </c>
      <c r="L150" s="29">
        <v>35</v>
      </c>
    </row>
    <row r="151" spans="1:12">
      <c r="A151" s="19" t="str">
        <f t="shared" si="4"/>
        <v>National E Conveyancing - Level 35 - Zone  1 - North Tower AHAC</v>
      </c>
      <c r="B151" s="26" t="str">
        <f t="shared" si="5"/>
        <v>North Level 35 Zone 1 AHAC</v>
      </c>
      <c r="C151" s="25"/>
      <c r="D151" s="43">
        <v>38</v>
      </c>
      <c r="E151" s="47">
        <v>35</v>
      </c>
      <c r="F151" s="41" t="s">
        <v>68</v>
      </c>
      <c r="G151" s="18" t="s">
        <v>66</v>
      </c>
      <c r="H151" s="18">
        <v>1</v>
      </c>
      <c r="I151" s="18" t="s">
        <v>16</v>
      </c>
      <c r="J151" s="18" t="s">
        <v>18</v>
      </c>
      <c r="K151" s="18">
        <v>419.2</v>
      </c>
      <c r="L151" s="29">
        <v>35</v>
      </c>
    </row>
    <row r="152" spans="1:12">
      <c r="A152" s="19" t="str">
        <f t="shared" si="4"/>
        <v>National E Conveyancing - Level 35 - Zone  2 - North Tower AHAC</v>
      </c>
      <c r="B152" s="26" t="str">
        <f t="shared" si="5"/>
        <v>North Level 35 Zone 2 AHAC</v>
      </c>
      <c r="C152" s="26"/>
      <c r="D152" s="45">
        <v>38</v>
      </c>
      <c r="E152" s="47">
        <v>35</v>
      </c>
      <c r="F152" s="41" t="s">
        <v>68</v>
      </c>
      <c r="G152" s="18" t="s">
        <v>66</v>
      </c>
      <c r="H152" s="18">
        <v>2</v>
      </c>
      <c r="I152" s="18" t="s">
        <v>16</v>
      </c>
      <c r="J152" s="18" t="s">
        <v>18</v>
      </c>
      <c r="K152" s="18">
        <v>419.2</v>
      </c>
      <c r="L152" s="29">
        <v>35</v>
      </c>
    </row>
    <row r="153" spans="1:12">
      <c r="A153" s="19" t="str">
        <f t="shared" si="4"/>
        <v xml:space="preserve"> - Level 35 - Zone  3 - North Tower AHAC</v>
      </c>
      <c r="B153" s="26" t="str">
        <f t="shared" si="5"/>
        <v>North Level 35 Zone 3 AHAC</v>
      </c>
      <c r="C153" s="25"/>
      <c r="D153" s="43">
        <v>38</v>
      </c>
      <c r="E153" s="47">
        <v>35</v>
      </c>
      <c r="F153" s="41"/>
      <c r="G153" s="18" t="s">
        <v>66</v>
      </c>
      <c r="H153" s="18">
        <v>3</v>
      </c>
      <c r="I153" s="18" t="s">
        <v>16</v>
      </c>
      <c r="J153" s="18" t="s">
        <v>18</v>
      </c>
      <c r="K153" s="18">
        <v>0</v>
      </c>
      <c r="L153" s="29">
        <v>35</v>
      </c>
    </row>
    <row r="154" spans="1:12">
      <c r="A154" s="19" t="str">
        <f t="shared" si="4"/>
        <v xml:space="preserve"> - Level 35 - Zone  4 - North Tower AHAC</v>
      </c>
      <c r="B154" s="26" t="str">
        <f t="shared" si="5"/>
        <v>North Level 35 Zone 4 AHAC</v>
      </c>
      <c r="C154" s="26"/>
      <c r="D154" s="45">
        <v>38</v>
      </c>
      <c r="E154" s="47">
        <v>35</v>
      </c>
      <c r="F154" s="41"/>
      <c r="G154" s="18" t="s">
        <v>66</v>
      </c>
      <c r="H154" s="18">
        <v>4</v>
      </c>
      <c r="I154" s="18" t="s">
        <v>16</v>
      </c>
      <c r="J154" s="18" t="s">
        <v>18</v>
      </c>
      <c r="K154" s="18">
        <v>0</v>
      </c>
      <c r="L154" s="29">
        <v>35</v>
      </c>
    </row>
    <row r="155" spans="1:12">
      <c r="A155" s="19" t="str">
        <f t="shared" si="4"/>
        <v>Perpetual - Level 36 - Zone  1 - North Tower AHAC</v>
      </c>
      <c r="B155" s="26" t="str">
        <f t="shared" si="5"/>
        <v>North Level 36 Zone 1 AHAC</v>
      </c>
      <c r="C155" s="25"/>
      <c r="D155" s="43">
        <v>39</v>
      </c>
      <c r="E155" s="47">
        <v>36</v>
      </c>
      <c r="F155" s="41" t="s">
        <v>36</v>
      </c>
      <c r="G155" s="18" t="s">
        <v>66</v>
      </c>
      <c r="H155" s="18">
        <v>1</v>
      </c>
      <c r="I155" s="18" t="s">
        <v>16</v>
      </c>
      <c r="J155" s="18" t="s">
        <v>18</v>
      </c>
      <c r="K155" s="18">
        <v>233</v>
      </c>
      <c r="L155" s="29">
        <v>35</v>
      </c>
    </row>
    <row r="156" spans="1:12">
      <c r="A156" s="19" t="str">
        <f t="shared" si="4"/>
        <v>Perpetual - Level 36 - Zone  2 - North Tower AHAC</v>
      </c>
      <c r="B156" s="26" t="str">
        <f t="shared" si="5"/>
        <v>North Level 36 Zone 2 AHAC</v>
      </c>
      <c r="C156" s="26"/>
      <c r="D156" s="45">
        <v>39</v>
      </c>
      <c r="E156" s="47">
        <v>36</v>
      </c>
      <c r="F156" s="41" t="s">
        <v>36</v>
      </c>
      <c r="G156" s="18" t="s">
        <v>66</v>
      </c>
      <c r="H156" s="18">
        <v>2</v>
      </c>
      <c r="I156" s="18" t="s">
        <v>16</v>
      </c>
      <c r="J156" s="18" t="s">
        <v>18</v>
      </c>
      <c r="K156" s="18">
        <v>233</v>
      </c>
      <c r="L156" s="29">
        <v>35</v>
      </c>
    </row>
    <row r="157" spans="1:12">
      <c r="A157" s="19" t="str">
        <f t="shared" si="4"/>
        <v>Perpetual - Level 36 - Zone  3 - North Tower AHAC</v>
      </c>
      <c r="B157" s="26" t="str">
        <f t="shared" si="5"/>
        <v>North Level 36 Zone 3 AHAC</v>
      </c>
      <c r="C157" s="25"/>
      <c r="D157" s="43">
        <v>39</v>
      </c>
      <c r="E157" s="47">
        <v>36</v>
      </c>
      <c r="F157" s="41" t="s">
        <v>36</v>
      </c>
      <c r="G157" s="18" t="s">
        <v>66</v>
      </c>
      <c r="H157" s="18">
        <v>3</v>
      </c>
      <c r="I157" s="18" t="s">
        <v>16</v>
      </c>
      <c r="J157" s="18" t="s">
        <v>18</v>
      </c>
      <c r="K157" s="18">
        <v>233</v>
      </c>
      <c r="L157" s="29">
        <v>35</v>
      </c>
    </row>
    <row r="158" spans="1:12">
      <c r="A158" s="19" t="str">
        <f t="shared" si="4"/>
        <v>Perpetual - Level 36 - Zone  4 - North Tower AHAC</v>
      </c>
      <c r="B158" s="26" t="str">
        <f t="shared" si="5"/>
        <v>North Level 36 Zone 4 AHAC</v>
      </c>
      <c r="C158" s="26"/>
      <c r="D158" s="45">
        <v>39</v>
      </c>
      <c r="E158" s="47">
        <v>36</v>
      </c>
      <c r="F158" s="41" t="s">
        <v>36</v>
      </c>
      <c r="G158" s="18" t="s">
        <v>66</v>
      </c>
      <c r="H158" s="18">
        <v>4</v>
      </c>
      <c r="I158" s="18" t="s">
        <v>16</v>
      </c>
      <c r="J158" s="18" t="s">
        <v>18</v>
      </c>
      <c r="K158" s="18">
        <v>233</v>
      </c>
      <c r="L158" s="29">
        <v>35</v>
      </c>
    </row>
    <row r="159" spans="1:12">
      <c r="A159" s="19" t="str">
        <f t="shared" si="4"/>
        <v>ANP - Level 37 - Zone  1 - North Tower AHAC</v>
      </c>
      <c r="B159" s="26" t="str">
        <f t="shared" si="5"/>
        <v>North Level 37 Zone 1 AHAC</v>
      </c>
      <c r="C159" s="25"/>
      <c r="D159" s="43">
        <v>40</v>
      </c>
      <c r="E159" s="47">
        <v>37</v>
      </c>
      <c r="F159" s="41" t="s">
        <v>67</v>
      </c>
      <c r="G159" s="18" t="s">
        <v>66</v>
      </c>
      <c r="H159" s="18">
        <v>1</v>
      </c>
      <c r="I159" s="18" t="s">
        <v>16</v>
      </c>
      <c r="J159" s="18" t="s">
        <v>18</v>
      </c>
      <c r="K159" s="18">
        <v>242</v>
      </c>
      <c r="L159" s="29">
        <v>35</v>
      </c>
    </row>
    <row r="160" spans="1:12">
      <c r="A160" s="19" t="str">
        <f t="shared" si="4"/>
        <v>ANP - Level 37 - Zone  2 - North Tower AHAC</v>
      </c>
      <c r="B160" s="26" t="str">
        <f t="shared" si="5"/>
        <v>North Level 37 Zone 2 AHAC</v>
      </c>
      <c r="C160" s="26"/>
      <c r="D160" s="45">
        <v>40</v>
      </c>
      <c r="E160" s="47">
        <v>37</v>
      </c>
      <c r="F160" s="41" t="s">
        <v>67</v>
      </c>
      <c r="G160" s="18" t="s">
        <v>66</v>
      </c>
      <c r="H160" s="18">
        <v>2</v>
      </c>
      <c r="I160" s="18" t="s">
        <v>16</v>
      </c>
      <c r="J160" s="18" t="s">
        <v>18</v>
      </c>
      <c r="K160" s="18">
        <v>193.5</v>
      </c>
      <c r="L160" s="29">
        <v>35</v>
      </c>
    </row>
    <row r="161" spans="1:12">
      <c r="A161" s="19" t="str">
        <f t="shared" si="4"/>
        <v>ANP - Level 37 - Zone  3 - North Tower AHAC</v>
      </c>
      <c r="B161" s="26" t="str">
        <f t="shared" si="5"/>
        <v>North Level 37 Zone 3 AHAC</v>
      </c>
      <c r="C161" s="25"/>
      <c r="D161" s="43">
        <v>40</v>
      </c>
      <c r="E161" s="47">
        <v>37</v>
      </c>
      <c r="F161" s="41" t="s">
        <v>67</v>
      </c>
      <c r="G161" s="18" t="s">
        <v>66</v>
      </c>
      <c r="H161" s="18">
        <v>3</v>
      </c>
      <c r="I161" s="18" t="s">
        <v>16</v>
      </c>
      <c r="J161" s="18" t="s">
        <v>18</v>
      </c>
      <c r="K161" s="18">
        <v>205.6</v>
      </c>
      <c r="L161" s="29">
        <v>35</v>
      </c>
    </row>
    <row r="162" spans="1:12">
      <c r="A162" s="19" t="str">
        <f t="shared" si="4"/>
        <v>ANP - Level 37 - Zone  4 - North Tower AHAC</v>
      </c>
      <c r="B162" s="26" t="str">
        <f t="shared" si="5"/>
        <v>North Level 37 Zone 4 AHAC</v>
      </c>
      <c r="C162" s="26"/>
      <c r="D162" s="45">
        <v>40</v>
      </c>
      <c r="E162" s="47">
        <v>37</v>
      </c>
      <c r="F162" s="41" t="s">
        <v>67</v>
      </c>
      <c r="G162" s="18" t="s">
        <v>66</v>
      </c>
      <c r="H162" s="18">
        <v>4</v>
      </c>
      <c r="I162" s="18" t="s">
        <v>16</v>
      </c>
      <c r="J162" s="18" t="s">
        <v>18</v>
      </c>
      <c r="K162" s="18">
        <v>205.6</v>
      </c>
      <c r="L162" s="29">
        <v>35</v>
      </c>
    </row>
    <row r="163" spans="1:12">
      <c r="A163" s="19" t="str">
        <f t="shared" si="4"/>
        <v>Thomsons Lawers - Level 38 - Zone  1 - North Tower AHAC</v>
      </c>
      <c r="B163" s="26" t="str">
        <f t="shared" si="5"/>
        <v>North Level 38 Zone 1 AHAC</v>
      </c>
      <c r="C163" s="25"/>
      <c r="D163" s="43">
        <v>41</v>
      </c>
      <c r="E163" s="47">
        <v>38</v>
      </c>
      <c r="F163" s="41" t="s">
        <v>34</v>
      </c>
      <c r="G163" s="18" t="s">
        <v>66</v>
      </c>
      <c r="H163" s="18">
        <v>1</v>
      </c>
      <c r="I163" s="18" t="s">
        <v>16</v>
      </c>
      <c r="J163" s="18" t="s">
        <v>18</v>
      </c>
      <c r="K163" s="18">
        <v>279</v>
      </c>
      <c r="L163" s="29">
        <v>35</v>
      </c>
    </row>
    <row r="164" spans="1:12">
      <c r="A164" s="19" t="str">
        <f t="shared" si="4"/>
        <v xml:space="preserve"> - Level 38 - Zone  2 - North Tower AHAC</v>
      </c>
      <c r="B164" s="26" t="str">
        <f t="shared" si="5"/>
        <v>North Level 38 Zone 2 AHAC</v>
      </c>
      <c r="C164" s="26"/>
      <c r="D164" s="45">
        <v>41</v>
      </c>
      <c r="E164" s="47">
        <v>38</v>
      </c>
      <c r="F164" s="41"/>
      <c r="G164" s="18" t="s">
        <v>66</v>
      </c>
      <c r="H164" s="18">
        <v>2</v>
      </c>
      <c r="I164" s="18" t="s">
        <v>16</v>
      </c>
      <c r="J164" s="18" t="s">
        <v>18</v>
      </c>
      <c r="K164" s="18">
        <v>0</v>
      </c>
      <c r="L164" s="29">
        <v>35</v>
      </c>
    </row>
    <row r="165" spans="1:12">
      <c r="A165" s="19" t="str">
        <f t="shared" si="4"/>
        <v xml:space="preserve"> - Level 38 - Zone  3 - North Tower AHAC</v>
      </c>
      <c r="B165" s="26" t="str">
        <f t="shared" si="5"/>
        <v>North Level 38 Zone 3 AHAC</v>
      </c>
      <c r="C165" s="25"/>
      <c r="D165" s="43">
        <v>41</v>
      </c>
      <c r="E165" s="47">
        <v>38</v>
      </c>
      <c r="F165" s="41"/>
      <c r="G165" s="18" t="s">
        <v>66</v>
      </c>
      <c r="H165" s="18">
        <v>3</v>
      </c>
      <c r="I165" s="18" t="s">
        <v>16</v>
      </c>
      <c r="J165" s="18" t="s">
        <v>18</v>
      </c>
      <c r="K165" s="18">
        <v>0</v>
      </c>
      <c r="L165" s="29">
        <v>35</v>
      </c>
    </row>
    <row r="166" spans="1:12">
      <c r="A166" s="19" t="str">
        <f t="shared" si="4"/>
        <v xml:space="preserve"> - Level 38 - Zone  4 - North Tower AHAC</v>
      </c>
      <c r="B166" s="26" t="str">
        <f t="shared" si="5"/>
        <v>North Level 38 Zone 4 AHAC</v>
      </c>
      <c r="C166" s="26"/>
      <c r="D166" s="45">
        <v>41</v>
      </c>
      <c r="E166" s="47">
        <v>38</v>
      </c>
      <c r="F166" s="41"/>
      <c r="G166" s="18" t="s">
        <v>66</v>
      </c>
      <c r="H166" s="18">
        <v>4</v>
      </c>
      <c r="I166" s="18" t="s">
        <v>16</v>
      </c>
      <c r="J166" s="18" t="s">
        <v>18</v>
      </c>
      <c r="K166" s="18">
        <v>0</v>
      </c>
      <c r="L166" s="29">
        <v>35</v>
      </c>
    </row>
    <row r="167" spans="1:12">
      <c r="A167" s="19" t="str">
        <f t="shared" si="4"/>
        <v>Thomsons Lawers - Level 39 - Zone  1 - North Tower AHAC</v>
      </c>
      <c r="B167" s="26" t="str">
        <f t="shared" si="5"/>
        <v>North Level 39 Zone 1 AHAC</v>
      </c>
      <c r="C167" s="25"/>
      <c r="D167" s="43">
        <v>42</v>
      </c>
      <c r="E167" s="47">
        <v>39</v>
      </c>
      <c r="F167" s="41" t="s">
        <v>34</v>
      </c>
      <c r="G167" s="18" t="s">
        <v>66</v>
      </c>
      <c r="H167" s="18">
        <v>1</v>
      </c>
      <c r="I167" s="18" t="s">
        <v>16</v>
      </c>
      <c r="J167" s="18" t="s">
        <v>18</v>
      </c>
      <c r="K167" s="18">
        <v>238.8</v>
      </c>
      <c r="L167" s="29">
        <v>35</v>
      </c>
    </row>
    <row r="168" spans="1:12">
      <c r="A168" s="19" t="str">
        <f t="shared" si="4"/>
        <v xml:space="preserve"> - Level 39 - Zone  2 - North Tower AHAC</v>
      </c>
      <c r="B168" s="26" t="str">
        <f t="shared" si="5"/>
        <v>North Level 39 Zone 2 AHAC</v>
      </c>
      <c r="C168" s="26"/>
      <c r="D168" s="45">
        <v>42</v>
      </c>
      <c r="E168" s="47">
        <v>39</v>
      </c>
      <c r="F168" s="41"/>
      <c r="G168" s="18" t="s">
        <v>66</v>
      </c>
      <c r="H168" s="18">
        <v>2</v>
      </c>
      <c r="I168" s="18" t="s">
        <v>16</v>
      </c>
      <c r="J168" s="18" t="s">
        <v>18</v>
      </c>
      <c r="K168" s="18"/>
      <c r="L168" s="29">
        <v>35</v>
      </c>
    </row>
    <row r="169" spans="1:12">
      <c r="A169" s="19" t="str">
        <f t="shared" si="4"/>
        <v xml:space="preserve"> - Level 39 - Zone  3 - North Tower AHAC</v>
      </c>
      <c r="B169" s="26" t="str">
        <f t="shared" si="5"/>
        <v>North Level 39 Zone 3 AHAC</v>
      </c>
      <c r="C169" s="25"/>
      <c r="D169" s="43">
        <v>42</v>
      </c>
      <c r="E169" s="47">
        <v>39</v>
      </c>
      <c r="F169" s="41"/>
      <c r="G169" s="18" t="s">
        <v>66</v>
      </c>
      <c r="H169" s="18">
        <v>3</v>
      </c>
      <c r="I169" s="18" t="s">
        <v>16</v>
      </c>
      <c r="J169" s="18" t="s">
        <v>18</v>
      </c>
      <c r="K169" s="18"/>
      <c r="L169" s="29">
        <v>35</v>
      </c>
    </row>
    <row r="170" spans="1:12">
      <c r="A170" s="19" t="str">
        <f t="shared" si="4"/>
        <v xml:space="preserve"> - Level 39 - Zone  4 - North Tower AHAC</v>
      </c>
      <c r="B170" s="26" t="str">
        <f t="shared" si="5"/>
        <v>North Level 39 Zone 4 AHAC</v>
      </c>
      <c r="C170" s="26"/>
      <c r="D170" s="45">
        <v>42</v>
      </c>
      <c r="E170" s="47">
        <v>39</v>
      </c>
      <c r="F170" s="41"/>
      <c r="G170" s="18" t="s">
        <v>66</v>
      </c>
      <c r="H170" s="18">
        <v>4</v>
      </c>
      <c r="I170" s="18" t="s">
        <v>16</v>
      </c>
      <c r="J170" s="18" t="s">
        <v>18</v>
      </c>
      <c r="K170" s="18"/>
      <c r="L170" s="29">
        <v>35</v>
      </c>
    </row>
    <row r="171" spans="1:12">
      <c r="A171" s="19" t="str">
        <f t="shared" si="4"/>
        <v xml:space="preserve"> - Level PLAZA - Zone  1 - South Tower AHAC</v>
      </c>
      <c r="B171" s="26" t="str">
        <f t="shared" si="5"/>
        <v>South Level PLAZA Zone 1 AHAC</v>
      </c>
      <c r="C171" s="25"/>
      <c r="D171" s="43">
        <v>1</v>
      </c>
      <c r="E171" s="46" t="s">
        <v>11</v>
      </c>
      <c r="F171" s="41"/>
      <c r="G171" s="18" t="s">
        <v>20</v>
      </c>
      <c r="H171" s="18">
        <v>1</v>
      </c>
      <c r="I171" s="18"/>
      <c r="J171" s="18" t="s">
        <v>18</v>
      </c>
      <c r="K171" s="18"/>
      <c r="L171" s="29">
        <v>35</v>
      </c>
    </row>
    <row r="172" spans="1:12">
      <c r="A172" s="19" t="str">
        <f t="shared" si="4"/>
        <v xml:space="preserve"> - Level PLAZA - Zone  2 - South Tower AHAC</v>
      </c>
      <c r="B172" s="26" t="str">
        <f t="shared" si="5"/>
        <v>South Level PLAZA Zone 2 AHAC</v>
      </c>
      <c r="C172" s="26"/>
      <c r="D172" s="45">
        <v>1</v>
      </c>
      <c r="E172" s="46" t="s">
        <v>11</v>
      </c>
      <c r="F172" s="41"/>
      <c r="G172" s="18" t="s">
        <v>20</v>
      </c>
      <c r="H172" s="18">
        <v>2</v>
      </c>
      <c r="I172" s="18"/>
      <c r="J172" s="18" t="s">
        <v>18</v>
      </c>
      <c r="K172" s="18"/>
      <c r="L172" s="29">
        <v>35</v>
      </c>
    </row>
    <row r="173" spans="1:12">
      <c r="A173" s="19" t="str">
        <f t="shared" si="4"/>
        <v xml:space="preserve"> - Level PLAZA - Zone  3 - South Tower AHAC</v>
      </c>
      <c r="B173" s="26" t="str">
        <f t="shared" si="5"/>
        <v>South Level PLAZA Zone 3 AHAC</v>
      </c>
      <c r="C173" s="25"/>
      <c r="D173" s="43">
        <v>1</v>
      </c>
      <c r="E173" s="46" t="s">
        <v>11</v>
      </c>
      <c r="F173" s="41"/>
      <c r="G173" s="18" t="s">
        <v>20</v>
      </c>
      <c r="H173" s="18">
        <v>3</v>
      </c>
      <c r="I173" s="18"/>
      <c r="J173" s="18" t="s">
        <v>18</v>
      </c>
      <c r="K173" s="18"/>
      <c r="L173" s="29">
        <v>35</v>
      </c>
    </row>
    <row r="174" spans="1:12">
      <c r="A174" s="19" t="str">
        <f t="shared" si="4"/>
        <v xml:space="preserve"> - Level PLAZA - Zone  4 - South Tower AHAC</v>
      </c>
      <c r="B174" s="26" t="str">
        <f t="shared" si="5"/>
        <v>South Level PLAZA Zone 4 AHAC</v>
      </c>
      <c r="C174" s="25"/>
      <c r="D174" s="43">
        <v>1</v>
      </c>
      <c r="E174" s="46" t="s">
        <v>11</v>
      </c>
      <c r="F174" s="41"/>
      <c r="G174" s="18" t="s">
        <v>20</v>
      </c>
      <c r="H174" s="18">
        <v>4</v>
      </c>
      <c r="I174" s="18"/>
      <c r="J174" s="18" t="s">
        <v>18</v>
      </c>
      <c r="K174" s="18"/>
      <c r="L174" s="29">
        <v>35</v>
      </c>
    </row>
    <row r="175" spans="1:12">
      <c r="A175" s="19" t="str">
        <f t="shared" si="4"/>
        <v xml:space="preserve"> - Level M1 - Zone  1 - South Tower AHAC</v>
      </c>
      <c r="B175" s="26" t="str">
        <f t="shared" si="5"/>
        <v>South Level M1 Zone 1 AHAC</v>
      </c>
      <c r="C175" s="26"/>
      <c r="D175" s="45">
        <v>2</v>
      </c>
      <c r="E175" s="46" t="s">
        <v>10</v>
      </c>
      <c r="F175" s="41"/>
      <c r="G175" s="18" t="s">
        <v>20</v>
      </c>
      <c r="H175" s="18">
        <v>1</v>
      </c>
      <c r="I175" s="18"/>
      <c r="J175" s="18" t="s">
        <v>18</v>
      </c>
      <c r="K175" s="18"/>
      <c r="L175" s="29">
        <v>35</v>
      </c>
    </row>
    <row r="176" spans="1:12">
      <c r="A176" s="19" t="str">
        <f t="shared" si="4"/>
        <v xml:space="preserve"> - Level M1 - Zone  2 - South Tower AHAC</v>
      </c>
      <c r="B176" s="26" t="str">
        <f t="shared" si="5"/>
        <v>South Level M1 Zone 2 AHAC</v>
      </c>
      <c r="C176" s="25"/>
      <c r="D176" s="43">
        <v>2</v>
      </c>
      <c r="E176" s="46" t="s">
        <v>10</v>
      </c>
      <c r="F176" s="41"/>
      <c r="G176" s="18" t="s">
        <v>20</v>
      </c>
      <c r="H176" s="18">
        <v>2</v>
      </c>
      <c r="I176" s="18"/>
      <c r="J176" s="18" t="s">
        <v>18</v>
      </c>
      <c r="K176" s="18"/>
      <c r="L176" s="29">
        <v>35</v>
      </c>
    </row>
    <row r="177" spans="1:12">
      <c r="A177" s="19" t="str">
        <f t="shared" si="4"/>
        <v xml:space="preserve"> - Level M1 - Zone  3 - South Tower AHAC</v>
      </c>
      <c r="B177" s="26" t="str">
        <f t="shared" si="5"/>
        <v>South Level M1 Zone 3 AHAC</v>
      </c>
      <c r="C177" s="26"/>
      <c r="D177" s="45">
        <v>2</v>
      </c>
      <c r="E177" s="46" t="s">
        <v>10</v>
      </c>
      <c r="F177" s="41"/>
      <c r="G177" s="18" t="s">
        <v>20</v>
      </c>
      <c r="H177" s="18">
        <v>3</v>
      </c>
      <c r="I177" s="18"/>
      <c r="J177" s="18" t="s">
        <v>18</v>
      </c>
      <c r="K177" s="18"/>
      <c r="L177" s="29">
        <v>35</v>
      </c>
    </row>
    <row r="178" spans="1:12">
      <c r="A178" s="19" t="str">
        <f t="shared" si="4"/>
        <v xml:space="preserve"> - Level M1 - Zone  4 - South Tower AHAC</v>
      </c>
      <c r="B178" s="26" t="str">
        <f t="shared" si="5"/>
        <v>South Level M1 Zone 4 AHAC</v>
      </c>
      <c r="C178" s="25"/>
      <c r="D178" s="43">
        <v>2</v>
      </c>
      <c r="E178" s="46" t="s">
        <v>10</v>
      </c>
      <c r="F178" s="41"/>
      <c r="G178" s="18" t="s">
        <v>20</v>
      </c>
      <c r="H178" s="18">
        <v>4</v>
      </c>
      <c r="I178" s="18"/>
      <c r="J178" s="18" t="s">
        <v>18</v>
      </c>
      <c r="K178" s="18"/>
      <c r="L178" s="29">
        <v>35</v>
      </c>
    </row>
    <row r="179" spans="1:12">
      <c r="A179" s="19" t="str">
        <f t="shared" si="4"/>
        <v xml:space="preserve"> - Level M2 - Zone  1 - South Tower AHAC</v>
      </c>
      <c r="B179" s="26" t="str">
        <f t="shared" si="5"/>
        <v>South Level M2 Zone 1 AHAC</v>
      </c>
      <c r="C179" s="26"/>
      <c r="D179" s="45">
        <v>3</v>
      </c>
      <c r="E179" s="46" t="s">
        <v>9</v>
      </c>
      <c r="F179" s="41"/>
      <c r="G179" s="18" t="s">
        <v>20</v>
      </c>
      <c r="H179" s="18">
        <v>1</v>
      </c>
      <c r="I179" s="18"/>
      <c r="J179" s="18" t="s">
        <v>18</v>
      </c>
      <c r="K179" s="18"/>
      <c r="L179" s="29">
        <v>35</v>
      </c>
    </row>
    <row r="180" spans="1:12">
      <c r="A180" s="19" t="str">
        <f t="shared" si="4"/>
        <v xml:space="preserve"> - Level M2 - Zone  2 - South Tower AHAC</v>
      </c>
      <c r="B180" s="26" t="str">
        <f t="shared" si="5"/>
        <v>South Level M2 Zone 2 AHAC</v>
      </c>
      <c r="C180" s="25"/>
      <c r="D180" s="43">
        <v>3</v>
      </c>
      <c r="E180" s="46" t="s">
        <v>9</v>
      </c>
      <c r="F180" s="41"/>
      <c r="G180" s="18" t="s">
        <v>20</v>
      </c>
      <c r="H180" s="18">
        <v>2</v>
      </c>
      <c r="I180" s="18"/>
      <c r="J180" s="18" t="s">
        <v>18</v>
      </c>
      <c r="K180" s="18"/>
      <c r="L180" s="29">
        <v>35</v>
      </c>
    </row>
    <row r="181" spans="1:12">
      <c r="A181" s="19" t="str">
        <f t="shared" si="4"/>
        <v xml:space="preserve"> - Level M2 - Zone  3 - South Tower AHAC</v>
      </c>
      <c r="B181" s="26" t="str">
        <f t="shared" si="5"/>
        <v>South Level M2 Zone 3 AHAC</v>
      </c>
      <c r="C181" s="26"/>
      <c r="D181" s="45">
        <v>3</v>
      </c>
      <c r="E181" s="46" t="s">
        <v>9</v>
      </c>
      <c r="F181" s="41"/>
      <c r="G181" s="18" t="s">
        <v>20</v>
      </c>
      <c r="H181" s="18">
        <v>3</v>
      </c>
      <c r="I181" s="18"/>
      <c r="J181" s="18" t="s">
        <v>18</v>
      </c>
      <c r="K181" s="18"/>
      <c r="L181" s="29">
        <v>35</v>
      </c>
    </row>
    <row r="182" spans="1:12">
      <c r="A182" s="19" t="str">
        <f t="shared" si="4"/>
        <v xml:space="preserve"> - Level M2 - Zone  4 - South Tower AHAC</v>
      </c>
      <c r="B182" s="26" t="str">
        <f t="shared" si="5"/>
        <v>South Level M2 Zone 4 AHAC</v>
      </c>
      <c r="C182" s="25"/>
      <c r="D182" s="43">
        <v>3</v>
      </c>
      <c r="E182" s="46" t="s">
        <v>9</v>
      </c>
      <c r="F182" s="41"/>
      <c r="G182" s="18" t="s">
        <v>20</v>
      </c>
      <c r="H182" s="18">
        <v>4</v>
      </c>
      <c r="I182" s="18"/>
      <c r="J182" s="18" t="s">
        <v>18</v>
      </c>
      <c r="K182" s="18"/>
      <c r="L182" s="29">
        <v>35</v>
      </c>
    </row>
    <row r="183" spans="1:12">
      <c r="A183" s="19" t="str">
        <f t="shared" si="4"/>
        <v xml:space="preserve"> - Level 1 - Zone  1 - South Tower AHAC</v>
      </c>
      <c r="B183" s="26" t="str">
        <f t="shared" si="5"/>
        <v>South Level 1 Zone 1 AHAC</v>
      </c>
      <c r="C183" s="26"/>
      <c r="D183" s="45">
        <v>4</v>
      </c>
      <c r="E183" s="47">
        <v>1</v>
      </c>
      <c r="F183" s="41"/>
      <c r="G183" s="18" t="s">
        <v>20</v>
      </c>
      <c r="H183" s="18">
        <v>1</v>
      </c>
      <c r="I183" s="18"/>
      <c r="J183" s="18" t="s">
        <v>18</v>
      </c>
      <c r="K183" s="18"/>
      <c r="L183" s="29">
        <v>35</v>
      </c>
    </row>
    <row r="184" spans="1:12">
      <c r="A184" s="19" t="str">
        <f t="shared" si="4"/>
        <v xml:space="preserve"> - Level 1 - Zone  2 - South Tower AHAC</v>
      </c>
      <c r="B184" s="26" t="str">
        <f t="shared" si="5"/>
        <v>South Level 1 Zone 2 AHAC</v>
      </c>
      <c r="C184" s="25"/>
      <c r="D184" s="43">
        <v>4</v>
      </c>
      <c r="E184" s="47">
        <v>1</v>
      </c>
      <c r="F184" s="41"/>
      <c r="G184" s="18" t="s">
        <v>20</v>
      </c>
      <c r="H184" s="18">
        <v>2</v>
      </c>
      <c r="I184" s="18"/>
      <c r="J184" s="18" t="s">
        <v>18</v>
      </c>
      <c r="K184" s="18"/>
      <c r="L184" s="29">
        <v>35</v>
      </c>
    </row>
    <row r="185" spans="1:12">
      <c r="A185" s="19" t="str">
        <f t="shared" si="4"/>
        <v xml:space="preserve"> - Level 1 - Zone  3 - South Tower AHAC</v>
      </c>
      <c r="B185" s="26" t="str">
        <f t="shared" si="5"/>
        <v>South Level 1 Zone 3 AHAC</v>
      </c>
      <c r="C185" s="26"/>
      <c r="D185" s="45">
        <v>4</v>
      </c>
      <c r="E185" s="47">
        <v>1</v>
      </c>
      <c r="F185" s="41"/>
      <c r="G185" s="18" t="s">
        <v>20</v>
      </c>
      <c r="H185" s="18">
        <v>3</v>
      </c>
      <c r="I185" s="18"/>
      <c r="J185" s="18" t="s">
        <v>18</v>
      </c>
      <c r="K185" s="18"/>
      <c r="L185" s="29">
        <v>35</v>
      </c>
    </row>
    <row r="186" spans="1:12">
      <c r="A186" s="19" t="str">
        <f t="shared" si="4"/>
        <v xml:space="preserve"> - Level 1 - Zone  4 - South Tower AHAC</v>
      </c>
      <c r="B186" s="26" t="str">
        <f t="shared" si="5"/>
        <v>South Level 1 Zone 4 AHAC</v>
      </c>
      <c r="C186" s="25"/>
      <c r="D186" s="43">
        <v>4</v>
      </c>
      <c r="E186" s="47">
        <v>1</v>
      </c>
      <c r="F186" s="41"/>
      <c r="G186" s="18" t="s">
        <v>20</v>
      </c>
      <c r="H186" s="18">
        <v>4</v>
      </c>
      <c r="I186" s="18"/>
      <c r="J186" s="18" t="s">
        <v>18</v>
      </c>
      <c r="K186" s="18"/>
      <c r="L186" s="29">
        <v>35</v>
      </c>
    </row>
    <row r="187" spans="1:12">
      <c r="A187" s="19" t="str">
        <f t="shared" si="4"/>
        <v>Architecture - Level 2 - Zone  1 - South Tower AHAC</v>
      </c>
      <c r="B187" s="26" t="str">
        <f t="shared" si="5"/>
        <v>South Level 2 Zone 1 AHAC</v>
      </c>
      <c r="C187" s="26"/>
      <c r="D187" s="45">
        <v>5</v>
      </c>
      <c r="E187" s="47">
        <v>2</v>
      </c>
      <c r="F187" s="41" t="s">
        <v>45</v>
      </c>
      <c r="G187" s="18" t="s">
        <v>20</v>
      </c>
      <c r="H187" s="18">
        <v>1</v>
      </c>
      <c r="I187" s="18" t="s">
        <v>16</v>
      </c>
      <c r="J187" s="18" t="s">
        <v>18</v>
      </c>
      <c r="K187" s="18">
        <v>234.5</v>
      </c>
      <c r="L187" s="29">
        <v>35</v>
      </c>
    </row>
    <row r="188" spans="1:12">
      <c r="A188" s="19" t="str">
        <f t="shared" si="4"/>
        <v>Middletons - Level 2 - Zone  2 - South Tower AHAC</v>
      </c>
      <c r="B188" s="26" t="str">
        <f t="shared" si="5"/>
        <v>South Level 2 Zone 2 AHAC</v>
      </c>
      <c r="C188" s="25"/>
      <c r="D188" s="43">
        <v>5</v>
      </c>
      <c r="E188" s="47">
        <v>2</v>
      </c>
      <c r="F188" s="41" t="s">
        <v>41</v>
      </c>
      <c r="G188" s="18" t="s">
        <v>20</v>
      </c>
      <c r="H188" s="18">
        <v>2</v>
      </c>
      <c r="I188" s="18" t="s">
        <v>16</v>
      </c>
      <c r="J188" s="18" t="s">
        <v>18</v>
      </c>
      <c r="K188" s="18">
        <v>170</v>
      </c>
      <c r="L188" s="29">
        <v>35</v>
      </c>
    </row>
    <row r="189" spans="1:12">
      <c r="A189" s="19" t="str">
        <f t="shared" si="4"/>
        <v>Middletons - Level 2 - Zone  3 - South Tower AHAC</v>
      </c>
      <c r="B189" s="26" t="str">
        <f t="shared" si="5"/>
        <v>South Level 2 Zone 3 AHAC</v>
      </c>
      <c r="C189" s="25"/>
      <c r="D189" s="43">
        <v>5</v>
      </c>
      <c r="E189" s="47">
        <v>2</v>
      </c>
      <c r="F189" s="41" t="s">
        <v>41</v>
      </c>
      <c r="G189" s="18" t="s">
        <v>20</v>
      </c>
      <c r="H189" s="18">
        <v>3</v>
      </c>
      <c r="I189" s="18" t="s">
        <v>16</v>
      </c>
      <c r="J189" s="18" t="s">
        <v>18</v>
      </c>
      <c r="K189" s="18">
        <v>331</v>
      </c>
      <c r="L189" s="29">
        <v>35</v>
      </c>
    </row>
    <row r="190" spans="1:12">
      <c r="A190" s="19" t="str">
        <f t="shared" si="4"/>
        <v xml:space="preserve"> - Level 2 - Zone  4 - South Tower AHAC</v>
      </c>
      <c r="B190" s="26" t="str">
        <f t="shared" si="5"/>
        <v>South Level 2 Zone 4 AHAC</v>
      </c>
      <c r="C190" s="26"/>
      <c r="D190" s="45">
        <v>5</v>
      </c>
      <c r="E190" s="47">
        <v>2</v>
      </c>
      <c r="F190" s="41"/>
      <c r="G190" s="18" t="s">
        <v>20</v>
      </c>
      <c r="H190" s="18">
        <v>4</v>
      </c>
      <c r="I190" s="18" t="s">
        <v>16</v>
      </c>
      <c r="J190" s="18" t="s">
        <v>18</v>
      </c>
      <c r="K190" s="18">
        <v>0</v>
      </c>
      <c r="L190" s="29">
        <v>35</v>
      </c>
    </row>
    <row r="191" spans="1:12">
      <c r="A191" s="19" t="str">
        <f t="shared" si="4"/>
        <v>Telstra - Level 3 - Zone  1 - South Tower AHAC</v>
      </c>
      <c r="B191" s="26" t="str">
        <f t="shared" si="5"/>
        <v>South Level 3 Zone 1 AHAC</v>
      </c>
      <c r="C191" s="25"/>
      <c r="D191" s="43">
        <v>6</v>
      </c>
      <c r="E191" s="47">
        <v>3</v>
      </c>
      <c r="F191" s="41" t="s">
        <v>43</v>
      </c>
      <c r="G191" s="18" t="s">
        <v>20</v>
      </c>
      <c r="H191" s="18">
        <v>1</v>
      </c>
      <c r="I191" s="18" t="s">
        <v>16</v>
      </c>
      <c r="J191" s="18" t="s">
        <v>18</v>
      </c>
      <c r="K191" s="18">
        <v>203</v>
      </c>
      <c r="L191" s="29">
        <v>35</v>
      </c>
    </row>
    <row r="192" spans="1:12">
      <c r="A192" s="19" t="str">
        <f t="shared" si="4"/>
        <v>Telstra - Level 3 - Zone  2 - South Tower AHAC</v>
      </c>
      <c r="B192" s="26" t="str">
        <f t="shared" si="5"/>
        <v>South Level 3 Zone 2 AHAC</v>
      </c>
      <c r="C192" s="26"/>
      <c r="D192" s="45">
        <v>6</v>
      </c>
      <c r="E192" s="47">
        <v>3</v>
      </c>
      <c r="F192" s="41" t="s">
        <v>43</v>
      </c>
      <c r="G192" s="18" t="s">
        <v>20</v>
      </c>
      <c r="H192" s="18">
        <v>2</v>
      </c>
      <c r="I192" s="18" t="s">
        <v>16</v>
      </c>
      <c r="J192" s="18" t="s">
        <v>18</v>
      </c>
      <c r="K192" s="18">
        <v>203</v>
      </c>
      <c r="L192" s="29">
        <v>35</v>
      </c>
    </row>
    <row r="193" spans="1:12">
      <c r="A193" s="19" t="str">
        <f t="shared" si="4"/>
        <v>Telstra - Level 3 - Zone  3 - South Tower AHAC</v>
      </c>
      <c r="B193" s="26" t="str">
        <f t="shared" si="5"/>
        <v>South Level 3 Zone 3 AHAC</v>
      </c>
      <c r="C193" s="25"/>
      <c r="D193" s="43">
        <v>6</v>
      </c>
      <c r="E193" s="47">
        <v>3</v>
      </c>
      <c r="F193" s="41" t="s">
        <v>43</v>
      </c>
      <c r="G193" s="18" t="s">
        <v>20</v>
      </c>
      <c r="H193" s="18">
        <v>3</v>
      </c>
      <c r="I193" s="18" t="s">
        <v>16</v>
      </c>
      <c r="J193" s="18" t="s">
        <v>18</v>
      </c>
      <c r="K193" s="18">
        <v>203</v>
      </c>
      <c r="L193" s="29">
        <v>35</v>
      </c>
    </row>
    <row r="194" spans="1:12">
      <c r="A194" s="19" t="str">
        <f t="shared" si="4"/>
        <v>Telstra - Level 3 - Zone  4 - South Tower AHAC</v>
      </c>
      <c r="B194" s="26" t="str">
        <f t="shared" si="5"/>
        <v>South Level 3 Zone 4 AHAC</v>
      </c>
      <c r="C194" s="26"/>
      <c r="D194" s="45">
        <v>6</v>
      </c>
      <c r="E194" s="47">
        <v>3</v>
      </c>
      <c r="F194" s="41" t="s">
        <v>43</v>
      </c>
      <c r="G194" s="18" t="s">
        <v>20</v>
      </c>
      <c r="H194" s="18">
        <v>4</v>
      </c>
      <c r="I194" s="18" t="s">
        <v>16</v>
      </c>
      <c r="J194" s="18" t="s">
        <v>18</v>
      </c>
      <c r="K194" s="18">
        <v>203</v>
      </c>
      <c r="L194" s="29">
        <v>35</v>
      </c>
    </row>
    <row r="195" spans="1:12">
      <c r="A195" s="19" t="str">
        <f t="shared" ref="A195:A258" si="6">CONCATENATE("" &amp;F195," - Level " &amp;E195, " - Zone  "&amp;H195, " - "&amp;G195, " Tower", " AHAC")</f>
        <v>Telstra - Level 4 - Zone  1 - South Tower AHAC</v>
      </c>
      <c r="B195" s="26" t="str">
        <f t="shared" ref="B195:B258" si="7">CONCATENATE(""&amp;G195," Level " &amp;E195, " Zone "&amp;H195," AHAC" )</f>
        <v>South Level 4 Zone 1 AHAC</v>
      </c>
      <c r="C195" s="25"/>
      <c r="D195" s="43">
        <v>7</v>
      </c>
      <c r="E195" s="47">
        <v>4</v>
      </c>
      <c r="F195" s="41" t="s">
        <v>43</v>
      </c>
      <c r="G195" s="18" t="s">
        <v>20</v>
      </c>
      <c r="H195" s="18">
        <v>1</v>
      </c>
      <c r="I195" s="18" t="s">
        <v>16</v>
      </c>
      <c r="J195" s="18" t="s">
        <v>18</v>
      </c>
      <c r="K195" s="18">
        <v>205.2</v>
      </c>
      <c r="L195" s="29">
        <v>35</v>
      </c>
    </row>
    <row r="196" spans="1:12">
      <c r="A196" s="19" t="str">
        <f t="shared" si="6"/>
        <v>Telstra - Level 4 - Zone  2 - South Tower AHAC</v>
      </c>
      <c r="B196" s="26" t="str">
        <f t="shared" si="7"/>
        <v>South Level 4 Zone 2 AHAC</v>
      </c>
      <c r="C196" s="26"/>
      <c r="D196" s="45">
        <v>7</v>
      </c>
      <c r="E196" s="47">
        <v>4</v>
      </c>
      <c r="F196" s="41" t="s">
        <v>43</v>
      </c>
      <c r="G196" s="18" t="s">
        <v>20</v>
      </c>
      <c r="H196" s="18">
        <v>2</v>
      </c>
      <c r="I196" s="18" t="s">
        <v>16</v>
      </c>
      <c r="J196" s="18" t="s">
        <v>18</v>
      </c>
      <c r="K196" s="18">
        <v>205.2</v>
      </c>
      <c r="L196" s="29">
        <v>35</v>
      </c>
    </row>
    <row r="197" spans="1:12">
      <c r="A197" s="19" t="str">
        <f t="shared" si="6"/>
        <v>Telstra - Level 4 - Zone  3 - South Tower AHAC</v>
      </c>
      <c r="B197" s="26" t="str">
        <f t="shared" si="7"/>
        <v>South Level 4 Zone 3 AHAC</v>
      </c>
      <c r="C197" s="25"/>
      <c r="D197" s="43">
        <v>7</v>
      </c>
      <c r="E197" s="47">
        <v>4</v>
      </c>
      <c r="F197" s="41" t="s">
        <v>43</v>
      </c>
      <c r="G197" s="18" t="s">
        <v>20</v>
      </c>
      <c r="H197" s="18">
        <v>3</v>
      </c>
      <c r="I197" s="18" t="s">
        <v>16</v>
      </c>
      <c r="J197" s="18" t="s">
        <v>18</v>
      </c>
      <c r="K197" s="18">
        <v>205.2</v>
      </c>
      <c r="L197" s="29">
        <v>35</v>
      </c>
    </row>
    <row r="198" spans="1:12">
      <c r="A198" s="19" t="str">
        <f t="shared" si="6"/>
        <v>Telstra - Level 4 - Zone  4 - South Tower AHAC</v>
      </c>
      <c r="B198" s="26" t="str">
        <f t="shared" si="7"/>
        <v>South Level 4 Zone 4 AHAC</v>
      </c>
      <c r="C198" s="26"/>
      <c r="D198" s="45">
        <v>7</v>
      </c>
      <c r="E198" s="47">
        <v>4</v>
      </c>
      <c r="F198" s="41" t="s">
        <v>43</v>
      </c>
      <c r="G198" s="18" t="s">
        <v>20</v>
      </c>
      <c r="H198" s="18">
        <v>4</v>
      </c>
      <c r="I198" s="18" t="s">
        <v>16</v>
      </c>
      <c r="J198" s="18" t="s">
        <v>18</v>
      </c>
      <c r="K198" s="18">
        <v>205.2</v>
      </c>
      <c r="L198" s="29">
        <v>35</v>
      </c>
    </row>
    <row r="199" spans="1:12">
      <c r="A199" s="19" t="str">
        <f t="shared" si="6"/>
        <v>Telstra - Level 5 - Zone  1 - South Tower AHAC</v>
      </c>
      <c r="B199" s="26" t="str">
        <f t="shared" si="7"/>
        <v>South Level 5 Zone 1 AHAC</v>
      </c>
      <c r="C199" s="25"/>
      <c r="D199" s="43">
        <v>8</v>
      </c>
      <c r="E199" s="47">
        <v>5</v>
      </c>
      <c r="F199" s="41" t="s">
        <v>43</v>
      </c>
      <c r="G199" s="18" t="s">
        <v>20</v>
      </c>
      <c r="H199" s="18">
        <v>1</v>
      </c>
      <c r="I199" s="18" t="s">
        <v>16</v>
      </c>
      <c r="J199" s="18" t="s">
        <v>18</v>
      </c>
      <c r="K199" s="18">
        <v>205.2</v>
      </c>
      <c r="L199" s="29">
        <v>35</v>
      </c>
    </row>
    <row r="200" spans="1:12">
      <c r="A200" s="19" t="str">
        <f t="shared" si="6"/>
        <v>Telstra - Level 5 - Zone  2 - South Tower AHAC</v>
      </c>
      <c r="B200" s="26" t="str">
        <f t="shared" si="7"/>
        <v>South Level 5 Zone 2 AHAC</v>
      </c>
      <c r="C200" s="26"/>
      <c r="D200" s="45">
        <v>8</v>
      </c>
      <c r="E200" s="47">
        <v>5</v>
      </c>
      <c r="F200" s="41" t="s">
        <v>43</v>
      </c>
      <c r="G200" s="18" t="s">
        <v>20</v>
      </c>
      <c r="H200" s="18">
        <v>2</v>
      </c>
      <c r="I200" s="18" t="s">
        <v>16</v>
      </c>
      <c r="J200" s="18" t="s">
        <v>18</v>
      </c>
      <c r="K200" s="18">
        <v>205.2</v>
      </c>
      <c r="L200" s="29">
        <v>35</v>
      </c>
    </row>
    <row r="201" spans="1:12">
      <c r="A201" s="19" t="str">
        <f t="shared" si="6"/>
        <v>Telstra - Level 5 - Zone  3 - South Tower AHAC</v>
      </c>
      <c r="B201" s="26" t="str">
        <f t="shared" si="7"/>
        <v>South Level 5 Zone 3 AHAC</v>
      </c>
      <c r="C201" s="25"/>
      <c r="D201" s="43">
        <v>8</v>
      </c>
      <c r="E201" s="47">
        <v>5</v>
      </c>
      <c r="F201" s="41" t="s">
        <v>43</v>
      </c>
      <c r="G201" s="18" t="s">
        <v>20</v>
      </c>
      <c r="H201" s="18">
        <v>3</v>
      </c>
      <c r="I201" s="18" t="s">
        <v>16</v>
      </c>
      <c r="J201" s="18" t="s">
        <v>18</v>
      </c>
      <c r="K201" s="18">
        <v>205.2</v>
      </c>
      <c r="L201" s="29">
        <v>35</v>
      </c>
    </row>
    <row r="202" spans="1:12">
      <c r="A202" s="19" t="str">
        <f t="shared" si="6"/>
        <v>Telstra - Level 5 - Zone  4 - South Tower AHAC</v>
      </c>
      <c r="B202" s="26" t="str">
        <f t="shared" si="7"/>
        <v>South Level 5 Zone 4 AHAC</v>
      </c>
      <c r="C202" s="26"/>
      <c r="D202" s="45">
        <v>8</v>
      </c>
      <c r="E202" s="47">
        <v>5</v>
      </c>
      <c r="F202" s="41" t="s">
        <v>43</v>
      </c>
      <c r="G202" s="18" t="s">
        <v>20</v>
      </c>
      <c r="H202" s="18">
        <v>4</v>
      </c>
      <c r="I202" s="18" t="s">
        <v>16</v>
      </c>
      <c r="J202" s="18" t="s">
        <v>18</v>
      </c>
      <c r="K202" s="18">
        <v>205.2</v>
      </c>
      <c r="L202" s="29">
        <v>35</v>
      </c>
    </row>
    <row r="203" spans="1:12">
      <c r="A203" s="19" t="str">
        <f t="shared" si="6"/>
        <v>Telstra - Level 6 - Zone  1 - South Tower AHAC</v>
      </c>
      <c r="B203" s="26" t="str">
        <f t="shared" si="7"/>
        <v>South Level 6 Zone 1 AHAC</v>
      </c>
      <c r="C203" s="25"/>
      <c r="D203" s="43">
        <v>9</v>
      </c>
      <c r="E203" s="47">
        <v>6</v>
      </c>
      <c r="F203" s="41" t="s">
        <v>43</v>
      </c>
      <c r="G203" s="18" t="s">
        <v>20</v>
      </c>
      <c r="H203" s="18">
        <v>1</v>
      </c>
      <c r="I203" s="18" t="s">
        <v>16</v>
      </c>
      <c r="J203" s="18" t="s">
        <v>18</v>
      </c>
      <c r="K203" s="18">
        <v>205.2</v>
      </c>
      <c r="L203" s="29">
        <v>35</v>
      </c>
    </row>
    <row r="204" spans="1:12">
      <c r="A204" s="19" t="str">
        <f t="shared" si="6"/>
        <v>Telstra - Level 6 - Zone  2 - South Tower AHAC</v>
      </c>
      <c r="B204" s="26" t="str">
        <f t="shared" si="7"/>
        <v>South Level 6 Zone 2 AHAC</v>
      </c>
      <c r="C204" s="26"/>
      <c r="D204" s="45">
        <v>9</v>
      </c>
      <c r="E204" s="47">
        <v>6</v>
      </c>
      <c r="F204" s="41" t="s">
        <v>43</v>
      </c>
      <c r="G204" s="18" t="s">
        <v>20</v>
      </c>
      <c r="H204" s="18">
        <v>2</v>
      </c>
      <c r="I204" s="18" t="s">
        <v>16</v>
      </c>
      <c r="J204" s="18" t="s">
        <v>18</v>
      </c>
      <c r="K204" s="18">
        <v>205.2</v>
      </c>
      <c r="L204" s="29">
        <v>35</v>
      </c>
    </row>
    <row r="205" spans="1:12">
      <c r="A205" s="19" t="str">
        <f t="shared" si="6"/>
        <v>Telstra - Level 6 - Zone  3 - South Tower AHAC</v>
      </c>
      <c r="B205" s="26" t="str">
        <f t="shared" si="7"/>
        <v>South Level 6 Zone 3 AHAC</v>
      </c>
      <c r="C205" s="25"/>
      <c r="D205" s="43">
        <v>9</v>
      </c>
      <c r="E205" s="47">
        <v>6</v>
      </c>
      <c r="F205" s="41" t="s">
        <v>43</v>
      </c>
      <c r="G205" s="18" t="s">
        <v>20</v>
      </c>
      <c r="H205" s="18">
        <v>3</v>
      </c>
      <c r="I205" s="18" t="s">
        <v>16</v>
      </c>
      <c r="J205" s="18" t="s">
        <v>18</v>
      </c>
      <c r="K205" s="18">
        <v>205.2</v>
      </c>
      <c r="L205" s="29">
        <v>35</v>
      </c>
    </row>
    <row r="206" spans="1:12">
      <c r="A206" s="19" t="str">
        <f t="shared" si="6"/>
        <v>Telstra - Level 6 - Zone  4 - South Tower AHAC</v>
      </c>
      <c r="B206" s="26" t="str">
        <f t="shared" si="7"/>
        <v>South Level 6 Zone 4 AHAC</v>
      </c>
      <c r="C206" s="26"/>
      <c r="D206" s="45">
        <v>9</v>
      </c>
      <c r="E206" s="47">
        <v>6</v>
      </c>
      <c r="F206" s="41" t="s">
        <v>43</v>
      </c>
      <c r="G206" s="18" t="s">
        <v>20</v>
      </c>
      <c r="H206" s="18">
        <v>4</v>
      </c>
      <c r="I206" s="18" t="s">
        <v>16</v>
      </c>
      <c r="J206" s="18" t="s">
        <v>18</v>
      </c>
      <c r="K206" s="18">
        <v>205.2</v>
      </c>
      <c r="L206" s="29">
        <v>35</v>
      </c>
    </row>
    <row r="207" spans="1:12">
      <c r="A207" s="19" t="str">
        <f t="shared" si="6"/>
        <v>Bird Cameron - Level 7 - Zone  1 - South Tower AHAC</v>
      </c>
      <c r="B207" s="26" t="str">
        <f t="shared" si="7"/>
        <v>South Level 7 Zone 1 AHAC</v>
      </c>
      <c r="C207" s="25"/>
      <c r="D207" s="43">
        <v>10</v>
      </c>
      <c r="E207" s="47">
        <v>7</v>
      </c>
      <c r="F207" s="41" t="s">
        <v>44</v>
      </c>
      <c r="G207" s="18" t="s">
        <v>20</v>
      </c>
      <c r="H207" s="18">
        <v>1</v>
      </c>
      <c r="I207" s="18" t="s">
        <v>16</v>
      </c>
      <c r="J207" s="18" t="s">
        <v>18</v>
      </c>
      <c r="K207" s="18">
        <v>273.60000000000002</v>
      </c>
      <c r="L207" s="29">
        <v>35</v>
      </c>
    </row>
    <row r="208" spans="1:12">
      <c r="A208" s="19" t="str">
        <f t="shared" si="6"/>
        <v>Randstat - Level 7 - Zone  2 - South Tower AHAC</v>
      </c>
      <c r="B208" s="26" t="str">
        <f t="shared" si="7"/>
        <v>South Level 7 Zone 2 AHAC</v>
      </c>
      <c r="C208" s="26"/>
      <c r="D208" s="45">
        <v>10</v>
      </c>
      <c r="E208" s="47">
        <v>7</v>
      </c>
      <c r="F208" s="41" t="s">
        <v>55</v>
      </c>
      <c r="G208" s="18" t="s">
        <v>20</v>
      </c>
      <c r="H208" s="18">
        <v>2</v>
      </c>
      <c r="I208" s="18" t="s">
        <v>16</v>
      </c>
      <c r="J208" s="18" t="s">
        <v>18</v>
      </c>
      <c r="K208" s="18">
        <v>273.60000000000002</v>
      </c>
      <c r="L208" s="29">
        <v>35</v>
      </c>
    </row>
    <row r="209" spans="1:12">
      <c r="A209" s="19" t="str">
        <f t="shared" si="6"/>
        <v>Randstat - Level 7 - Zone  3 - South Tower AHAC</v>
      </c>
      <c r="B209" s="26" t="str">
        <f t="shared" si="7"/>
        <v>South Level 7 Zone 3 AHAC</v>
      </c>
      <c r="C209" s="25"/>
      <c r="D209" s="43">
        <v>10</v>
      </c>
      <c r="E209" s="47">
        <v>7</v>
      </c>
      <c r="F209" s="41" t="s">
        <v>55</v>
      </c>
      <c r="G209" s="18" t="s">
        <v>20</v>
      </c>
      <c r="H209" s="18">
        <v>3</v>
      </c>
      <c r="I209" s="18" t="s">
        <v>16</v>
      </c>
      <c r="J209" s="18" t="s">
        <v>18</v>
      </c>
      <c r="K209" s="18">
        <v>273.60000000000002</v>
      </c>
      <c r="L209" s="29">
        <v>35</v>
      </c>
    </row>
    <row r="210" spans="1:12">
      <c r="A210" s="19" t="str">
        <f t="shared" si="6"/>
        <v xml:space="preserve"> - Level 7 - Zone  4 - South Tower AHAC</v>
      </c>
      <c r="B210" s="26" t="str">
        <f t="shared" si="7"/>
        <v>South Level 7 Zone 4 AHAC</v>
      </c>
      <c r="C210" s="26"/>
      <c r="D210" s="45">
        <v>10</v>
      </c>
      <c r="E210" s="47">
        <v>7</v>
      </c>
      <c r="F210" s="41"/>
      <c r="G210" s="18" t="s">
        <v>20</v>
      </c>
      <c r="H210" s="18">
        <v>4</v>
      </c>
      <c r="I210" s="18" t="s">
        <v>16</v>
      </c>
      <c r="J210" s="18" t="s">
        <v>18</v>
      </c>
      <c r="K210" s="18">
        <v>0</v>
      </c>
      <c r="L210" s="29">
        <v>35</v>
      </c>
    </row>
    <row r="211" spans="1:12">
      <c r="A211" s="19" t="str">
        <f t="shared" si="6"/>
        <v>Bird Cameron - Level 8 - Zone  1 - South Tower AHAC</v>
      </c>
      <c r="B211" s="26" t="str">
        <f t="shared" si="7"/>
        <v>South Level 8 Zone 1 AHAC</v>
      </c>
      <c r="C211" s="25"/>
      <c r="D211" s="43">
        <v>11</v>
      </c>
      <c r="E211" s="47">
        <v>8</v>
      </c>
      <c r="F211" s="41" t="s">
        <v>44</v>
      </c>
      <c r="G211" s="18" t="s">
        <v>20</v>
      </c>
      <c r="H211" s="18">
        <v>1</v>
      </c>
      <c r="I211" s="18" t="s">
        <v>16</v>
      </c>
      <c r="J211" s="18" t="s">
        <v>18</v>
      </c>
      <c r="K211" s="18">
        <v>205.2</v>
      </c>
      <c r="L211" s="29">
        <v>35</v>
      </c>
    </row>
    <row r="212" spans="1:12">
      <c r="A212" s="19" t="str">
        <f t="shared" si="6"/>
        <v>Bird Cameron - Level 8 - Zone  2 - South Tower AHAC</v>
      </c>
      <c r="B212" s="26" t="str">
        <f t="shared" si="7"/>
        <v>South Level 8 Zone 2 AHAC</v>
      </c>
      <c r="C212" s="26"/>
      <c r="D212" s="45">
        <v>11</v>
      </c>
      <c r="E212" s="47">
        <v>8</v>
      </c>
      <c r="F212" s="41" t="s">
        <v>44</v>
      </c>
      <c r="G212" s="18" t="s">
        <v>20</v>
      </c>
      <c r="H212" s="18">
        <v>2</v>
      </c>
      <c r="I212" s="18" t="s">
        <v>16</v>
      </c>
      <c r="J212" s="18" t="s">
        <v>18</v>
      </c>
      <c r="K212" s="18">
        <v>205.2</v>
      </c>
      <c r="L212" s="29">
        <v>35</v>
      </c>
    </row>
    <row r="213" spans="1:12">
      <c r="A213" s="19" t="str">
        <f t="shared" si="6"/>
        <v>Bird Cameron - Level 8 - Zone  3 - South Tower AHAC</v>
      </c>
      <c r="B213" s="26" t="str">
        <f t="shared" si="7"/>
        <v>South Level 8 Zone 3 AHAC</v>
      </c>
      <c r="C213" s="25"/>
      <c r="D213" s="43">
        <v>11</v>
      </c>
      <c r="E213" s="47">
        <v>8</v>
      </c>
      <c r="F213" s="41" t="s">
        <v>44</v>
      </c>
      <c r="G213" s="18" t="s">
        <v>20</v>
      </c>
      <c r="H213" s="18">
        <v>3</v>
      </c>
      <c r="I213" s="18" t="s">
        <v>16</v>
      </c>
      <c r="J213" s="18" t="s">
        <v>18</v>
      </c>
      <c r="K213" s="18">
        <v>205.2</v>
      </c>
      <c r="L213" s="29">
        <v>35</v>
      </c>
    </row>
    <row r="214" spans="1:12">
      <c r="A214" s="19" t="str">
        <f t="shared" si="6"/>
        <v>Bird Cameron - Level 8 - Zone  4 - South Tower AHAC</v>
      </c>
      <c r="B214" s="26" t="str">
        <f t="shared" si="7"/>
        <v>South Level 8 Zone 4 AHAC</v>
      </c>
      <c r="C214" s="26"/>
      <c r="D214" s="45">
        <v>11</v>
      </c>
      <c r="E214" s="47">
        <v>8</v>
      </c>
      <c r="F214" s="41" t="s">
        <v>44</v>
      </c>
      <c r="G214" s="18" t="s">
        <v>20</v>
      </c>
      <c r="H214" s="18">
        <v>4</v>
      </c>
      <c r="I214" s="18" t="s">
        <v>16</v>
      </c>
      <c r="J214" s="18" t="s">
        <v>18</v>
      </c>
      <c r="K214" s="18">
        <v>205.2</v>
      </c>
      <c r="L214" s="29">
        <v>35</v>
      </c>
    </row>
    <row r="215" spans="1:12">
      <c r="A215" s="19" t="str">
        <f t="shared" si="6"/>
        <v>Telstra - Level 9 - Zone  1 - South Tower AHAC</v>
      </c>
      <c r="B215" s="26" t="str">
        <f t="shared" si="7"/>
        <v>South Level 9 Zone 1 AHAC</v>
      </c>
      <c r="C215" s="25"/>
      <c r="D215" s="43">
        <v>12</v>
      </c>
      <c r="E215" s="47">
        <v>9</v>
      </c>
      <c r="F215" s="41" t="s">
        <v>43</v>
      </c>
      <c r="G215" s="18" t="s">
        <v>20</v>
      </c>
      <c r="H215" s="18">
        <v>1</v>
      </c>
      <c r="I215" s="18" t="s">
        <v>16</v>
      </c>
      <c r="J215" s="18" t="s">
        <v>18</v>
      </c>
      <c r="K215" s="18">
        <v>205.2</v>
      </c>
      <c r="L215" s="29">
        <v>35</v>
      </c>
    </row>
    <row r="216" spans="1:12">
      <c r="A216" s="19" t="str">
        <f t="shared" si="6"/>
        <v>Telstra - Level 9 - Zone  2 - South Tower AHAC</v>
      </c>
      <c r="B216" s="26" t="str">
        <f t="shared" si="7"/>
        <v>South Level 9 Zone 2 AHAC</v>
      </c>
      <c r="C216" s="26"/>
      <c r="D216" s="45">
        <v>12</v>
      </c>
      <c r="E216" s="47">
        <v>9</v>
      </c>
      <c r="F216" s="41" t="s">
        <v>43</v>
      </c>
      <c r="G216" s="18" t="s">
        <v>20</v>
      </c>
      <c r="H216" s="18">
        <v>2</v>
      </c>
      <c r="I216" s="18" t="s">
        <v>16</v>
      </c>
      <c r="J216" s="18" t="s">
        <v>18</v>
      </c>
      <c r="K216" s="18">
        <v>205.2</v>
      </c>
      <c r="L216" s="29">
        <v>35</v>
      </c>
    </row>
    <row r="217" spans="1:12">
      <c r="A217" s="19" t="str">
        <f t="shared" si="6"/>
        <v>Telstra - Level 9 - Zone  3 - South Tower AHAC</v>
      </c>
      <c r="B217" s="26" t="str">
        <f t="shared" si="7"/>
        <v>South Level 9 Zone 3 AHAC</v>
      </c>
      <c r="C217" s="25"/>
      <c r="D217" s="43">
        <v>12</v>
      </c>
      <c r="E217" s="47">
        <v>9</v>
      </c>
      <c r="F217" s="41" t="s">
        <v>43</v>
      </c>
      <c r="G217" s="18" t="s">
        <v>20</v>
      </c>
      <c r="H217" s="18">
        <v>3</v>
      </c>
      <c r="I217" s="18" t="s">
        <v>16</v>
      </c>
      <c r="J217" s="18" t="s">
        <v>18</v>
      </c>
      <c r="K217" s="18">
        <v>205.2</v>
      </c>
      <c r="L217" s="29">
        <v>35</v>
      </c>
    </row>
    <row r="218" spans="1:12">
      <c r="A218" s="19" t="str">
        <f t="shared" si="6"/>
        <v>Telstra - Level 9 - Zone  4 - South Tower AHAC</v>
      </c>
      <c r="B218" s="26" t="str">
        <f t="shared" si="7"/>
        <v>South Level 9 Zone 4 AHAC</v>
      </c>
      <c r="C218" s="26"/>
      <c r="D218" s="45">
        <v>12</v>
      </c>
      <c r="E218" s="47">
        <v>9</v>
      </c>
      <c r="F218" s="41" t="s">
        <v>43</v>
      </c>
      <c r="G218" s="18" t="s">
        <v>20</v>
      </c>
      <c r="H218" s="18">
        <v>4</v>
      </c>
      <c r="I218" s="18" t="s">
        <v>16</v>
      </c>
      <c r="J218" s="18" t="s">
        <v>18</v>
      </c>
      <c r="K218" s="18">
        <v>205.2</v>
      </c>
      <c r="L218" s="29">
        <v>35</v>
      </c>
    </row>
    <row r="219" spans="1:12">
      <c r="A219" s="19" t="str">
        <f t="shared" si="6"/>
        <v>Telstra - Level 10 - Zone  1 - South Tower AHAC</v>
      </c>
      <c r="B219" s="26" t="str">
        <f t="shared" si="7"/>
        <v>South Level 10 Zone 1 AHAC</v>
      </c>
      <c r="C219" s="25"/>
      <c r="D219" s="43">
        <v>13</v>
      </c>
      <c r="E219" s="47">
        <v>10</v>
      </c>
      <c r="F219" s="41" t="s">
        <v>43</v>
      </c>
      <c r="G219" s="18" t="s">
        <v>20</v>
      </c>
      <c r="H219" s="18">
        <v>1</v>
      </c>
      <c r="I219" s="18" t="s">
        <v>16</v>
      </c>
      <c r="J219" s="18" t="s">
        <v>18</v>
      </c>
      <c r="K219" s="18">
        <v>205.2</v>
      </c>
      <c r="L219" s="29">
        <v>35</v>
      </c>
    </row>
    <row r="220" spans="1:12">
      <c r="A220" s="19" t="str">
        <f t="shared" si="6"/>
        <v>Telstra - Level 10 - Zone  2 - South Tower AHAC</v>
      </c>
      <c r="B220" s="26" t="str">
        <f t="shared" si="7"/>
        <v>South Level 10 Zone 2 AHAC</v>
      </c>
      <c r="C220" s="26"/>
      <c r="D220" s="45">
        <v>13</v>
      </c>
      <c r="E220" s="47">
        <v>10</v>
      </c>
      <c r="F220" s="41" t="s">
        <v>43</v>
      </c>
      <c r="G220" s="18" t="s">
        <v>20</v>
      </c>
      <c r="H220" s="18">
        <v>2</v>
      </c>
      <c r="I220" s="18" t="s">
        <v>16</v>
      </c>
      <c r="J220" s="18" t="s">
        <v>18</v>
      </c>
      <c r="K220" s="18">
        <v>205.2</v>
      </c>
      <c r="L220" s="29">
        <v>35</v>
      </c>
    </row>
    <row r="221" spans="1:12">
      <c r="A221" s="19" t="str">
        <f t="shared" si="6"/>
        <v>Telstra - Level 10 - Zone  3 - South Tower AHAC</v>
      </c>
      <c r="B221" s="26" t="str">
        <f t="shared" si="7"/>
        <v>South Level 10 Zone 3 AHAC</v>
      </c>
      <c r="C221" s="25"/>
      <c r="D221" s="43">
        <v>13</v>
      </c>
      <c r="E221" s="47">
        <v>10</v>
      </c>
      <c r="F221" s="41" t="s">
        <v>43</v>
      </c>
      <c r="G221" s="18" t="s">
        <v>20</v>
      </c>
      <c r="H221" s="18">
        <v>3</v>
      </c>
      <c r="I221" s="18" t="s">
        <v>16</v>
      </c>
      <c r="J221" s="18" t="s">
        <v>18</v>
      </c>
      <c r="K221" s="18">
        <v>205.2</v>
      </c>
      <c r="L221" s="29">
        <v>35</v>
      </c>
    </row>
    <row r="222" spans="1:12">
      <c r="A222" s="19" t="str">
        <f t="shared" si="6"/>
        <v>Telstra - Level 10 - Zone  4 - South Tower AHAC</v>
      </c>
      <c r="B222" s="26" t="str">
        <f t="shared" si="7"/>
        <v>South Level 10 Zone 4 AHAC</v>
      </c>
      <c r="C222" s="26"/>
      <c r="D222" s="45">
        <v>13</v>
      </c>
      <c r="E222" s="47">
        <v>10</v>
      </c>
      <c r="F222" s="41" t="s">
        <v>43</v>
      </c>
      <c r="G222" s="18" t="s">
        <v>20</v>
      </c>
      <c r="H222" s="18">
        <v>4</v>
      </c>
      <c r="I222" s="18" t="s">
        <v>16</v>
      </c>
      <c r="J222" s="18" t="s">
        <v>18</v>
      </c>
      <c r="K222" s="18">
        <v>205.2</v>
      </c>
      <c r="L222" s="29">
        <v>35</v>
      </c>
    </row>
    <row r="223" spans="1:12">
      <c r="A223" s="19" t="str">
        <f t="shared" si="6"/>
        <v>Telstra - Level 11 - Zone  1 - South Tower AHAC</v>
      </c>
      <c r="B223" s="26" t="str">
        <f t="shared" si="7"/>
        <v>South Level 11 Zone 1 AHAC</v>
      </c>
      <c r="C223" s="25"/>
      <c r="D223" s="43">
        <v>14</v>
      </c>
      <c r="E223" s="47">
        <v>11</v>
      </c>
      <c r="F223" s="41" t="s">
        <v>43</v>
      </c>
      <c r="G223" s="18" t="s">
        <v>20</v>
      </c>
      <c r="H223" s="18">
        <v>1</v>
      </c>
      <c r="I223" s="18" t="s">
        <v>16</v>
      </c>
      <c r="J223" s="18" t="s">
        <v>18</v>
      </c>
      <c r="K223" s="18">
        <v>205.2</v>
      </c>
      <c r="L223" s="29">
        <v>35</v>
      </c>
    </row>
    <row r="224" spans="1:12">
      <c r="A224" s="19" t="str">
        <f t="shared" si="6"/>
        <v>Telstra - Level 11 - Zone  2 - South Tower AHAC</v>
      </c>
      <c r="B224" s="26" t="str">
        <f t="shared" si="7"/>
        <v>South Level 11 Zone 2 AHAC</v>
      </c>
      <c r="C224" s="26"/>
      <c r="D224" s="45">
        <v>14</v>
      </c>
      <c r="E224" s="47">
        <v>11</v>
      </c>
      <c r="F224" s="41" t="s">
        <v>43</v>
      </c>
      <c r="G224" s="18" t="s">
        <v>20</v>
      </c>
      <c r="H224" s="18">
        <v>2</v>
      </c>
      <c r="I224" s="18" t="s">
        <v>16</v>
      </c>
      <c r="J224" s="18" t="s">
        <v>18</v>
      </c>
      <c r="K224" s="18">
        <v>205.2</v>
      </c>
      <c r="L224" s="29">
        <v>35</v>
      </c>
    </row>
    <row r="225" spans="1:12">
      <c r="A225" s="19" t="str">
        <f t="shared" si="6"/>
        <v>Telstra - Level 11 - Zone  3 - South Tower AHAC</v>
      </c>
      <c r="B225" s="26" t="str">
        <f t="shared" si="7"/>
        <v>South Level 11 Zone 3 AHAC</v>
      </c>
      <c r="C225" s="25"/>
      <c r="D225" s="43">
        <v>14</v>
      </c>
      <c r="E225" s="47">
        <v>11</v>
      </c>
      <c r="F225" s="41" t="s">
        <v>43</v>
      </c>
      <c r="G225" s="18" t="s">
        <v>20</v>
      </c>
      <c r="H225" s="18">
        <v>3</v>
      </c>
      <c r="I225" s="18" t="s">
        <v>16</v>
      </c>
      <c r="J225" s="18" t="s">
        <v>18</v>
      </c>
      <c r="K225" s="18">
        <v>205.2</v>
      </c>
      <c r="L225" s="29">
        <v>35</v>
      </c>
    </row>
    <row r="226" spans="1:12">
      <c r="A226" s="19" t="str">
        <f t="shared" si="6"/>
        <v>Telstra - Level 11 - Zone  4 - South Tower AHAC</v>
      </c>
      <c r="B226" s="26" t="str">
        <f t="shared" si="7"/>
        <v>South Level 11 Zone 4 AHAC</v>
      </c>
      <c r="C226" s="26"/>
      <c r="D226" s="45">
        <v>14</v>
      </c>
      <c r="E226" s="47">
        <v>11</v>
      </c>
      <c r="F226" s="41" t="s">
        <v>43</v>
      </c>
      <c r="G226" s="18" t="s">
        <v>20</v>
      </c>
      <c r="H226" s="18">
        <v>4</v>
      </c>
      <c r="I226" s="18" t="s">
        <v>16</v>
      </c>
      <c r="J226" s="18" t="s">
        <v>18</v>
      </c>
      <c r="K226" s="18">
        <v>205.2</v>
      </c>
      <c r="L226" s="29">
        <v>35</v>
      </c>
    </row>
    <row r="227" spans="1:12">
      <c r="A227" s="19" t="str">
        <f t="shared" si="6"/>
        <v>Telstra - Level 12 - Zone  1 - South Tower AHAC</v>
      </c>
      <c r="B227" s="26" t="str">
        <f t="shared" si="7"/>
        <v>South Level 12 Zone 1 AHAC</v>
      </c>
      <c r="C227" s="25"/>
      <c r="D227" s="43">
        <v>15</v>
      </c>
      <c r="E227" s="47">
        <v>12</v>
      </c>
      <c r="F227" s="41" t="s">
        <v>43</v>
      </c>
      <c r="G227" s="18" t="s">
        <v>20</v>
      </c>
      <c r="H227" s="18">
        <v>1</v>
      </c>
      <c r="I227" s="18" t="s">
        <v>16</v>
      </c>
      <c r="J227" s="18" t="s">
        <v>18</v>
      </c>
      <c r="K227" s="18">
        <v>203.6</v>
      </c>
      <c r="L227" s="29">
        <v>35</v>
      </c>
    </row>
    <row r="228" spans="1:12">
      <c r="A228" s="19" t="str">
        <f t="shared" si="6"/>
        <v>Telstra - Level 12 - Zone  2 - South Tower AHAC</v>
      </c>
      <c r="B228" s="26" t="str">
        <f t="shared" si="7"/>
        <v>South Level 12 Zone 2 AHAC</v>
      </c>
      <c r="C228" s="26"/>
      <c r="D228" s="45">
        <v>15</v>
      </c>
      <c r="E228" s="47">
        <v>12</v>
      </c>
      <c r="F228" s="41" t="s">
        <v>43</v>
      </c>
      <c r="G228" s="18" t="s">
        <v>20</v>
      </c>
      <c r="H228" s="18">
        <v>2</v>
      </c>
      <c r="I228" s="18" t="s">
        <v>16</v>
      </c>
      <c r="J228" s="18" t="s">
        <v>18</v>
      </c>
      <c r="K228" s="18">
        <v>203.6</v>
      </c>
      <c r="L228" s="29">
        <v>35</v>
      </c>
    </row>
    <row r="229" spans="1:12">
      <c r="A229" s="19" t="str">
        <f t="shared" si="6"/>
        <v>Telstra - Level 12 - Zone  3 - South Tower AHAC</v>
      </c>
      <c r="B229" s="26" t="str">
        <f t="shared" si="7"/>
        <v>South Level 12 Zone 3 AHAC</v>
      </c>
      <c r="C229" s="25"/>
      <c r="D229" s="43">
        <v>15</v>
      </c>
      <c r="E229" s="47">
        <v>12</v>
      </c>
      <c r="F229" s="41" t="s">
        <v>43</v>
      </c>
      <c r="G229" s="18" t="s">
        <v>20</v>
      </c>
      <c r="H229" s="18">
        <v>3</v>
      </c>
      <c r="I229" s="18" t="s">
        <v>16</v>
      </c>
      <c r="J229" s="18" t="s">
        <v>18</v>
      </c>
      <c r="K229" s="18">
        <v>203.6</v>
      </c>
      <c r="L229" s="29">
        <v>35</v>
      </c>
    </row>
    <row r="230" spans="1:12">
      <c r="A230" s="19" t="str">
        <f t="shared" si="6"/>
        <v>Telstra - Level 12 - Zone  4 - South Tower AHAC</v>
      </c>
      <c r="B230" s="26" t="str">
        <f t="shared" si="7"/>
        <v>South Level 12 Zone 4 AHAC</v>
      </c>
      <c r="C230" s="26"/>
      <c r="D230" s="45">
        <v>15</v>
      </c>
      <c r="E230" s="47">
        <v>12</v>
      </c>
      <c r="F230" s="41" t="s">
        <v>43</v>
      </c>
      <c r="G230" s="18" t="s">
        <v>20</v>
      </c>
      <c r="H230" s="18">
        <v>4</v>
      </c>
      <c r="I230" s="18" t="s">
        <v>16</v>
      </c>
      <c r="J230" s="18" t="s">
        <v>18</v>
      </c>
      <c r="K230" s="18">
        <v>203.6</v>
      </c>
      <c r="L230" s="29">
        <v>35</v>
      </c>
    </row>
    <row r="231" spans="1:12">
      <c r="A231" s="19" t="str">
        <f t="shared" si="6"/>
        <v>Telstra - Level 13 - Zone  1 - South Tower AHAC</v>
      </c>
      <c r="B231" s="26" t="str">
        <f t="shared" si="7"/>
        <v>South Level 13 Zone 1 AHAC</v>
      </c>
      <c r="C231" s="25"/>
      <c r="D231" s="43">
        <v>16</v>
      </c>
      <c r="E231" s="47">
        <v>13</v>
      </c>
      <c r="F231" s="41" t="s">
        <v>43</v>
      </c>
      <c r="G231" s="18" t="s">
        <v>20</v>
      </c>
      <c r="H231" s="18">
        <v>1</v>
      </c>
      <c r="I231" s="18" t="s">
        <v>16</v>
      </c>
      <c r="J231" s="18" t="s">
        <v>18</v>
      </c>
      <c r="K231" s="18">
        <v>204.1</v>
      </c>
      <c r="L231" s="29">
        <v>35</v>
      </c>
    </row>
    <row r="232" spans="1:12">
      <c r="A232" s="19" t="str">
        <f t="shared" si="6"/>
        <v>Telstra - Level 13 - Zone  2 - South Tower AHAC</v>
      </c>
      <c r="B232" s="26" t="str">
        <f t="shared" si="7"/>
        <v>South Level 13 Zone 2 AHAC</v>
      </c>
      <c r="C232" s="26"/>
      <c r="D232" s="45">
        <v>16</v>
      </c>
      <c r="E232" s="47">
        <v>13</v>
      </c>
      <c r="F232" s="41" t="s">
        <v>43</v>
      </c>
      <c r="G232" s="18" t="s">
        <v>20</v>
      </c>
      <c r="H232" s="18">
        <v>2</v>
      </c>
      <c r="I232" s="18" t="s">
        <v>16</v>
      </c>
      <c r="J232" s="18" t="s">
        <v>18</v>
      </c>
      <c r="K232" s="18">
        <v>204.1</v>
      </c>
      <c r="L232" s="29">
        <v>35</v>
      </c>
    </row>
    <row r="233" spans="1:12">
      <c r="A233" s="19" t="str">
        <f t="shared" si="6"/>
        <v>Telstra - Level 13 - Zone  3 - South Tower AHAC</v>
      </c>
      <c r="B233" s="26" t="str">
        <f t="shared" si="7"/>
        <v>South Level 13 Zone 3 AHAC</v>
      </c>
      <c r="C233" s="25"/>
      <c r="D233" s="43">
        <v>16</v>
      </c>
      <c r="E233" s="47">
        <v>13</v>
      </c>
      <c r="F233" s="41" t="s">
        <v>43</v>
      </c>
      <c r="G233" s="18" t="s">
        <v>20</v>
      </c>
      <c r="H233" s="18">
        <v>3</v>
      </c>
      <c r="I233" s="18" t="s">
        <v>16</v>
      </c>
      <c r="J233" s="18" t="s">
        <v>18</v>
      </c>
      <c r="K233" s="18">
        <v>204.1</v>
      </c>
      <c r="L233" s="29">
        <v>35</v>
      </c>
    </row>
    <row r="234" spans="1:12">
      <c r="A234" s="19" t="str">
        <f t="shared" si="6"/>
        <v>Telstra - Level 13 - Zone  4 - South Tower AHAC</v>
      </c>
      <c r="B234" s="26" t="str">
        <f t="shared" si="7"/>
        <v>South Level 13 Zone 4 AHAC</v>
      </c>
      <c r="C234" s="26"/>
      <c r="D234" s="45">
        <v>16</v>
      </c>
      <c r="E234" s="47">
        <v>13</v>
      </c>
      <c r="F234" s="41" t="s">
        <v>43</v>
      </c>
      <c r="G234" s="18" t="s">
        <v>20</v>
      </c>
      <c r="H234" s="18">
        <v>4</v>
      </c>
      <c r="I234" s="18" t="s">
        <v>16</v>
      </c>
      <c r="J234" s="18" t="s">
        <v>18</v>
      </c>
      <c r="K234" s="18">
        <v>204.1</v>
      </c>
      <c r="L234" s="29">
        <v>35</v>
      </c>
    </row>
    <row r="235" spans="1:12">
      <c r="A235" s="19" t="str">
        <f t="shared" si="6"/>
        <v>Telstra - Level 14 - Zone  1 - South Tower AHAC</v>
      </c>
      <c r="B235" s="26" t="str">
        <f t="shared" si="7"/>
        <v>South Level 14 Zone 1 AHAC</v>
      </c>
      <c r="C235" s="25"/>
      <c r="D235" s="43">
        <v>17</v>
      </c>
      <c r="E235" s="47">
        <v>14</v>
      </c>
      <c r="F235" s="41" t="s">
        <v>43</v>
      </c>
      <c r="G235" s="18" t="s">
        <v>20</v>
      </c>
      <c r="H235" s="18">
        <v>1</v>
      </c>
      <c r="I235" s="18" t="s">
        <v>16</v>
      </c>
      <c r="J235" s="18" t="s">
        <v>18</v>
      </c>
      <c r="K235" s="18">
        <v>201.25</v>
      </c>
      <c r="L235" s="29">
        <v>35</v>
      </c>
    </row>
    <row r="236" spans="1:12">
      <c r="A236" s="19" t="str">
        <f t="shared" si="6"/>
        <v>Telstra - Level 14 - Zone  2 - South Tower AHAC</v>
      </c>
      <c r="B236" s="26" t="str">
        <f t="shared" si="7"/>
        <v>South Level 14 Zone 2 AHAC</v>
      </c>
      <c r="C236" s="26"/>
      <c r="D236" s="45">
        <v>17</v>
      </c>
      <c r="E236" s="47">
        <v>14</v>
      </c>
      <c r="F236" s="41" t="s">
        <v>43</v>
      </c>
      <c r="G236" s="18" t="s">
        <v>20</v>
      </c>
      <c r="H236" s="18">
        <v>2</v>
      </c>
      <c r="I236" s="18" t="s">
        <v>16</v>
      </c>
      <c r="J236" s="18" t="s">
        <v>18</v>
      </c>
      <c r="K236" s="18">
        <v>201.25</v>
      </c>
      <c r="L236" s="29">
        <v>35</v>
      </c>
    </row>
    <row r="237" spans="1:12">
      <c r="A237" s="19" t="str">
        <f t="shared" si="6"/>
        <v>Telstra - Level 14 - Zone  3 - South Tower AHAC</v>
      </c>
      <c r="B237" s="26" t="str">
        <f t="shared" si="7"/>
        <v>South Level 14 Zone 3 AHAC</v>
      </c>
      <c r="C237" s="25"/>
      <c r="D237" s="43">
        <v>17</v>
      </c>
      <c r="E237" s="47">
        <v>14</v>
      </c>
      <c r="F237" s="41" t="s">
        <v>43</v>
      </c>
      <c r="G237" s="18" t="s">
        <v>20</v>
      </c>
      <c r="H237" s="18">
        <v>3</v>
      </c>
      <c r="I237" s="18" t="s">
        <v>16</v>
      </c>
      <c r="J237" s="18" t="s">
        <v>18</v>
      </c>
      <c r="K237" s="18">
        <v>201.25</v>
      </c>
      <c r="L237" s="29">
        <v>35</v>
      </c>
    </row>
    <row r="238" spans="1:12">
      <c r="A238" s="19" t="str">
        <f t="shared" si="6"/>
        <v>Telstra - Level 14 - Zone  4 - South Tower AHAC</v>
      </c>
      <c r="B238" s="26" t="str">
        <f t="shared" si="7"/>
        <v>South Level 14 Zone 4 AHAC</v>
      </c>
      <c r="C238" s="26"/>
      <c r="D238" s="45">
        <v>17</v>
      </c>
      <c r="E238" s="47">
        <v>14</v>
      </c>
      <c r="F238" s="41" t="s">
        <v>43</v>
      </c>
      <c r="G238" s="18" t="s">
        <v>20</v>
      </c>
      <c r="H238" s="18">
        <v>4</v>
      </c>
      <c r="I238" s="18" t="s">
        <v>16</v>
      </c>
      <c r="J238" s="18" t="s">
        <v>18</v>
      </c>
      <c r="K238" s="18">
        <v>201.25</v>
      </c>
      <c r="L238" s="29">
        <v>35</v>
      </c>
    </row>
    <row r="239" spans="1:12">
      <c r="A239" s="19" t="str">
        <f t="shared" si="6"/>
        <v>Minters - Level 15 - Zone  1 - South Tower AHAC</v>
      </c>
      <c r="B239" s="26" t="str">
        <f t="shared" si="7"/>
        <v>South Level 15 Zone 1 AHAC</v>
      </c>
      <c r="C239" s="25"/>
      <c r="D239" s="43">
        <v>18</v>
      </c>
      <c r="E239" s="47">
        <v>15</v>
      </c>
      <c r="F239" s="41" t="s">
        <v>42</v>
      </c>
      <c r="G239" s="18" t="s">
        <v>20</v>
      </c>
      <c r="H239" s="18">
        <v>1</v>
      </c>
      <c r="I239" s="18" t="s">
        <v>16</v>
      </c>
      <c r="J239" s="18" t="s">
        <v>18</v>
      </c>
      <c r="K239" s="18">
        <v>219.5</v>
      </c>
      <c r="L239" s="29">
        <v>35</v>
      </c>
    </row>
    <row r="240" spans="1:12">
      <c r="A240" s="19" t="str">
        <f t="shared" si="6"/>
        <v>Telstra - Level 15 - Zone  2 - South Tower AHAC</v>
      </c>
      <c r="B240" s="26" t="str">
        <f t="shared" si="7"/>
        <v>South Level 15 Zone 2 AHAC</v>
      </c>
      <c r="C240" s="26"/>
      <c r="D240" s="45">
        <v>18</v>
      </c>
      <c r="E240" s="47">
        <v>15</v>
      </c>
      <c r="F240" s="41" t="s">
        <v>43</v>
      </c>
      <c r="G240" s="18" t="s">
        <v>20</v>
      </c>
      <c r="H240" s="18">
        <v>2</v>
      </c>
      <c r="I240" s="18" t="s">
        <v>16</v>
      </c>
      <c r="J240" s="18" t="s">
        <v>18</v>
      </c>
      <c r="K240" s="18">
        <v>219.5</v>
      </c>
      <c r="L240" s="29">
        <v>35</v>
      </c>
    </row>
    <row r="241" spans="1:12">
      <c r="A241" s="19" t="str">
        <f t="shared" si="6"/>
        <v>Telstra - Level 15 - Zone  3 - South Tower AHAC</v>
      </c>
      <c r="B241" s="26" t="str">
        <f t="shared" si="7"/>
        <v>South Level 15 Zone 3 AHAC</v>
      </c>
      <c r="C241" s="25"/>
      <c r="D241" s="43">
        <v>18</v>
      </c>
      <c r="E241" s="47">
        <v>15</v>
      </c>
      <c r="F241" s="41" t="s">
        <v>43</v>
      </c>
      <c r="G241" s="18" t="s">
        <v>20</v>
      </c>
      <c r="H241" s="18">
        <v>3</v>
      </c>
      <c r="I241" s="18" t="s">
        <v>16</v>
      </c>
      <c r="J241" s="18" t="s">
        <v>18</v>
      </c>
      <c r="K241" s="18">
        <v>219.5</v>
      </c>
      <c r="L241" s="29">
        <v>35</v>
      </c>
    </row>
    <row r="242" spans="1:12">
      <c r="A242" s="19" t="str">
        <f t="shared" si="6"/>
        <v>Telstra - Level 15 - Zone  4 - South Tower AHAC</v>
      </c>
      <c r="B242" s="26" t="str">
        <f t="shared" si="7"/>
        <v>South Level 15 Zone 4 AHAC</v>
      </c>
      <c r="C242" s="26"/>
      <c r="D242" s="45">
        <v>18</v>
      </c>
      <c r="E242" s="47">
        <v>15</v>
      </c>
      <c r="F242" s="41" t="s">
        <v>43</v>
      </c>
      <c r="G242" s="18" t="s">
        <v>20</v>
      </c>
      <c r="H242" s="18">
        <v>4</v>
      </c>
      <c r="I242" s="18" t="s">
        <v>16</v>
      </c>
      <c r="J242" s="18" t="s">
        <v>18</v>
      </c>
      <c r="K242" s="18">
        <v>219.5</v>
      </c>
      <c r="L242" s="29">
        <v>35</v>
      </c>
    </row>
    <row r="243" spans="1:12">
      <c r="A243" s="19" t="str">
        <f t="shared" si="6"/>
        <v>Minters - Level 16 - Zone  1 - South Tower AHAC</v>
      </c>
      <c r="B243" s="26" t="str">
        <f t="shared" si="7"/>
        <v>South Level 16 Zone 1 AHAC</v>
      </c>
      <c r="C243" s="25"/>
      <c r="D243" s="43">
        <v>19</v>
      </c>
      <c r="E243" s="47">
        <v>16</v>
      </c>
      <c r="F243" s="41" t="s">
        <v>42</v>
      </c>
      <c r="G243" s="18" t="s">
        <v>20</v>
      </c>
      <c r="H243" s="18">
        <v>1</v>
      </c>
      <c r="I243" s="18" t="s">
        <v>16</v>
      </c>
      <c r="J243" s="18" t="s">
        <v>18</v>
      </c>
      <c r="K243" s="18">
        <v>292.10000000000002</v>
      </c>
      <c r="L243" s="29">
        <v>35</v>
      </c>
    </row>
    <row r="244" spans="1:12">
      <c r="A244" s="19" t="str">
        <f t="shared" si="6"/>
        <v>Minters - Level 16 - Zone  2 - South Tower AHAC</v>
      </c>
      <c r="B244" s="26" t="str">
        <f t="shared" si="7"/>
        <v>South Level 16 Zone 2 AHAC</v>
      </c>
      <c r="C244" s="26"/>
      <c r="D244" s="45">
        <v>19</v>
      </c>
      <c r="E244" s="47">
        <v>16</v>
      </c>
      <c r="F244" s="41" t="s">
        <v>42</v>
      </c>
      <c r="G244" s="18" t="s">
        <v>20</v>
      </c>
      <c r="H244" s="18">
        <v>2</v>
      </c>
      <c r="I244" s="18" t="s">
        <v>16</v>
      </c>
      <c r="J244" s="18" t="s">
        <v>18</v>
      </c>
      <c r="K244" s="18">
        <v>292.10000000000002</v>
      </c>
      <c r="L244" s="29">
        <v>35</v>
      </c>
    </row>
    <row r="245" spans="1:12">
      <c r="A245" s="19" t="str">
        <f t="shared" si="6"/>
        <v>Minters - Level 16 - Zone  3 - South Tower AHAC</v>
      </c>
      <c r="B245" s="26" t="str">
        <f t="shared" si="7"/>
        <v>South Level 16 Zone 3 AHAC</v>
      </c>
      <c r="C245" s="25"/>
      <c r="D245" s="43">
        <v>19</v>
      </c>
      <c r="E245" s="47">
        <v>16</v>
      </c>
      <c r="F245" s="41" t="s">
        <v>42</v>
      </c>
      <c r="G245" s="18" t="s">
        <v>20</v>
      </c>
      <c r="H245" s="18">
        <v>3</v>
      </c>
      <c r="I245" s="18" t="s">
        <v>16</v>
      </c>
      <c r="J245" s="18" t="s">
        <v>18</v>
      </c>
      <c r="K245" s="18">
        <v>292.10000000000002</v>
      </c>
      <c r="L245" s="29">
        <v>35</v>
      </c>
    </row>
    <row r="246" spans="1:12">
      <c r="A246" s="19" t="str">
        <f t="shared" si="6"/>
        <v xml:space="preserve"> - Level 16 - Zone  4 - South Tower AHAC</v>
      </c>
      <c r="B246" s="26" t="str">
        <f t="shared" si="7"/>
        <v>South Level 16 Zone 4 AHAC</v>
      </c>
      <c r="C246" s="26"/>
      <c r="D246" s="45">
        <v>19</v>
      </c>
      <c r="E246" s="47">
        <v>16</v>
      </c>
      <c r="F246" s="41"/>
      <c r="G246" s="18" t="s">
        <v>20</v>
      </c>
      <c r="H246" s="18">
        <v>4</v>
      </c>
      <c r="I246" s="18" t="s">
        <v>16</v>
      </c>
      <c r="J246" s="18" t="s">
        <v>18</v>
      </c>
      <c r="K246" s="18">
        <v>0</v>
      </c>
      <c r="L246" s="29">
        <v>35</v>
      </c>
    </row>
    <row r="247" spans="1:12">
      <c r="A247" s="19" t="str">
        <f t="shared" si="6"/>
        <v>Minters - Level 17 - Zone  1 - South Tower AHAC</v>
      </c>
      <c r="B247" s="26" t="str">
        <f t="shared" si="7"/>
        <v>South Level 17 Zone 1 AHAC</v>
      </c>
      <c r="C247" s="25"/>
      <c r="D247" s="43">
        <v>20</v>
      </c>
      <c r="E247" s="47">
        <v>17</v>
      </c>
      <c r="F247" s="41" t="s">
        <v>42</v>
      </c>
      <c r="G247" s="18" t="s">
        <v>20</v>
      </c>
      <c r="H247" s="18">
        <v>1</v>
      </c>
      <c r="I247" s="18" t="s">
        <v>16</v>
      </c>
      <c r="J247" s="18" t="s">
        <v>18</v>
      </c>
      <c r="K247" s="18">
        <v>292.10000000000002</v>
      </c>
      <c r="L247" s="29">
        <v>35</v>
      </c>
    </row>
    <row r="248" spans="1:12">
      <c r="A248" s="19" t="str">
        <f t="shared" si="6"/>
        <v>Minters - Level 17 - Zone  2 - South Tower AHAC</v>
      </c>
      <c r="B248" s="26" t="str">
        <f t="shared" si="7"/>
        <v>South Level 17 Zone 2 AHAC</v>
      </c>
      <c r="C248" s="26"/>
      <c r="D248" s="45">
        <v>20</v>
      </c>
      <c r="E248" s="47">
        <v>17</v>
      </c>
      <c r="F248" s="41" t="s">
        <v>42</v>
      </c>
      <c r="G248" s="18" t="s">
        <v>20</v>
      </c>
      <c r="H248" s="18">
        <v>2</v>
      </c>
      <c r="I248" s="18" t="s">
        <v>16</v>
      </c>
      <c r="J248" s="18" t="s">
        <v>18</v>
      </c>
      <c r="K248" s="18">
        <v>292.10000000000002</v>
      </c>
      <c r="L248" s="29">
        <v>35</v>
      </c>
    </row>
    <row r="249" spans="1:12">
      <c r="A249" s="19" t="str">
        <f t="shared" si="6"/>
        <v>Minters - Level 17 - Zone  3 - South Tower AHAC</v>
      </c>
      <c r="B249" s="26" t="str">
        <f t="shared" si="7"/>
        <v>South Level 17 Zone 3 AHAC</v>
      </c>
      <c r="C249" s="25"/>
      <c r="D249" s="43">
        <v>20</v>
      </c>
      <c r="E249" s="47">
        <v>17</v>
      </c>
      <c r="F249" s="41" t="s">
        <v>42</v>
      </c>
      <c r="G249" s="18" t="s">
        <v>20</v>
      </c>
      <c r="H249" s="18">
        <v>3</v>
      </c>
      <c r="I249" s="18" t="s">
        <v>16</v>
      </c>
      <c r="J249" s="18" t="s">
        <v>18</v>
      </c>
      <c r="K249" s="18">
        <v>292.10000000000002</v>
      </c>
      <c r="L249" s="29">
        <v>35</v>
      </c>
    </row>
    <row r="250" spans="1:12">
      <c r="A250" s="19" t="str">
        <f t="shared" si="6"/>
        <v xml:space="preserve"> - Level 17 - Zone  4 - South Tower AHAC</v>
      </c>
      <c r="B250" s="26" t="str">
        <f t="shared" si="7"/>
        <v>South Level 17 Zone 4 AHAC</v>
      </c>
      <c r="C250" s="26"/>
      <c r="D250" s="45">
        <v>20</v>
      </c>
      <c r="E250" s="47">
        <v>17</v>
      </c>
      <c r="F250" s="41"/>
      <c r="G250" s="18" t="s">
        <v>20</v>
      </c>
      <c r="H250" s="18">
        <v>4</v>
      </c>
      <c r="I250" s="18" t="s">
        <v>16</v>
      </c>
      <c r="J250" s="18" t="s">
        <v>18</v>
      </c>
      <c r="K250" s="18">
        <v>0</v>
      </c>
      <c r="L250" s="29">
        <v>35</v>
      </c>
    </row>
    <row r="251" spans="1:12">
      <c r="A251" s="19" t="str">
        <f t="shared" si="6"/>
        <v>Minters - Level 18 - Zone  1 - South Tower AHAC</v>
      </c>
      <c r="B251" s="26" t="str">
        <f t="shared" si="7"/>
        <v>South Level 18 Zone 1 AHAC</v>
      </c>
      <c r="C251" s="25"/>
      <c r="D251" s="43">
        <v>21</v>
      </c>
      <c r="E251" s="47">
        <v>18</v>
      </c>
      <c r="F251" s="41" t="s">
        <v>42</v>
      </c>
      <c r="G251" s="18" t="s">
        <v>20</v>
      </c>
      <c r="H251" s="18">
        <v>1</v>
      </c>
      <c r="I251" s="18" t="s">
        <v>16</v>
      </c>
      <c r="J251" s="18" t="s">
        <v>18</v>
      </c>
      <c r="K251" s="18">
        <v>292.10000000000002</v>
      </c>
      <c r="L251" s="29">
        <v>35</v>
      </c>
    </row>
    <row r="252" spans="1:12">
      <c r="A252" s="19" t="str">
        <f t="shared" si="6"/>
        <v>Minters - Level 18 - Zone  2 - South Tower AHAC</v>
      </c>
      <c r="B252" s="26" t="str">
        <f t="shared" si="7"/>
        <v>South Level 18 Zone 2 AHAC</v>
      </c>
      <c r="C252" s="26"/>
      <c r="D252" s="45">
        <v>21</v>
      </c>
      <c r="E252" s="47">
        <v>18</v>
      </c>
      <c r="F252" s="41" t="s">
        <v>42</v>
      </c>
      <c r="G252" s="18" t="s">
        <v>20</v>
      </c>
      <c r="H252" s="18">
        <v>2</v>
      </c>
      <c r="I252" s="18" t="s">
        <v>16</v>
      </c>
      <c r="J252" s="18" t="s">
        <v>18</v>
      </c>
      <c r="K252" s="18">
        <v>292.10000000000002</v>
      </c>
      <c r="L252" s="29">
        <v>35</v>
      </c>
    </row>
    <row r="253" spans="1:12">
      <c r="A253" s="19" t="str">
        <f t="shared" si="6"/>
        <v>Minters - Level 18 - Zone  3 - South Tower AHAC</v>
      </c>
      <c r="B253" s="26" t="str">
        <f t="shared" si="7"/>
        <v>South Level 18 Zone 3 AHAC</v>
      </c>
      <c r="C253" s="25"/>
      <c r="D253" s="43">
        <v>21</v>
      </c>
      <c r="E253" s="47">
        <v>18</v>
      </c>
      <c r="F253" s="41" t="s">
        <v>42</v>
      </c>
      <c r="G253" s="18" t="s">
        <v>20</v>
      </c>
      <c r="H253" s="18">
        <v>3</v>
      </c>
      <c r="I253" s="18" t="s">
        <v>16</v>
      </c>
      <c r="J253" s="18" t="s">
        <v>18</v>
      </c>
      <c r="K253" s="18">
        <v>292.10000000000002</v>
      </c>
      <c r="L253" s="29">
        <v>35</v>
      </c>
    </row>
    <row r="254" spans="1:12">
      <c r="A254" s="19" t="str">
        <f t="shared" si="6"/>
        <v xml:space="preserve"> - Level 18 - Zone  4 - South Tower AHAC</v>
      </c>
      <c r="B254" s="26" t="str">
        <f t="shared" si="7"/>
        <v>South Level 18 Zone 4 AHAC</v>
      </c>
      <c r="C254" s="26"/>
      <c r="D254" s="45">
        <v>21</v>
      </c>
      <c r="E254" s="47">
        <v>18</v>
      </c>
      <c r="F254" s="41"/>
      <c r="G254" s="18" t="s">
        <v>20</v>
      </c>
      <c r="H254" s="18">
        <v>4</v>
      </c>
      <c r="I254" s="18" t="s">
        <v>16</v>
      </c>
      <c r="J254" s="18" t="s">
        <v>18</v>
      </c>
      <c r="K254" s="18">
        <v>0</v>
      </c>
      <c r="L254" s="29">
        <v>35</v>
      </c>
    </row>
    <row r="255" spans="1:12">
      <c r="A255" s="19" t="str">
        <f t="shared" si="6"/>
        <v>Minters - Level 19 - Zone  1 - South Tower AHAC</v>
      </c>
      <c r="B255" s="26" t="str">
        <f t="shared" si="7"/>
        <v>South Level 19 Zone 1 AHAC</v>
      </c>
      <c r="C255" s="25"/>
      <c r="D255" s="43">
        <v>22</v>
      </c>
      <c r="E255" s="47">
        <v>19</v>
      </c>
      <c r="F255" s="41" t="s">
        <v>42</v>
      </c>
      <c r="G255" s="18" t="s">
        <v>20</v>
      </c>
      <c r="H255" s="18">
        <v>1</v>
      </c>
      <c r="I255" s="18" t="s">
        <v>16</v>
      </c>
      <c r="J255" s="18" t="s">
        <v>18</v>
      </c>
      <c r="K255" s="18">
        <v>292.10000000000002</v>
      </c>
      <c r="L255" s="29">
        <v>35</v>
      </c>
    </row>
    <row r="256" spans="1:12">
      <c r="A256" s="19" t="str">
        <f t="shared" si="6"/>
        <v>Minters - Level 19 - Zone  2 - South Tower AHAC</v>
      </c>
      <c r="B256" s="26" t="str">
        <f t="shared" si="7"/>
        <v>South Level 19 Zone 2 AHAC</v>
      </c>
      <c r="C256" s="26"/>
      <c r="D256" s="45">
        <v>22</v>
      </c>
      <c r="E256" s="47">
        <v>19</v>
      </c>
      <c r="F256" s="41" t="s">
        <v>42</v>
      </c>
      <c r="G256" s="18" t="s">
        <v>20</v>
      </c>
      <c r="H256" s="18">
        <v>2</v>
      </c>
      <c r="I256" s="18" t="s">
        <v>16</v>
      </c>
      <c r="J256" s="18" t="s">
        <v>18</v>
      </c>
      <c r="K256" s="18">
        <v>292.10000000000002</v>
      </c>
      <c r="L256" s="29">
        <v>35</v>
      </c>
    </row>
    <row r="257" spans="1:12">
      <c r="A257" s="19" t="str">
        <f t="shared" si="6"/>
        <v>Minters - Level 19 - Zone  3 - South Tower AHAC</v>
      </c>
      <c r="B257" s="26" t="str">
        <f t="shared" si="7"/>
        <v>South Level 19 Zone 3 AHAC</v>
      </c>
      <c r="C257" s="25"/>
      <c r="D257" s="43">
        <v>22</v>
      </c>
      <c r="E257" s="47">
        <v>19</v>
      </c>
      <c r="F257" s="41" t="s">
        <v>42</v>
      </c>
      <c r="G257" s="18" t="s">
        <v>20</v>
      </c>
      <c r="H257" s="18">
        <v>3</v>
      </c>
      <c r="I257" s="18" t="s">
        <v>16</v>
      </c>
      <c r="J257" s="18" t="s">
        <v>18</v>
      </c>
      <c r="K257" s="18">
        <v>292.10000000000002</v>
      </c>
      <c r="L257" s="29">
        <v>35</v>
      </c>
    </row>
    <row r="258" spans="1:12">
      <c r="A258" s="19" t="str">
        <f t="shared" si="6"/>
        <v xml:space="preserve"> - Level 19 - Zone  4 - South Tower AHAC</v>
      </c>
      <c r="B258" s="26" t="str">
        <f t="shared" si="7"/>
        <v>South Level 19 Zone 4 AHAC</v>
      </c>
      <c r="C258" s="26"/>
      <c r="D258" s="45">
        <v>22</v>
      </c>
      <c r="E258" s="47">
        <v>19</v>
      </c>
      <c r="F258" s="41"/>
      <c r="G258" s="18" t="s">
        <v>20</v>
      </c>
      <c r="H258" s="18">
        <v>4</v>
      </c>
      <c r="I258" s="18" t="s">
        <v>16</v>
      </c>
      <c r="J258" s="18" t="s">
        <v>18</v>
      </c>
      <c r="K258" s="18">
        <v>0</v>
      </c>
      <c r="L258" s="29">
        <v>35</v>
      </c>
    </row>
    <row r="259" spans="1:12">
      <c r="A259" s="19" t="str">
        <f t="shared" ref="A259:A322" si="8">CONCATENATE("" &amp;F259," - Level " &amp;E259, " - Zone  "&amp;H259, " - "&amp;G259, " Tower", " AHAC")</f>
        <v>Minters - Level 20 - Zone  1 - South Tower AHAC</v>
      </c>
      <c r="B259" s="26" t="str">
        <f t="shared" ref="B259:B322" si="9">CONCATENATE(""&amp;G259," Level " &amp;E259, " Zone "&amp;H259," AHAC" )</f>
        <v>South Level 20 Zone 1 AHAC</v>
      </c>
      <c r="C259" s="25"/>
      <c r="D259" s="43">
        <v>23</v>
      </c>
      <c r="E259" s="47">
        <v>20</v>
      </c>
      <c r="F259" s="41" t="s">
        <v>42</v>
      </c>
      <c r="G259" s="18" t="s">
        <v>20</v>
      </c>
      <c r="H259" s="18">
        <v>1</v>
      </c>
      <c r="I259" s="18" t="s">
        <v>16</v>
      </c>
      <c r="J259" s="18" t="s">
        <v>18</v>
      </c>
      <c r="K259" s="18">
        <v>292.10000000000002</v>
      </c>
      <c r="L259" s="29">
        <v>35</v>
      </c>
    </row>
    <row r="260" spans="1:12">
      <c r="A260" s="19" t="str">
        <f t="shared" si="8"/>
        <v>Minters - Level 20 - Zone  2 - South Tower AHAC</v>
      </c>
      <c r="B260" s="26" t="str">
        <f t="shared" si="9"/>
        <v>South Level 20 Zone 2 AHAC</v>
      </c>
      <c r="C260" s="26"/>
      <c r="D260" s="45">
        <v>23</v>
      </c>
      <c r="E260" s="47">
        <v>20</v>
      </c>
      <c r="F260" s="41" t="s">
        <v>42</v>
      </c>
      <c r="G260" s="18" t="s">
        <v>20</v>
      </c>
      <c r="H260" s="18">
        <v>2</v>
      </c>
      <c r="I260" s="18" t="s">
        <v>16</v>
      </c>
      <c r="J260" s="18" t="s">
        <v>18</v>
      </c>
      <c r="K260" s="18">
        <v>292.10000000000002</v>
      </c>
      <c r="L260" s="29">
        <v>35</v>
      </c>
    </row>
    <row r="261" spans="1:12">
      <c r="A261" s="19" t="str">
        <f t="shared" si="8"/>
        <v>Minters - Level 20 - Zone  3 - South Tower AHAC</v>
      </c>
      <c r="B261" s="26" t="str">
        <f t="shared" si="9"/>
        <v>South Level 20 Zone 3 AHAC</v>
      </c>
      <c r="C261" s="25"/>
      <c r="D261" s="43">
        <v>23</v>
      </c>
      <c r="E261" s="47">
        <v>20</v>
      </c>
      <c r="F261" s="41" t="s">
        <v>42</v>
      </c>
      <c r="G261" s="18" t="s">
        <v>20</v>
      </c>
      <c r="H261" s="18">
        <v>3</v>
      </c>
      <c r="I261" s="18" t="s">
        <v>16</v>
      </c>
      <c r="J261" s="18" t="s">
        <v>18</v>
      </c>
      <c r="K261" s="18">
        <v>292.10000000000002</v>
      </c>
      <c r="L261" s="29">
        <v>35</v>
      </c>
    </row>
    <row r="262" spans="1:12">
      <c r="A262" s="19" t="str">
        <f t="shared" si="8"/>
        <v xml:space="preserve"> - Level 20 - Zone  4 - South Tower AHAC</v>
      </c>
      <c r="B262" s="26" t="str">
        <f t="shared" si="9"/>
        <v>South Level 20 Zone 4 AHAC</v>
      </c>
      <c r="C262" s="26"/>
      <c r="D262" s="45">
        <v>23</v>
      </c>
      <c r="E262" s="47">
        <v>20</v>
      </c>
      <c r="F262" s="41"/>
      <c r="G262" s="18" t="s">
        <v>20</v>
      </c>
      <c r="H262" s="18">
        <v>4</v>
      </c>
      <c r="I262" s="18" t="s">
        <v>16</v>
      </c>
      <c r="J262" s="18" t="s">
        <v>18</v>
      </c>
      <c r="K262" s="18">
        <v>0</v>
      </c>
      <c r="L262" s="29">
        <v>35</v>
      </c>
    </row>
    <row r="263" spans="1:12">
      <c r="A263" s="19" t="str">
        <f t="shared" si="8"/>
        <v>Minters - Level 21 - Zone  1 - South Tower AHAC</v>
      </c>
      <c r="B263" s="26" t="str">
        <f t="shared" si="9"/>
        <v>South Level 21 Zone 1 AHAC</v>
      </c>
      <c r="C263" s="25"/>
      <c r="D263" s="43">
        <v>24</v>
      </c>
      <c r="E263" s="47">
        <v>21</v>
      </c>
      <c r="F263" s="41" t="s">
        <v>42</v>
      </c>
      <c r="G263" s="18" t="s">
        <v>20</v>
      </c>
      <c r="H263" s="18">
        <v>1</v>
      </c>
      <c r="I263" s="18" t="s">
        <v>16</v>
      </c>
      <c r="J263" s="18" t="s">
        <v>18</v>
      </c>
      <c r="K263" s="18">
        <v>292.10000000000002</v>
      </c>
      <c r="L263" s="29">
        <v>35</v>
      </c>
    </row>
    <row r="264" spans="1:12">
      <c r="A264" s="19" t="str">
        <f t="shared" si="8"/>
        <v>Minters - Level 21 - Zone  2 - South Tower AHAC</v>
      </c>
      <c r="B264" s="26" t="str">
        <f t="shared" si="9"/>
        <v>South Level 21 Zone 2 AHAC</v>
      </c>
      <c r="C264" s="26"/>
      <c r="D264" s="45">
        <v>24</v>
      </c>
      <c r="E264" s="47">
        <v>21</v>
      </c>
      <c r="F264" s="41" t="s">
        <v>42</v>
      </c>
      <c r="G264" s="18" t="s">
        <v>20</v>
      </c>
      <c r="H264" s="18">
        <v>2</v>
      </c>
      <c r="I264" s="18" t="s">
        <v>16</v>
      </c>
      <c r="J264" s="18" t="s">
        <v>18</v>
      </c>
      <c r="K264" s="18">
        <v>292.10000000000002</v>
      </c>
      <c r="L264" s="29">
        <v>35</v>
      </c>
    </row>
    <row r="265" spans="1:12">
      <c r="A265" s="19" t="str">
        <f t="shared" si="8"/>
        <v>Minters - Level 21 - Zone  3 - South Tower AHAC</v>
      </c>
      <c r="B265" s="26" t="str">
        <f t="shared" si="9"/>
        <v>South Level 21 Zone 3 AHAC</v>
      </c>
      <c r="C265" s="25"/>
      <c r="D265" s="43">
        <v>24</v>
      </c>
      <c r="E265" s="47">
        <v>21</v>
      </c>
      <c r="F265" s="41" t="s">
        <v>42</v>
      </c>
      <c r="G265" s="18" t="s">
        <v>20</v>
      </c>
      <c r="H265" s="18">
        <v>3</v>
      </c>
      <c r="I265" s="18" t="s">
        <v>16</v>
      </c>
      <c r="J265" s="18" t="s">
        <v>18</v>
      </c>
      <c r="K265" s="18">
        <v>292.10000000000002</v>
      </c>
      <c r="L265" s="29">
        <v>35</v>
      </c>
    </row>
    <row r="266" spans="1:12">
      <c r="A266" s="19" t="str">
        <f t="shared" si="8"/>
        <v xml:space="preserve"> - Level 21 - Zone  4 - South Tower AHAC</v>
      </c>
      <c r="B266" s="26" t="str">
        <f t="shared" si="9"/>
        <v>South Level 21 Zone 4 AHAC</v>
      </c>
      <c r="C266" s="26"/>
      <c r="D266" s="45">
        <v>24</v>
      </c>
      <c r="E266" s="47">
        <v>21</v>
      </c>
      <c r="F266" s="41"/>
      <c r="G266" s="18" t="s">
        <v>20</v>
      </c>
      <c r="H266" s="18">
        <v>4</v>
      </c>
      <c r="I266" s="18" t="s">
        <v>16</v>
      </c>
      <c r="J266" s="18" t="s">
        <v>18</v>
      </c>
      <c r="K266" s="18">
        <v>0</v>
      </c>
      <c r="L266" s="29">
        <v>35</v>
      </c>
    </row>
    <row r="267" spans="1:12">
      <c r="A267" s="19" t="str">
        <f t="shared" si="8"/>
        <v>Minters - Level 22 - Zone  1 - South Tower AHAC</v>
      </c>
      <c r="B267" s="26" t="str">
        <f t="shared" si="9"/>
        <v>South Level 22 Zone 1 AHAC</v>
      </c>
      <c r="C267" s="25"/>
      <c r="D267" s="43">
        <v>25</v>
      </c>
      <c r="E267" s="47">
        <v>22</v>
      </c>
      <c r="F267" s="41" t="s">
        <v>42</v>
      </c>
      <c r="G267" s="18" t="s">
        <v>20</v>
      </c>
      <c r="H267" s="18">
        <v>1</v>
      </c>
      <c r="I267" s="18" t="s">
        <v>16</v>
      </c>
      <c r="J267" s="18" t="s">
        <v>18</v>
      </c>
      <c r="K267" s="18">
        <v>292.10000000000002</v>
      </c>
      <c r="L267" s="29">
        <v>35</v>
      </c>
    </row>
    <row r="268" spans="1:12">
      <c r="A268" s="19" t="str">
        <f t="shared" si="8"/>
        <v>Minters - Level 22 - Zone  2 - South Tower AHAC</v>
      </c>
      <c r="B268" s="26" t="str">
        <f t="shared" si="9"/>
        <v>South Level 22 Zone 2 AHAC</v>
      </c>
      <c r="C268" s="26"/>
      <c r="D268" s="45">
        <v>25</v>
      </c>
      <c r="E268" s="47">
        <v>22</v>
      </c>
      <c r="F268" s="41" t="s">
        <v>42</v>
      </c>
      <c r="G268" s="18" t="s">
        <v>20</v>
      </c>
      <c r="H268" s="18">
        <v>2</v>
      </c>
      <c r="I268" s="18" t="s">
        <v>16</v>
      </c>
      <c r="J268" s="18" t="s">
        <v>18</v>
      </c>
      <c r="K268" s="18">
        <v>292.10000000000002</v>
      </c>
      <c r="L268" s="29">
        <v>35</v>
      </c>
    </row>
    <row r="269" spans="1:12">
      <c r="A269" s="19" t="str">
        <f t="shared" si="8"/>
        <v>Minters - Level 22 - Zone  3 - South Tower AHAC</v>
      </c>
      <c r="B269" s="26" t="str">
        <f t="shared" si="9"/>
        <v>South Level 22 Zone 3 AHAC</v>
      </c>
      <c r="C269" s="25"/>
      <c r="D269" s="43">
        <v>25</v>
      </c>
      <c r="E269" s="47">
        <v>22</v>
      </c>
      <c r="F269" s="41" t="s">
        <v>42</v>
      </c>
      <c r="G269" s="18" t="s">
        <v>20</v>
      </c>
      <c r="H269" s="18">
        <v>3</v>
      </c>
      <c r="I269" s="18" t="s">
        <v>16</v>
      </c>
      <c r="J269" s="18" t="s">
        <v>18</v>
      </c>
      <c r="K269" s="18">
        <v>292.10000000000002</v>
      </c>
      <c r="L269" s="29">
        <v>35</v>
      </c>
    </row>
    <row r="270" spans="1:12">
      <c r="A270" s="19" t="str">
        <f t="shared" si="8"/>
        <v xml:space="preserve"> - Level 22 - Zone  4 - South Tower AHAC</v>
      </c>
      <c r="B270" s="26" t="str">
        <f t="shared" si="9"/>
        <v>South Level 22 Zone 4 AHAC</v>
      </c>
      <c r="C270" s="26"/>
      <c r="D270" s="45">
        <v>25</v>
      </c>
      <c r="E270" s="47">
        <v>22</v>
      </c>
      <c r="F270" s="41"/>
      <c r="G270" s="18" t="s">
        <v>20</v>
      </c>
      <c r="H270" s="18">
        <v>4</v>
      </c>
      <c r="I270" s="18" t="s">
        <v>16</v>
      </c>
      <c r="J270" s="18" t="s">
        <v>18</v>
      </c>
      <c r="K270" s="18">
        <v>0</v>
      </c>
      <c r="L270" s="29">
        <v>35</v>
      </c>
    </row>
    <row r="271" spans="1:12">
      <c r="A271" s="19" t="str">
        <f t="shared" si="8"/>
        <v>Minters - Level 23 - Zone  1 - South Tower AHAC</v>
      </c>
      <c r="B271" s="26" t="str">
        <f t="shared" si="9"/>
        <v>South Level 23 Zone 1 AHAC</v>
      </c>
      <c r="C271" s="25"/>
      <c r="D271" s="43">
        <v>26</v>
      </c>
      <c r="E271" s="47">
        <v>23</v>
      </c>
      <c r="F271" s="41" t="s">
        <v>42</v>
      </c>
      <c r="G271" s="18" t="s">
        <v>20</v>
      </c>
      <c r="H271" s="18">
        <v>1</v>
      </c>
      <c r="I271" s="18" t="s">
        <v>16</v>
      </c>
      <c r="J271" s="18" t="s">
        <v>18</v>
      </c>
      <c r="K271" s="18">
        <v>291.3</v>
      </c>
      <c r="L271" s="29">
        <v>35</v>
      </c>
    </row>
    <row r="272" spans="1:12">
      <c r="A272" s="19" t="str">
        <f t="shared" si="8"/>
        <v>Minters - Level 23 - Zone  2 - South Tower AHAC</v>
      </c>
      <c r="B272" s="26" t="str">
        <f t="shared" si="9"/>
        <v>South Level 23 Zone 2 AHAC</v>
      </c>
      <c r="C272" s="26"/>
      <c r="D272" s="45">
        <v>26</v>
      </c>
      <c r="E272" s="47">
        <v>23</v>
      </c>
      <c r="F272" s="41" t="s">
        <v>42</v>
      </c>
      <c r="G272" s="18" t="s">
        <v>20</v>
      </c>
      <c r="H272" s="18">
        <v>2</v>
      </c>
      <c r="I272" s="18" t="s">
        <v>16</v>
      </c>
      <c r="J272" s="18" t="s">
        <v>18</v>
      </c>
      <c r="K272" s="18">
        <v>291.3</v>
      </c>
      <c r="L272" s="29">
        <v>35</v>
      </c>
    </row>
    <row r="273" spans="1:12">
      <c r="A273" s="19" t="str">
        <f t="shared" si="8"/>
        <v>Minters - Level 23 - Zone  3 - South Tower AHAC</v>
      </c>
      <c r="B273" s="26" t="str">
        <f t="shared" si="9"/>
        <v>South Level 23 Zone 3 AHAC</v>
      </c>
      <c r="C273" s="25"/>
      <c r="D273" s="43">
        <v>26</v>
      </c>
      <c r="E273" s="47">
        <v>23</v>
      </c>
      <c r="F273" s="41" t="s">
        <v>42</v>
      </c>
      <c r="G273" s="18" t="s">
        <v>20</v>
      </c>
      <c r="H273" s="18">
        <v>3</v>
      </c>
      <c r="I273" s="18" t="s">
        <v>16</v>
      </c>
      <c r="J273" s="18" t="s">
        <v>18</v>
      </c>
      <c r="K273" s="18">
        <v>291.3</v>
      </c>
      <c r="L273" s="29">
        <v>35</v>
      </c>
    </row>
    <row r="274" spans="1:12">
      <c r="A274" s="19" t="str">
        <f t="shared" si="8"/>
        <v xml:space="preserve"> - Level 23 - Zone  4 - South Tower AHAC</v>
      </c>
      <c r="B274" s="26" t="str">
        <f t="shared" si="9"/>
        <v>South Level 23 Zone 4 AHAC</v>
      </c>
      <c r="C274" s="26"/>
      <c r="D274" s="45">
        <v>26</v>
      </c>
      <c r="E274" s="47">
        <v>23</v>
      </c>
      <c r="F274" s="41"/>
      <c r="G274" s="18" t="s">
        <v>20</v>
      </c>
      <c r="H274" s="18">
        <v>4</v>
      </c>
      <c r="I274" s="18" t="s">
        <v>16</v>
      </c>
      <c r="J274" s="18" t="s">
        <v>18</v>
      </c>
      <c r="K274" s="18">
        <v>0</v>
      </c>
      <c r="L274" s="29">
        <v>35</v>
      </c>
    </row>
    <row r="275" spans="1:12">
      <c r="A275" s="19" t="str">
        <f t="shared" si="8"/>
        <v>Middletons - Level 24 - Zone  1 - South Tower AHAC</v>
      </c>
      <c r="B275" s="26" t="str">
        <f t="shared" si="9"/>
        <v>South Level 24 Zone 1 AHAC</v>
      </c>
      <c r="C275" s="25"/>
      <c r="D275" s="43">
        <v>27</v>
      </c>
      <c r="E275" s="47">
        <v>24</v>
      </c>
      <c r="F275" s="41" t="s">
        <v>41</v>
      </c>
      <c r="G275" s="18" t="s">
        <v>20</v>
      </c>
      <c r="H275" s="18">
        <v>1</v>
      </c>
      <c r="I275" s="18" t="s">
        <v>16</v>
      </c>
      <c r="J275" s="18" t="s">
        <v>18</v>
      </c>
      <c r="K275" s="18">
        <v>281.10000000000002</v>
      </c>
      <c r="L275" s="29">
        <v>35</v>
      </c>
    </row>
    <row r="276" spans="1:12">
      <c r="A276" s="19" t="str">
        <f t="shared" si="8"/>
        <v>Middletons - Level 24 - Zone  2 - South Tower AHAC</v>
      </c>
      <c r="B276" s="26" t="str">
        <f t="shared" si="9"/>
        <v>South Level 24 Zone 2 AHAC</v>
      </c>
      <c r="C276" s="26"/>
      <c r="D276" s="45">
        <v>27</v>
      </c>
      <c r="E276" s="47">
        <v>24</v>
      </c>
      <c r="F276" s="41" t="s">
        <v>41</v>
      </c>
      <c r="G276" s="18" t="s">
        <v>20</v>
      </c>
      <c r="H276" s="18">
        <v>2</v>
      </c>
      <c r="I276" s="18" t="s">
        <v>16</v>
      </c>
      <c r="J276" s="18" t="s">
        <v>18</v>
      </c>
      <c r="K276" s="18">
        <v>281.10000000000002</v>
      </c>
      <c r="L276" s="29">
        <v>35</v>
      </c>
    </row>
    <row r="277" spans="1:12">
      <c r="A277" s="19" t="str">
        <f t="shared" si="8"/>
        <v>Middletons - Level 24 - Zone  3 - South Tower AHAC</v>
      </c>
      <c r="B277" s="26" t="str">
        <f t="shared" si="9"/>
        <v>South Level 24 Zone 3 AHAC</v>
      </c>
      <c r="C277" s="25"/>
      <c r="D277" s="43">
        <v>27</v>
      </c>
      <c r="E277" s="47">
        <v>24</v>
      </c>
      <c r="F277" s="41" t="s">
        <v>41</v>
      </c>
      <c r="G277" s="18" t="s">
        <v>20</v>
      </c>
      <c r="H277" s="18">
        <v>3</v>
      </c>
      <c r="I277" s="18" t="s">
        <v>16</v>
      </c>
      <c r="J277" s="18" t="s">
        <v>18</v>
      </c>
      <c r="K277" s="18">
        <v>281.10000000000002</v>
      </c>
      <c r="L277" s="29">
        <v>35</v>
      </c>
    </row>
    <row r="278" spans="1:12">
      <c r="A278" s="19" t="str">
        <f t="shared" si="8"/>
        <v xml:space="preserve"> - Level 24 - Zone  4 - South Tower AHAC</v>
      </c>
      <c r="B278" s="26" t="str">
        <f t="shared" si="9"/>
        <v>South Level 24 Zone 4 AHAC</v>
      </c>
      <c r="C278" s="26"/>
      <c r="D278" s="45">
        <v>27</v>
      </c>
      <c r="E278" s="47">
        <v>24</v>
      </c>
      <c r="F278" s="41"/>
      <c r="G278" s="18" t="s">
        <v>20</v>
      </c>
      <c r="H278" s="18">
        <v>4</v>
      </c>
      <c r="I278" s="18" t="s">
        <v>16</v>
      </c>
      <c r="J278" s="18" t="s">
        <v>18</v>
      </c>
      <c r="K278" s="18">
        <v>0</v>
      </c>
      <c r="L278" s="29">
        <v>35</v>
      </c>
    </row>
    <row r="279" spans="1:12">
      <c r="A279" s="19" t="str">
        <f t="shared" si="8"/>
        <v>Middletons - Level 25 - Zone  1 - South Tower AHAC</v>
      </c>
      <c r="B279" s="26" t="str">
        <f t="shared" si="9"/>
        <v>South Level 25 Zone 1 AHAC</v>
      </c>
      <c r="C279" s="25"/>
      <c r="D279" s="43">
        <v>28</v>
      </c>
      <c r="E279" s="47">
        <v>25</v>
      </c>
      <c r="F279" s="41" t="s">
        <v>41</v>
      </c>
      <c r="G279" s="18" t="s">
        <v>20</v>
      </c>
      <c r="H279" s="18">
        <v>1</v>
      </c>
      <c r="I279" s="18" t="s">
        <v>16</v>
      </c>
      <c r="J279" s="18" t="s">
        <v>18</v>
      </c>
      <c r="K279" s="18">
        <v>287.8</v>
      </c>
      <c r="L279" s="29">
        <v>35</v>
      </c>
    </row>
    <row r="280" spans="1:12">
      <c r="A280" s="19" t="str">
        <f t="shared" si="8"/>
        <v>Middletons - Level 25 - Zone  2 - South Tower AHAC</v>
      </c>
      <c r="B280" s="26" t="str">
        <f t="shared" si="9"/>
        <v>South Level 25 Zone 2 AHAC</v>
      </c>
      <c r="C280" s="26"/>
      <c r="D280" s="45">
        <v>28</v>
      </c>
      <c r="E280" s="47">
        <v>25</v>
      </c>
      <c r="F280" s="41" t="s">
        <v>41</v>
      </c>
      <c r="G280" s="18" t="s">
        <v>20</v>
      </c>
      <c r="H280" s="18">
        <v>2</v>
      </c>
      <c r="I280" s="18" t="s">
        <v>16</v>
      </c>
      <c r="J280" s="18" t="s">
        <v>18</v>
      </c>
      <c r="K280" s="18">
        <v>287.8</v>
      </c>
      <c r="L280" s="29">
        <v>35</v>
      </c>
    </row>
    <row r="281" spans="1:12">
      <c r="A281" s="19" t="str">
        <f t="shared" si="8"/>
        <v>Middletons - Level 25 - Zone  3 - South Tower AHAC</v>
      </c>
      <c r="B281" s="26" t="str">
        <f t="shared" si="9"/>
        <v>South Level 25 Zone 3 AHAC</v>
      </c>
      <c r="C281" s="25"/>
      <c r="D281" s="43">
        <v>28</v>
      </c>
      <c r="E281" s="47">
        <v>25</v>
      </c>
      <c r="F281" s="41" t="s">
        <v>41</v>
      </c>
      <c r="G281" s="18" t="s">
        <v>20</v>
      </c>
      <c r="H281" s="18">
        <v>3</v>
      </c>
      <c r="I281" s="18" t="s">
        <v>16</v>
      </c>
      <c r="J281" s="18" t="s">
        <v>18</v>
      </c>
      <c r="K281" s="18">
        <v>287.8</v>
      </c>
      <c r="L281" s="29">
        <v>35</v>
      </c>
    </row>
    <row r="282" spans="1:12">
      <c r="A282" s="19" t="str">
        <f t="shared" si="8"/>
        <v xml:space="preserve"> - Level 25 - Zone  4 - South Tower AHAC</v>
      </c>
      <c r="B282" s="26" t="str">
        <f t="shared" si="9"/>
        <v>South Level 25 Zone 4 AHAC</v>
      </c>
      <c r="C282" s="26"/>
      <c r="D282" s="45">
        <v>28</v>
      </c>
      <c r="E282" s="47">
        <v>25</v>
      </c>
      <c r="F282" s="41"/>
      <c r="G282" s="18" t="s">
        <v>20</v>
      </c>
      <c r="H282" s="18">
        <v>4</v>
      </c>
      <c r="I282" s="18" t="s">
        <v>16</v>
      </c>
      <c r="J282" s="18" t="s">
        <v>18</v>
      </c>
      <c r="K282" s="18">
        <v>0</v>
      </c>
      <c r="L282" s="29">
        <v>35</v>
      </c>
    </row>
    <row r="283" spans="1:12">
      <c r="A283" s="19" t="str">
        <f t="shared" si="8"/>
        <v>Middletons - Level 26 - Zone  1 - South Tower AHAC</v>
      </c>
      <c r="B283" s="26" t="str">
        <f t="shared" si="9"/>
        <v>South Level 26 Zone 1 AHAC</v>
      </c>
      <c r="C283" s="25"/>
      <c r="D283" s="43">
        <v>29</v>
      </c>
      <c r="E283" s="47">
        <v>26</v>
      </c>
      <c r="F283" s="41" t="s">
        <v>41</v>
      </c>
      <c r="G283" s="18" t="s">
        <v>20</v>
      </c>
      <c r="H283" s="18">
        <v>1</v>
      </c>
      <c r="I283" s="18" t="s">
        <v>16</v>
      </c>
      <c r="J283" s="18" t="s">
        <v>18</v>
      </c>
      <c r="K283" s="18">
        <v>281.60000000000002</v>
      </c>
      <c r="L283" s="29">
        <v>35</v>
      </c>
    </row>
    <row r="284" spans="1:12">
      <c r="A284" s="19" t="str">
        <f t="shared" si="8"/>
        <v>Middletons - Level 26 - Zone  2 - South Tower AHAC</v>
      </c>
      <c r="B284" s="26" t="str">
        <f t="shared" si="9"/>
        <v>South Level 26 Zone 2 AHAC</v>
      </c>
      <c r="C284" s="26"/>
      <c r="D284" s="45">
        <v>29</v>
      </c>
      <c r="E284" s="47">
        <v>26</v>
      </c>
      <c r="F284" s="41" t="s">
        <v>41</v>
      </c>
      <c r="G284" s="18" t="s">
        <v>20</v>
      </c>
      <c r="H284" s="18">
        <v>2</v>
      </c>
      <c r="I284" s="18" t="s">
        <v>16</v>
      </c>
      <c r="J284" s="18" t="s">
        <v>18</v>
      </c>
      <c r="K284" s="18">
        <v>281.60000000000002</v>
      </c>
      <c r="L284" s="29">
        <v>35</v>
      </c>
    </row>
    <row r="285" spans="1:12">
      <c r="A285" s="19" t="str">
        <f t="shared" si="8"/>
        <v>Middletons - Level 26 - Zone  3 - South Tower AHAC</v>
      </c>
      <c r="B285" s="26" t="str">
        <f t="shared" si="9"/>
        <v>South Level 26 Zone 3 AHAC</v>
      </c>
      <c r="C285" s="25"/>
      <c r="D285" s="43">
        <v>29</v>
      </c>
      <c r="E285" s="47">
        <v>26</v>
      </c>
      <c r="F285" s="41" t="s">
        <v>41</v>
      </c>
      <c r="G285" s="18" t="s">
        <v>20</v>
      </c>
      <c r="H285" s="18">
        <v>3</v>
      </c>
      <c r="I285" s="18" t="s">
        <v>16</v>
      </c>
      <c r="J285" s="18" t="s">
        <v>18</v>
      </c>
      <c r="K285" s="18">
        <v>281.60000000000002</v>
      </c>
      <c r="L285" s="29">
        <v>35</v>
      </c>
    </row>
    <row r="286" spans="1:12">
      <c r="A286" s="19" t="str">
        <f t="shared" si="8"/>
        <v xml:space="preserve"> - Level 26 - Zone  4 - South Tower AHAC</v>
      </c>
      <c r="B286" s="26" t="str">
        <f t="shared" si="9"/>
        <v>South Level 26 Zone 4 AHAC</v>
      </c>
      <c r="C286" s="26"/>
      <c r="D286" s="45">
        <v>29</v>
      </c>
      <c r="E286" s="47">
        <v>26</v>
      </c>
      <c r="F286" s="41"/>
      <c r="G286" s="18" t="s">
        <v>20</v>
      </c>
      <c r="H286" s="18">
        <v>4</v>
      </c>
      <c r="I286" s="18" t="s">
        <v>16</v>
      </c>
      <c r="J286" s="18" t="s">
        <v>18</v>
      </c>
      <c r="K286" s="18">
        <v>0</v>
      </c>
      <c r="L286" s="29">
        <v>35</v>
      </c>
    </row>
    <row r="287" spans="1:12">
      <c r="A287" s="19" t="str">
        <f t="shared" si="8"/>
        <v>Regus - Level 27 - Zone  1 - South Tower AHAC</v>
      </c>
      <c r="B287" s="26" t="str">
        <f t="shared" si="9"/>
        <v>South Level 27 Zone 1 AHAC</v>
      </c>
      <c r="C287" s="25"/>
      <c r="D287" s="43">
        <v>30</v>
      </c>
      <c r="E287" s="47">
        <v>27</v>
      </c>
      <c r="F287" s="41" t="s">
        <v>40</v>
      </c>
      <c r="G287" s="18" t="s">
        <v>20</v>
      </c>
      <c r="H287" s="18">
        <v>1</v>
      </c>
      <c r="I287" s="18" t="s">
        <v>16</v>
      </c>
      <c r="J287" s="18" t="s">
        <v>18</v>
      </c>
      <c r="K287" s="18">
        <v>249.7</v>
      </c>
      <c r="L287" s="29">
        <v>35</v>
      </c>
    </row>
    <row r="288" spans="1:12">
      <c r="A288" s="19" t="str">
        <f t="shared" si="8"/>
        <v>Regus - Level 27 - Zone  2 - South Tower AHAC</v>
      </c>
      <c r="B288" s="26" t="str">
        <f t="shared" si="9"/>
        <v>South Level 27 Zone 2 AHAC</v>
      </c>
      <c r="C288" s="26"/>
      <c r="D288" s="45">
        <v>30</v>
      </c>
      <c r="E288" s="47">
        <v>27</v>
      </c>
      <c r="F288" s="41" t="s">
        <v>40</v>
      </c>
      <c r="G288" s="18" t="s">
        <v>20</v>
      </c>
      <c r="H288" s="18">
        <v>2</v>
      </c>
      <c r="I288" s="18" t="s">
        <v>16</v>
      </c>
      <c r="J288" s="18" t="s">
        <v>18</v>
      </c>
      <c r="K288" s="18">
        <v>249.7</v>
      </c>
      <c r="L288" s="29">
        <v>35</v>
      </c>
    </row>
    <row r="289" spans="1:12">
      <c r="A289" s="19" t="str">
        <f t="shared" si="8"/>
        <v>Regus - Level 27 - Zone  3 - South Tower AHAC</v>
      </c>
      <c r="B289" s="26" t="str">
        <f t="shared" si="9"/>
        <v>South Level 27 Zone 3 AHAC</v>
      </c>
      <c r="C289" s="25"/>
      <c r="D289" s="43">
        <v>30</v>
      </c>
      <c r="E289" s="47">
        <v>27</v>
      </c>
      <c r="F289" s="41" t="s">
        <v>40</v>
      </c>
      <c r="G289" s="18" t="s">
        <v>20</v>
      </c>
      <c r="H289" s="18">
        <v>3</v>
      </c>
      <c r="I289" s="18" t="s">
        <v>16</v>
      </c>
      <c r="J289" s="18" t="s">
        <v>18</v>
      </c>
      <c r="K289" s="18">
        <v>249.7</v>
      </c>
      <c r="L289" s="29">
        <v>35</v>
      </c>
    </row>
    <row r="290" spans="1:12">
      <c r="A290" s="19" t="str">
        <f t="shared" si="8"/>
        <v>Regus - Level 27 - Zone  4 - South Tower AHAC</v>
      </c>
      <c r="B290" s="26" t="str">
        <f t="shared" si="9"/>
        <v>South Level 27 Zone 4 AHAC</v>
      </c>
      <c r="C290" s="26"/>
      <c r="D290" s="45">
        <v>30</v>
      </c>
      <c r="E290" s="47">
        <v>27</v>
      </c>
      <c r="F290" s="41" t="s">
        <v>40</v>
      </c>
      <c r="G290" s="18" t="s">
        <v>20</v>
      </c>
      <c r="H290" s="18">
        <v>4</v>
      </c>
      <c r="I290" s="18" t="s">
        <v>16</v>
      </c>
      <c r="J290" s="18" t="s">
        <v>18</v>
      </c>
      <c r="K290" s="18">
        <v>249.7</v>
      </c>
      <c r="L290" s="29">
        <v>35</v>
      </c>
    </row>
    <row r="291" spans="1:12">
      <c r="A291" s="19" t="str">
        <f t="shared" si="8"/>
        <v>BDO - Level 28 - Zone  1 - South Tower AHAC</v>
      </c>
      <c r="B291" s="26" t="str">
        <f t="shared" si="9"/>
        <v>South Level 28 Zone 1 AHAC</v>
      </c>
      <c r="C291" s="25"/>
      <c r="D291" s="43">
        <v>31</v>
      </c>
      <c r="E291" s="47">
        <v>28</v>
      </c>
      <c r="F291" s="41" t="s">
        <v>39</v>
      </c>
      <c r="G291" s="18" t="s">
        <v>20</v>
      </c>
      <c r="H291" s="18">
        <v>1</v>
      </c>
      <c r="I291" s="18" t="s">
        <v>16</v>
      </c>
      <c r="J291" s="18" t="s">
        <v>18</v>
      </c>
      <c r="K291" s="18">
        <v>234</v>
      </c>
      <c r="L291" s="29">
        <v>35</v>
      </c>
    </row>
    <row r="292" spans="1:12">
      <c r="A292" s="19" t="str">
        <f t="shared" si="8"/>
        <v>BDO - Level 28 - Zone  2 - South Tower AHAC</v>
      </c>
      <c r="B292" s="26" t="str">
        <f t="shared" si="9"/>
        <v>South Level 28 Zone 2 AHAC</v>
      </c>
      <c r="C292" s="26"/>
      <c r="D292" s="45">
        <v>31</v>
      </c>
      <c r="E292" s="47">
        <v>28</v>
      </c>
      <c r="F292" s="41" t="s">
        <v>39</v>
      </c>
      <c r="G292" s="18" t="s">
        <v>20</v>
      </c>
      <c r="H292" s="18">
        <v>2</v>
      </c>
      <c r="I292" s="18" t="s">
        <v>16</v>
      </c>
      <c r="J292" s="18" t="s">
        <v>18</v>
      </c>
      <c r="K292" s="18">
        <v>234</v>
      </c>
      <c r="L292" s="29">
        <v>35</v>
      </c>
    </row>
    <row r="293" spans="1:12">
      <c r="A293" s="19" t="str">
        <f t="shared" si="8"/>
        <v>BDO - Level 28 - Zone  3 - South Tower AHAC</v>
      </c>
      <c r="B293" s="26" t="str">
        <f t="shared" si="9"/>
        <v>South Level 28 Zone 3 AHAC</v>
      </c>
      <c r="C293" s="25"/>
      <c r="D293" s="43">
        <v>31</v>
      </c>
      <c r="E293" s="47">
        <v>28</v>
      </c>
      <c r="F293" s="41" t="s">
        <v>39</v>
      </c>
      <c r="G293" s="18" t="s">
        <v>20</v>
      </c>
      <c r="H293" s="18">
        <v>3</v>
      </c>
      <c r="I293" s="18" t="s">
        <v>16</v>
      </c>
      <c r="J293" s="18" t="s">
        <v>18</v>
      </c>
      <c r="K293" s="18">
        <v>234</v>
      </c>
      <c r="L293" s="29">
        <v>35</v>
      </c>
    </row>
    <row r="294" spans="1:12">
      <c r="A294" s="19" t="str">
        <f t="shared" si="8"/>
        <v>BDO - Level 28 - Zone  4 - South Tower AHAC</v>
      </c>
      <c r="B294" s="26" t="str">
        <f t="shared" si="9"/>
        <v>South Level 28 Zone 4 AHAC</v>
      </c>
      <c r="C294" s="26"/>
      <c r="D294" s="45">
        <v>31</v>
      </c>
      <c r="E294" s="47">
        <v>28</v>
      </c>
      <c r="F294" s="41" t="s">
        <v>39</v>
      </c>
      <c r="G294" s="18" t="s">
        <v>20</v>
      </c>
      <c r="H294" s="18">
        <v>4</v>
      </c>
      <c r="I294" s="18" t="s">
        <v>16</v>
      </c>
      <c r="J294" s="18" t="s">
        <v>18</v>
      </c>
      <c r="K294" s="18">
        <v>234</v>
      </c>
      <c r="L294" s="29">
        <v>35</v>
      </c>
    </row>
    <row r="295" spans="1:12">
      <c r="A295" s="19" t="str">
        <f t="shared" si="8"/>
        <v>BDO - Level 29 - Zone  1 - South Tower AHAC</v>
      </c>
      <c r="B295" s="26" t="str">
        <f t="shared" si="9"/>
        <v>South Level 29 Zone 1 AHAC</v>
      </c>
      <c r="C295" s="25"/>
      <c r="D295" s="43">
        <v>32</v>
      </c>
      <c r="E295" s="47">
        <v>29</v>
      </c>
      <c r="F295" s="41" t="s">
        <v>39</v>
      </c>
      <c r="G295" s="18" t="s">
        <v>20</v>
      </c>
      <c r="H295" s="18">
        <v>1</v>
      </c>
      <c r="I295" s="18" t="s">
        <v>16</v>
      </c>
      <c r="J295" s="18" t="s">
        <v>18</v>
      </c>
      <c r="K295" s="18">
        <v>234</v>
      </c>
      <c r="L295" s="29">
        <v>35</v>
      </c>
    </row>
    <row r="296" spans="1:12">
      <c r="A296" s="19" t="str">
        <f t="shared" si="8"/>
        <v>BDO - Level 29 - Zone  2 - South Tower AHAC</v>
      </c>
      <c r="B296" s="26" t="str">
        <f t="shared" si="9"/>
        <v>South Level 29 Zone 2 AHAC</v>
      </c>
      <c r="C296" s="26"/>
      <c r="D296" s="45">
        <v>32</v>
      </c>
      <c r="E296" s="47">
        <v>29</v>
      </c>
      <c r="F296" s="41" t="s">
        <v>39</v>
      </c>
      <c r="G296" s="18" t="s">
        <v>20</v>
      </c>
      <c r="H296" s="18">
        <v>2</v>
      </c>
      <c r="I296" s="18" t="s">
        <v>16</v>
      </c>
      <c r="J296" s="18" t="s">
        <v>18</v>
      </c>
      <c r="K296" s="18">
        <v>234</v>
      </c>
      <c r="L296" s="29">
        <v>35</v>
      </c>
    </row>
    <row r="297" spans="1:12">
      <c r="A297" s="19" t="str">
        <f t="shared" si="8"/>
        <v>BDO - Level 29 - Zone  3 - South Tower AHAC</v>
      </c>
      <c r="B297" s="26" t="str">
        <f t="shared" si="9"/>
        <v>South Level 29 Zone 3 AHAC</v>
      </c>
      <c r="C297" s="25"/>
      <c r="D297" s="43">
        <v>32</v>
      </c>
      <c r="E297" s="47">
        <v>29</v>
      </c>
      <c r="F297" s="41" t="s">
        <v>39</v>
      </c>
      <c r="G297" s="18" t="s">
        <v>20</v>
      </c>
      <c r="H297" s="18">
        <v>3</v>
      </c>
      <c r="I297" s="18" t="s">
        <v>16</v>
      </c>
      <c r="J297" s="18" t="s">
        <v>18</v>
      </c>
      <c r="K297" s="18">
        <v>234</v>
      </c>
      <c r="L297" s="29">
        <v>35</v>
      </c>
    </row>
    <row r="298" spans="1:12">
      <c r="A298" s="19" t="str">
        <f t="shared" si="8"/>
        <v>BDO - Level 29 - Zone  4 - South Tower AHAC</v>
      </c>
      <c r="B298" s="26" t="str">
        <f t="shared" si="9"/>
        <v>South Level 29 Zone 4 AHAC</v>
      </c>
      <c r="C298" s="26"/>
      <c r="D298" s="45">
        <v>32</v>
      </c>
      <c r="E298" s="47">
        <v>29</v>
      </c>
      <c r="F298" s="41" t="s">
        <v>39</v>
      </c>
      <c r="G298" s="18" t="s">
        <v>20</v>
      </c>
      <c r="H298" s="18">
        <v>4</v>
      </c>
      <c r="I298" s="18" t="s">
        <v>16</v>
      </c>
      <c r="J298" s="18" t="s">
        <v>18</v>
      </c>
      <c r="K298" s="18">
        <v>234</v>
      </c>
      <c r="L298" s="29">
        <v>35</v>
      </c>
    </row>
    <row r="299" spans="1:12">
      <c r="A299" s="19" t="str">
        <f t="shared" si="8"/>
        <v>BDO - Level 30 - Zone  1 - South Tower AHAC</v>
      </c>
      <c r="B299" s="26" t="str">
        <f t="shared" si="9"/>
        <v>South Level 30 Zone 1 AHAC</v>
      </c>
      <c r="C299" s="25"/>
      <c r="D299" s="43">
        <v>33</v>
      </c>
      <c r="E299" s="47">
        <v>30</v>
      </c>
      <c r="F299" s="41" t="s">
        <v>39</v>
      </c>
      <c r="G299" s="18" t="s">
        <v>20</v>
      </c>
      <c r="H299" s="18">
        <v>1</v>
      </c>
      <c r="I299" s="18" t="s">
        <v>16</v>
      </c>
      <c r="J299" s="18" t="s">
        <v>18</v>
      </c>
      <c r="K299" s="18">
        <v>234</v>
      </c>
      <c r="L299" s="29">
        <v>35</v>
      </c>
    </row>
    <row r="300" spans="1:12">
      <c r="A300" s="19" t="str">
        <f t="shared" si="8"/>
        <v>BDO - Level 30 - Zone  2 - South Tower AHAC</v>
      </c>
      <c r="B300" s="26" t="str">
        <f t="shared" si="9"/>
        <v>South Level 30 Zone 2 AHAC</v>
      </c>
      <c r="C300" s="26"/>
      <c r="D300" s="45">
        <v>33</v>
      </c>
      <c r="E300" s="47">
        <v>30</v>
      </c>
      <c r="F300" s="41" t="s">
        <v>39</v>
      </c>
      <c r="G300" s="18" t="s">
        <v>20</v>
      </c>
      <c r="H300" s="18">
        <v>2</v>
      </c>
      <c r="I300" s="18" t="s">
        <v>16</v>
      </c>
      <c r="J300" s="18" t="s">
        <v>18</v>
      </c>
      <c r="K300" s="18">
        <v>234</v>
      </c>
      <c r="L300" s="29">
        <v>35</v>
      </c>
    </row>
    <row r="301" spans="1:12">
      <c r="A301" s="19" t="str">
        <f t="shared" si="8"/>
        <v>BDO - Level 30 - Zone  3 - South Tower AHAC</v>
      </c>
      <c r="B301" s="26" t="str">
        <f t="shared" si="9"/>
        <v>South Level 30 Zone 3 AHAC</v>
      </c>
      <c r="C301" s="25"/>
      <c r="D301" s="43">
        <v>33</v>
      </c>
      <c r="E301" s="47">
        <v>30</v>
      </c>
      <c r="F301" s="41" t="s">
        <v>39</v>
      </c>
      <c r="G301" s="18" t="s">
        <v>20</v>
      </c>
      <c r="H301" s="18">
        <v>3</v>
      </c>
      <c r="I301" s="18" t="s">
        <v>16</v>
      </c>
      <c r="J301" s="18" t="s">
        <v>18</v>
      </c>
      <c r="K301" s="18">
        <v>234</v>
      </c>
      <c r="L301" s="29">
        <v>35</v>
      </c>
    </row>
    <row r="302" spans="1:12">
      <c r="A302" s="19" t="str">
        <f t="shared" si="8"/>
        <v>BDO - Level 30 - Zone  4 - South Tower AHAC</v>
      </c>
      <c r="B302" s="26" t="str">
        <f t="shared" si="9"/>
        <v>South Level 30 Zone 4 AHAC</v>
      </c>
      <c r="C302" s="26"/>
      <c r="D302" s="45">
        <v>33</v>
      </c>
      <c r="E302" s="47">
        <v>30</v>
      </c>
      <c r="F302" s="41" t="s">
        <v>39</v>
      </c>
      <c r="G302" s="18" t="s">
        <v>20</v>
      </c>
      <c r="H302" s="18">
        <v>4</v>
      </c>
      <c r="I302" s="18" t="s">
        <v>16</v>
      </c>
      <c r="J302" s="18" t="s">
        <v>18</v>
      </c>
      <c r="K302" s="18">
        <v>234</v>
      </c>
      <c r="L302" s="29">
        <v>35</v>
      </c>
    </row>
    <row r="303" spans="1:12">
      <c r="A303" s="19" t="str">
        <f t="shared" si="8"/>
        <v>Monahan - Level 31 - Zone  1 - South Tower AHAC</v>
      </c>
      <c r="B303" s="26" t="str">
        <f t="shared" si="9"/>
        <v>South Level 31 Zone 1 AHAC</v>
      </c>
      <c r="C303" s="25"/>
      <c r="D303" s="43">
        <v>34</v>
      </c>
      <c r="E303" s="47">
        <v>31</v>
      </c>
      <c r="F303" s="41" t="s">
        <v>38</v>
      </c>
      <c r="G303" s="18" t="s">
        <v>20</v>
      </c>
      <c r="H303" s="18">
        <v>1</v>
      </c>
      <c r="I303" s="18" t="s">
        <v>16</v>
      </c>
      <c r="J303" s="18" t="s">
        <v>18</v>
      </c>
      <c r="K303" s="18">
        <v>234</v>
      </c>
      <c r="L303" s="29">
        <v>35</v>
      </c>
    </row>
    <row r="304" spans="1:12">
      <c r="A304" s="19" t="str">
        <f t="shared" si="8"/>
        <v>Monahan - Level 31 - Zone  2 - South Tower AHAC</v>
      </c>
      <c r="B304" s="26" t="str">
        <f t="shared" si="9"/>
        <v>South Level 31 Zone 2 AHAC</v>
      </c>
      <c r="C304" s="26"/>
      <c r="D304" s="45">
        <v>34</v>
      </c>
      <c r="E304" s="47">
        <v>31</v>
      </c>
      <c r="F304" s="41" t="s">
        <v>38</v>
      </c>
      <c r="G304" s="18" t="s">
        <v>20</v>
      </c>
      <c r="H304" s="18">
        <v>2</v>
      </c>
      <c r="I304" s="18" t="s">
        <v>16</v>
      </c>
      <c r="J304" s="18" t="s">
        <v>18</v>
      </c>
      <c r="K304" s="18">
        <v>234</v>
      </c>
      <c r="L304" s="29">
        <v>35</v>
      </c>
    </row>
    <row r="305" spans="1:12">
      <c r="A305" s="19" t="str">
        <f t="shared" si="8"/>
        <v>Monahan - Level 31 - Zone  3 - South Tower AHAC</v>
      </c>
      <c r="B305" s="26" t="str">
        <f t="shared" si="9"/>
        <v>South Level 31 Zone 3 AHAC</v>
      </c>
      <c r="C305" s="25"/>
      <c r="D305" s="43">
        <v>34</v>
      </c>
      <c r="E305" s="47">
        <v>31</v>
      </c>
      <c r="F305" s="41" t="s">
        <v>38</v>
      </c>
      <c r="G305" s="18" t="s">
        <v>20</v>
      </c>
      <c r="H305" s="18">
        <v>3</v>
      </c>
      <c r="I305" s="18" t="s">
        <v>16</v>
      </c>
      <c r="J305" s="18" t="s">
        <v>18</v>
      </c>
      <c r="K305" s="18">
        <v>234</v>
      </c>
      <c r="L305" s="29">
        <v>35</v>
      </c>
    </row>
    <row r="306" spans="1:12">
      <c r="A306" s="19" t="str">
        <f t="shared" si="8"/>
        <v>Monahan - Level 31 - Zone  4 - South Tower AHAC</v>
      </c>
      <c r="B306" s="26" t="str">
        <f t="shared" si="9"/>
        <v>South Level 31 Zone 4 AHAC</v>
      </c>
      <c r="C306" s="26"/>
      <c r="D306" s="45">
        <v>34</v>
      </c>
      <c r="E306" s="47">
        <v>31</v>
      </c>
      <c r="F306" s="41" t="s">
        <v>38</v>
      </c>
      <c r="G306" s="18" t="s">
        <v>20</v>
      </c>
      <c r="H306" s="18">
        <v>4</v>
      </c>
      <c r="I306" s="18" t="s">
        <v>16</v>
      </c>
      <c r="J306" s="18" t="s">
        <v>18</v>
      </c>
      <c r="K306" s="18">
        <v>234</v>
      </c>
      <c r="L306" s="29">
        <v>35</v>
      </c>
    </row>
    <row r="307" spans="1:12">
      <c r="A307" s="19" t="str">
        <f t="shared" si="8"/>
        <v>CBRE - Level 32 - Zone  1 - South Tower AHAC</v>
      </c>
      <c r="B307" s="26" t="str">
        <f t="shared" si="9"/>
        <v>South Level 32 Zone 1 AHAC</v>
      </c>
      <c r="C307" s="25"/>
      <c r="D307" s="43">
        <v>35</v>
      </c>
      <c r="E307" s="47">
        <v>32</v>
      </c>
      <c r="F307" s="41" t="s">
        <v>37</v>
      </c>
      <c r="G307" s="18" t="s">
        <v>20</v>
      </c>
      <c r="H307" s="18">
        <v>1</v>
      </c>
      <c r="I307" s="18" t="s">
        <v>16</v>
      </c>
      <c r="J307" s="18" t="s">
        <v>18</v>
      </c>
      <c r="K307" s="18">
        <v>234</v>
      </c>
      <c r="L307" s="29">
        <v>35</v>
      </c>
    </row>
    <row r="308" spans="1:12">
      <c r="A308" s="19" t="str">
        <f t="shared" si="8"/>
        <v>CBRE - Level 32 - Zone  2 - South Tower AHAC</v>
      </c>
      <c r="B308" s="26" t="str">
        <f t="shared" si="9"/>
        <v>South Level 32 Zone 2 AHAC</v>
      </c>
      <c r="C308" s="26"/>
      <c r="D308" s="45">
        <v>35</v>
      </c>
      <c r="E308" s="47">
        <v>32</v>
      </c>
      <c r="F308" s="41" t="s">
        <v>37</v>
      </c>
      <c r="G308" s="18" t="s">
        <v>20</v>
      </c>
      <c r="H308" s="18">
        <v>2</v>
      </c>
      <c r="I308" s="18" t="s">
        <v>16</v>
      </c>
      <c r="J308" s="18" t="s">
        <v>18</v>
      </c>
      <c r="K308" s="18">
        <v>234</v>
      </c>
      <c r="L308" s="29">
        <v>35</v>
      </c>
    </row>
    <row r="309" spans="1:12">
      <c r="A309" s="19" t="str">
        <f t="shared" si="8"/>
        <v>CBRE - Level 32 - Zone  3 - South Tower AHAC</v>
      </c>
      <c r="B309" s="26" t="str">
        <f t="shared" si="9"/>
        <v>South Level 32 Zone 3 AHAC</v>
      </c>
      <c r="C309" s="25"/>
      <c r="D309" s="43">
        <v>35</v>
      </c>
      <c r="E309" s="47">
        <v>32</v>
      </c>
      <c r="F309" s="41" t="s">
        <v>37</v>
      </c>
      <c r="G309" s="18" t="s">
        <v>20</v>
      </c>
      <c r="H309" s="18">
        <v>3</v>
      </c>
      <c r="I309" s="18" t="s">
        <v>16</v>
      </c>
      <c r="J309" s="18" t="s">
        <v>18</v>
      </c>
      <c r="K309" s="18">
        <v>234</v>
      </c>
      <c r="L309" s="29">
        <v>35</v>
      </c>
    </row>
    <row r="310" spans="1:12">
      <c r="A310" s="19" t="str">
        <f t="shared" si="8"/>
        <v>CBRE - Level 32 - Zone  4 - South Tower AHAC</v>
      </c>
      <c r="B310" s="26" t="str">
        <f t="shared" si="9"/>
        <v>South Level 32 Zone 4 AHAC</v>
      </c>
      <c r="C310" s="26"/>
      <c r="D310" s="45">
        <v>35</v>
      </c>
      <c r="E310" s="47">
        <v>32</v>
      </c>
      <c r="F310" s="41" t="s">
        <v>37</v>
      </c>
      <c r="G310" s="18" t="s">
        <v>20</v>
      </c>
      <c r="H310" s="18">
        <v>4</v>
      </c>
      <c r="I310" s="18" t="s">
        <v>16</v>
      </c>
      <c r="J310" s="18" t="s">
        <v>18</v>
      </c>
      <c r="K310" s="18">
        <v>234</v>
      </c>
      <c r="L310" s="29">
        <v>35</v>
      </c>
    </row>
    <row r="311" spans="1:12">
      <c r="A311" s="19" t="str">
        <f t="shared" si="8"/>
        <v xml:space="preserve"> - Level 33 - Zone  1 - South Tower AHAC</v>
      </c>
      <c r="B311" s="26" t="str">
        <f t="shared" si="9"/>
        <v>South Level 33 Zone 1 AHAC</v>
      </c>
      <c r="C311" s="25"/>
      <c r="D311" s="43">
        <v>36</v>
      </c>
      <c r="E311" s="47">
        <v>33</v>
      </c>
      <c r="F311" s="41"/>
      <c r="G311" s="18" t="s">
        <v>20</v>
      </c>
      <c r="H311" s="18">
        <v>1</v>
      </c>
      <c r="I311" s="18" t="s">
        <v>16</v>
      </c>
      <c r="J311" s="18" t="s">
        <v>18</v>
      </c>
      <c r="K311" s="18">
        <v>248.7</v>
      </c>
      <c r="L311" s="29">
        <v>35</v>
      </c>
    </row>
    <row r="312" spans="1:12">
      <c r="A312" s="19" t="str">
        <f t="shared" si="8"/>
        <v xml:space="preserve"> - Level 33 - Zone  2 - South Tower AHAC</v>
      </c>
      <c r="B312" s="26" t="str">
        <f t="shared" si="9"/>
        <v>South Level 33 Zone 2 AHAC</v>
      </c>
      <c r="C312" s="26"/>
      <c r="D312" s="45">
        <v>36</v>
      </c>
      <c r="E312" s="47">
        <v>33</v>
      </c>
      <c r="F312" s="41"/>
      <c r="G312" s="18" t="s">
        <v>20</v>
      </c>
      <c r="H312" s="18">
        <v>2</v>
      </c>
      <c r="I312" s="18" t="s">
        <v>16</v>
      </c>
      <c r="J312" s="18" t="s">
        <v>18</v>
      </c>
      <c r="K312" s="18">
        <v>248.7</v>
      </c>
      <c r="L312" s="29">
        <v>35</v>
      </c>
    </row>
    <row r="313" spans="1:12">
      <c r="A313" s="19" t="str">
        <f t="shared" si="8"/>
        <v xml:space="preserve"> - Level 33 - Zone  3 - South Tower AHAC</v>
      </c>
      <c r="B313" s="26" t="str">
        <f t="shared" si="9"/>
        <v>South Level 33 Zone 3 AHAC</v>
      </c>
      <c r="C313" s="25"/>
      <c r="D313" s="43">
        <v>36</v>
      </c>
      <c r="E313" s="47">
        <v>33</v>
      </c>
      <c r="F313" s="41"/>
      <c r="G313" s="18" t="s">
        <v>20</v>
      </c>
      <c r="H313" s="18">
        <v>3</v>
      </c>
      <c r="I313" s="18" t="s">
        <v>16</v>
      </c>
      <c r="J313" s="18" t="s">
        <v>18</v>
      </c>
      <c r="K313" s="18">
        <v>248.7</v>
      </c>
      <c r="L313" s="29">
        <v>35</v>
      </c>
    </row>
    <row r="314" spans="1:12">
      <c r="A314" s="19" t="str">
        <f t="shared" si="8"/>
        <v xml:space="preserve"> - Level 33 - Zone  4 - South Tower AHAC</v>
      </c>
      <c r="B314" s="26" t="str">
        <f t="shared" si="9"/>
        <v>South Level 33 Zone 4 AHAC</v>
      </c>
      <c r="C314" s="26"/>
      <c r="D314" s="45">
        <v>36</v>
      </c>
      <c r="E314" s="47">
        <v>33</v>
      </c>
      <c r="F314" s="41"/>
      <c r="G314" s="18" t="s">
        <v>20</v>
      </c>
      <c r="H314" s="18">
        <v>4</v>
      </c>
      <c r="I314" s="18" t="s">
        <v>16</v>
      </c>
      <c r="J314" s="18" t="s">
        <v>18</v>
      </c>
      <c r="K314" s="18">
        <v>248.7</v>
      </c>
      <c r="L314" s="29">
        <v>35</v>
      </c>
    </row>
    <row r="315" spans="1:12">
      <c r="A315" s="19" t="str">
        <f t="shared" si="8"/>
        <v>Perpetual - Level 34 - Zone  1 - South Tower AHAC</v>
      </c>
      <c r="B315" s="26" t="str">
        <f t="shared" si="9"/>
        <v>South Level 34 Zone 1 AHAC</v>
      </c>
      <c r="C315" s="25"/>
      <c r="D315" s="43">
        <v>37</v>
      </c>
      <c r="E315" s="47">
        <v>34</v>
      </c>
      <c r="F315" s="41" t="s">
        <v>36</v>
      </c>
      <c r="G315" s="18" t="s">
        <v>20</v>
      </c>
      <c r="H315" s="18">
        <v>1</v>
      </c>
      <c r="I315" s="18" t="s">
        <v>16</v>
      </c>
      <c r="J315" s="18" t="s">
        <v>18</v>
      </c>
      <c r="K315" s="18">
        <v>249.2</v>
      </c>
      <c r="L315" s="29">
        <v>35</v>
      </c>
    </row>
    <row r="316" spans="1:12">
      <c r="A316" s="19" t="str">
        <f t="shared" si="8"/>
        <v>Perpetual - Level 34 - Zone  2 - South Tower AHAC</v>
      </c>
      <c r="B316" s="26" t="str">
        <f t="shared" si="9"/>
        <v>South Level 34 Zone 2 AHAC</v>
      </c>
      <c r="C316" s="26"/>
      <c r="D316" s="45">
        <v>37</v>
      </c>
      <c r="E316" s="47">
        <v>34</v>
      </c>
      <c r="F316" s="41" t="s">
        <v>36</v>
      </c>
      <c r="G316" s="18" t="s">
        <v>20</v>
      </c>
      <c r="H316" s="18">
        <v>2</v>
      </c>
      <c r="I316" s="18" t="s">
        <v>16</v>
      </c>
      <c r="J316" s="18" t="s">
        <v>18</v>
      </c>
      <c r="K316" s="18">
        <v>249.2</v>
      </c>
      <c r="L316" s="29">
        <v>35</v>
      </c>
    </row>
    <row r="317" spans="1:12">
      <c r="A317" s="19" t="str">
        <f t="shared" si="8"/>
        <v>Perpetual - Level 34 - Zone  3 - South Tower AHAC</v>
      </c>
      <c r="B317" s="26" t="str">
        <f t="shared" si="9"/>
        <v>South Level 34 Zone 3 AHAC</v>
      </c>
      <c r="C317" s="25"/>
      <c r="D317" s="43">
        <v>37</v>
      </c>
      <c r="E317" s="47">
        <v>34</v>
      </c>
      <c r="F317" s="41" t="s">
        <v>36</v>
      </c>
      <c r="G317" s="18" t="s">
        <v>20</v>
      </c>
      <c r="H317" s="18">
        <v>3</v>
      </c>
      <c r="I317" s="18" t="s">
        <v>16</v>
      </c>
      <c r="J317" s="18" t="s">
        <v>18</v>
      </c>
      <c r="K317" s="18">
        <v>249.2</v>
      </c>
      <c r="L317" s="29">
        <v>35</v>
      </c>
    </row>
    <row r="318" spans="1:12">
      <c r="A318" s="19" t="str">
        <f t="shared" si="8"/>
        <v>Perpetual - Level 34 - Zone  4 - South Tower AHAC</v>
      </c>
      <c r="B318" s="26" t="str">
        <f t="shared" si="9"/>
        <v>South Level 34 Zone 4 AHAC</v>
      </c>
      <c r="C318" s="26"/>
      <c r="D318" s="45">
        <v>37</v>
      </c>
      <c r="E318" s="47">
        <v>34</v>
      </c>
      <c r="F318" s="41" t="s">
        <v>36</v>
      </c>
      <c r="G318" s="18" t="s">
        <v>20</v>
      </c>
      <c r="H318" s="18">
        <v>4</v>
      </c>
      <c r="I318" s="18" t="s">
        <v>16</v>
      </c>
      <c r="J318" s="18" t="s">
        <v>18</v>
      </c>
      <c r="K318" s="18">
        <v>249.2</v>
      </c>
      <c r="L318" s="29">
        <v>35</v>
      </c>
    </row>
    <row r="319" spans="1:12">
      <c r="A319" s="19" t="str">
        <f t="shared" si="8"/>
        <v>Perpetual - Level 35 - Zone  1 - South Tower AHAC</v>
      </c>
      <c r="B319" s="26" t="str">
        <f t="shared" si="9"/>
        <v>South Level 35 Zone 1 AHAC</v>
      </c>
      <c r="C319" s="25"/>
      <c r="D319" s="43">
        <v>38</v>
      </c>
      <c r="E319" s="47">
        <v>35</v>
      </c>
      <c r="F319" s="41" t="s">
        <v>36</v>
      </c>
      <c r="G319" s="18" t="s">
        <v>20</v>
      </c>
      <c r="H319" s="18">
        <v>1</v>
      </c>
      <c r="I319" s="18" t="s">
        <v>16</v>
      </c>
      <c r="J319" s="18" t="s">
        <v>18</v>
      </c>
      <c r="K319" s="18">
        <v>248.2</v>
      </c>
      <c r="L319" s="29">
        <v>35</v>
      </c>
    </row>
    <row r="320" spans="1:12">
      <c r="A320" s="19" t="str">
        <f t="shared" si="8"/>
        <v>Perpetual - Level 35 - Zone  2 - South Tower AHAC</v>
      </c>
      <c r="B320" s="26" t="str">
        <f t="shared" si="9"/>
        <v>South Level 35 Zone 2 AHAC</v>
      </c>
      <c r="C320" s="26"/>
      <c r="D320" s="45">
        <v>38</v>
      </c>
      <c r="E320" s="47">
        <v>35</v>
      </c>
      <c r="F320" s="41" t="s">
        <v>36</v>
      </c>
      <c r="G320" s="18" t="s">
        <v>20</v>
      </c>
      <c r="H320" s="18">
        <v>2</v>
      </c>
      <c r="I320" s="18" t="s">
        <v>16</v>
      </c>
      <c r="J320" s="18" t="s">
        <v>18</v>
      </c>
      <c r="K320" s="18">
        <v>248.2</v>
      </c>
      <c r="L320" s="29">
        <v>35</v>
      </c>
    </row>
    <row r="321" spans="1:12">
      <c r="A321" s="19" t="str">
        <f t="shared" si="8"/>
        <v>Perpetual - Level 35 - Zone  3 - South Tower AHAC</v>
      </c>
      <c r="B321" s="26" t="str">
        <f t="shared" si="9"/>
        <v>South Level 35 Zone 3 AHAC</v>
      </c>
      <c r="C321" s="25"/>
      <c r="D321" s="43">
        <v>38</v>
      </c>
      <c r="E321" s="47">
        <v>35</v>
      </c>
      <c r="F321" s="41" t="s">
        <v>36</v>
      </c>
      <c r="G321" s="18" t="s">
        <v>20</v>
      </c>
      <c r="H321" s="18">
        <v>3</v>
      </c>
      <c r="I321" s="18" t="s">
        <v>16</v>
      </c>
      <c r="J321" s="18" t="s">
        <v>18</v>
      </c>
      <c r="K321" s="18">
        <v>248.2</v>
      </c>
      <c r="L321" s="29">
        <v>35</v>
      </c>
    </row>
    <row r="322" spans="1:12">
      <c r="A322" s="19" t="str">
        <f t="shared" si="8"/>
        <v>Perpetual - Level 35 - Zone  4 - South Tower AHAC</v>
      </c>
      <c r="B322" s="26" t="str">
        <f t="shared" si="9"/>
        <v>South Level 35 Zone 4 AHAC</v>
      </c>
      <c r="C322" s="26"/>
      <c r="D322" s="45">
        <v>38</v>
      </c>
      <c r="E322" s="47">
        <v>35</v>
      </c>
      <c r="F322" s="41" t="s">
        <v>36</v>
      </c>
      <c r="G322" s="18" t="s">
        <v>20</v>
      </c>
      <c r="H322" s="18">
        <v>4</v>
      </c>
      <c r="I322" s="18" t="s">
        <v>16</v>
      </c>
      <c r="J322" s="18" t="s">
        <v>18</v>
      </c>
      <c r="K322" s="18">
        <v>248.2</v>
      </c>
      <c r="L322" s="29">
        <v>35</v>
      </c>
    </row>
    <row r="323" spans="1:12">
      <c r="A323" s="19" t="str">
        <f t="shared" ref="A323:A386" si="10">CONCATENATE("" &amp;F323," - Level " &amp;E323, " - Zone  "&amp;H323, " - "&amp;G323, " Tower", " AHAC")</f>
        <v>Perpetual - Level 36 - Zone  1 - South Tower AHAC</v>
      </c>
      <c r="B323" s="26" t="str">
        <f t="shared" ref="B323:B386" si="11">CONCATENATE(""&amp;G323," Level " &amp;E323, " Zone "&amp;H323," AHAC" )</f>
        <v>South Level 36 Zone 1 AHAC</v>
      </c>
      <c r="C323" s="25"/>
      <c r="D323" s="43">
        <v>39</v>
      </c>
      <c r="E323" s="47">
        <v>36</v>
      </c>
      <c r="F323" s="41" t="s">
        <v>36</v>
      </c>
      <c r="G323" s="18" t="s">
        <v>20</v>
      </c>
      <c r="H323" s="18">
        <v>1</v>
      </c>
      <c r="I323" s="18" t="s">
        <v>16</v>
      </c>
      <c r="J323" s="18" t="s">
        <v>18</v>
      </c>
      <c r="K323" s="18">
        <v>233.25</v>
      </c>
      <c r="L323" s="29">
        <v>35</v>
      </c>
    </row>
    <row r="324" spans="1:12">
      <c r="A324" s="19" t="str">
        <f t="shared" si="10"/>
        <v>Perpetual - Level 36 - Zone  2 - South Tower AHAC</v>
      </c>
      <c r="B324" s="26" t="str">
        <f t="shared" si="11"/>
        <v>South Level 36 Zone 2 AHAC</v>
      </c>
      <c r="C324" s="26"/>
      <c r="D324" s="45">
        <v>39</v>
      </c>
      <c r="E324" s="47">
        <v>36</v>
      </c>
      <c r="F324" s="41" t="s">
        <v>36</v>
      </c>
      <c r="G324" s="18" t="s">
        <v>20</v>
      </c>
      <c r="H324" s="18">
        <v>2</v>
      </c>
      <c r="I324" s="18" t="s">
        <v>16</v>
      </c>
      <c r="J324" s="18" t="s">
        <v>18</v>
      </c>
      <c r="K324" s="18">
        <v>233.25</v>
      </c>
      <c r="L324" s="29">
        <v>35</v>
      </c>
    </row>
    <row r="325" spans="1:12">
      <c r="A325" s="19" t="str">
        <f t="shared" si="10"/>
        <v>Perpetual - Level 36 - Zone  3 - South Tower AHAC</v>
      </c>
      <c r="B325" s="26" t="str">
        <f t="shared" si="11"/>
        <v>South Level 36 Zone 3 AHAC</v>
      </c>
      <c r="C325" s="25"/>
      <c r="D325" s="43">
        <v>39</v>
      </c>
      <c r="E325" s="47">
        <v>36</v>
      </c>
      <c r="F325" s="41" t="s">
        <v>36</v>
      </c>
      <c r="G325" s="18" t="s">
        <v>20</v>
      </c>
      <c r="H325" s="18">
        <v>3</v>
      </c>
      <c r="I325" s="18" t="s">
        <v>16</v>
      </c>
      <c r="J325" s="18" t="s">
        <v>18</v>
      </c>
      <c r="K325" s="18">
        <v>233.25</v>
      </c>
      <c r="L325" s="29">
        <v>35</v>
      </c>
    </row>
    <row r="326" spans="1:12">
      <c r="A326" s="19" t="str">
        <f t="shared" si="10"/>
        <v>Perpetual - Level 36 - Zone  4 - South Tower AHAC</v>
      </c>
      <c r="B326" s="26" t="str">
        <f t="shared" si="11"/>
        <v>South Level 36 Zone 4 AHAC</v>
      </c>
      <c r="C326" s="26"/>
      <c r="D326" s="45">
        <v>39</v>
      </c>
      <c r="E326" s="47">
        <v>36</v>
      </c>
      <c r="F326" s="41" t="s">
        <v>36</v>
      </c>
      <c r="G326" s="18" t="s">
        <v>20</v>
      </c>
      <c r="H326" s="18">
        <v>4</v>
      </c>
      <c r="I326" s="18" t="s">
        <v>16</v>
      </c>
      <c r="J326" s="18" t="s">
        <v>18</v>
      </c>
      <c r="K326" s="18">
        <v>233.25</v>
      </c>
      <c r="L326" s="29">
        <v>35</v>
      </c>
    </row>
    <row r="327" spans="1:12">
      <c r="A327" s="19" t="str">
        <f t="shared" si="10"/>
        <v>Equiset - Level 37 - Zone  1 - South Tower AHAC</v>
      </c>
      <c r="B327" s="26" t="str">
        <f t="shared" si="11"/>
        <v>South Level 37 Zone 1 AHAC</v>
      </c>
      <c r="C327" s="25"/>
      <c r="D327" s="43">
        <v>40</v>
      </c>
      <c r="E327" s="47">
        <v>37</v>
      </c>
      <c r="F327" s="41" t="s">
        <v>35</v>
      </c>
      <c r="G327" s="18" t="s">
        <v>20</v>
      </c>
      <c r="H327" s="18">
        <v>1</v>
      </c>
      <c r="I327" s="18" t="s">
        <v>16</v>
      </c>
      <c r="J327" s="18" t="s">
        <v>18</v>
      </c>
      <c r="K327" s="18">
        <v>253</v>
      </c>
      <c r="L327" s="29">
        <v>35</v>
      </c>
    </row>
    <row r="328" spans="1:12">
      <c r="A328" s="19" t="str">
        <f t="shared" si="10"/>
        <v>Equiset - Level 37 - Zone  2 - South Tower AHAC</v>
      </c>
      <c r="B328" s="26" t="str">
        <f t="shared" si="11"/>
        <v>South Level 37 Zone 2 AHAC</v>
      </c>
      <c r="C328" s="26"/>
      <c r="D328" s="45">
        <v>40</v>
      </c>
      <c r="E328" s="47">
        <v>37</v>
      </c>
      <c r="F328" s="41" t="s">
        <v>35</v>
      </c>
      <c r="G328" s="18" t="s">
        <v>20</v>
      </c>
      <c r="H328" s="18">
        <v>2</v>
      </c>
      <c r="I328" s="18" t="s">
        <v>16</v>
      </c>
      <c r="J328" s="18" t="s">
        <v>18</v>
      </c>
      <c r="K328" s="18">
        <v>252</v>
      </c>
      <c r="L328" s="29">
        <v>35</v>
      </c>
    </row>
    <row r="329" spans="1:12">
      <c r="A329" s="19" t="str">
        <f t="shared" si="10"/>
        <v>MDS Financial - Level 37 - Zone  3 - South Tower AHAC</v>
      </c>
      <c r="B329" s="26" t="str">
        <f t="shared" si="11"/>
        <v>South Level 37 Zone 3 AHAC</v>
      </c>
      <c r="C329" s="25"/>
      <c r="D329" s="43">
        <v>40</v>
      </c>
      <c r="E329" s="47">
        <v>37</v>
      </c>
      <c r="F329" s="41" t="s">
        <v>63</v>
      </c>
      <c r="G329" s="18" t="s">
        <v>20</v>
      </c>
      <c r="H329" s="18">
        <v>3</v>
      </c>
      <c r="I329" s="18" t="s">
        <v>16</v>
      </c>
      <c r="J329" s="18" t="s">
        <v>18</v>
      </c>
      <c r="K329" s="18">
        <v>375</v>
      </c>
      <c r="L329" s="29">
        <v>35</v>
      </c>
    </row>
    <row r="330" spans="1:12">
      <c r="A330" s="19" t="str">
        <f t="shared" si="10"/>
        <v xml:space="preserve"> - Level 37 - Zone  4 - South Tower AHAC</v>
      </c>
      <c r="B330" s="26" t="str">
        <f t="shared" si="11"/>
        <v>South Level 37 Zone 4 AHAC</v>
      </c>
      <c r="C330" s="26"/>
      <c r="D330" s="45">
        <v>40</v>
      </c>
      <c r="E330" s="47">
        <v>37</v>
      </c>
      <c r="F330" s="41"/>
      <c r="G330" s="18" t="s">
        <v>20</v>
      </c>
      <c r="H330" s="18">
        <v>4</v>
      </c>
      <c r="I330" s="18" t="s">
        <v>16</v>
      </c>
      <c r="J330" s="18" t="s">
        <v>18</v>
      </c>
      <c r="K330" s="18">
        <v>0</v>
      </c>
      <c r="L330" s="29">
        <v>35</v>
      </c>
    </row>
    <row r="331" spans="1:12">
      <c r="A331" s="19" t="str">
        <f t="shared" si="10"/>
        <v>Thomsons Lawers - Level 38 - Zone  1 - South Tower AHAC</v>
      </c>
      <c r="B331" s="26" t="str">
        <f t="shared" si="11"/>
        <v>South Level 38 Zone 1 AHAC</v>
      </c>
      <c r="C331" s="25"/>
      <c r="D331" s="43">
        <v>41</v>
      </c>
      <c r="E331" s="47">
        <v>38</v>
      </c>
      <c r="F331" s="41" t="s">
        <v>34</v>
      </c>
      <c r="G331" s="18" t="s">
        <v>20</v>
      </c>
      <c r="H331" s="18">
        <v>1</v>
      </c>
      <c r="I331" s="18" t="s">
        <v>16</v>
      </c>
      <c r="J331" s="18" t="s">
        <v>18</v>
      </c>
      <c r="K331" s="18">
        <v>340</v>
      </c>
      <c r="L331" s="29">
        <v>35</v>
      </c>
    </row>
    <row r="332" spans="1:12">
      <c r="A332" s="19" t="str">
        <f t="shared" si="10"/>
        <v>Aust Global Training - Level 38 - Zone  2 - South Tower AHAC</v>
      </c>
      <c r="B332" s="26" t="str">
        <f t="shared" si="11"/>
        <v>South Level 38 Zone 2 AHAC</v>
      </c>
      <c r="C332" s="26"/>
      <c r="D332" s="45">
        <v>41</v>
      </c>
      <c r="E332" s="47">
        <v>38</v>
      </c>
      <c r="F332" s="41" t="s">
        <v>54</v>
      </c>
      <c r="G332" s="18" t="s">
        <v>20</v>
      </c>
      <c r="H332" s="18">
        <v>2</v>
      </c>
      <c r="I332" s="18" t="s">
        <v>16</v>
      </c>
      <c r="J332" s="18" t="s">
        <v>18</v>
      </c>
      <c r="K332" s="18">
        <v>265</v>
      </c>
      <c r="L332" s="29">
        <v>35</v>
      </c>
    </row>
    <row r="333" spans="1:12">
      <c r="A333" s="19" t="str">
        <f t="shared" si="10"/>
        <v>Thomson Lawers - Level 38 - Zone  3 - South Tower AHAC</v>
      </c>
      <c r="B333" s="26" t="str">
        <f t="shared" si="11"/>
        <v>South Level 38 Zone 3 AHAC</v>
      </c>
      <c r="C333" s="25"/>
      <c r="D333" s="43">
        <v>41</v>
      </c>
      <c r="E333" s="47">
        <v>38</v>
      </c>
      <c r="F333" s="41" t="s">
        <v>62</v>
      </c>
      <c r="G333" s="18" t="s">
        <v>20</v>
      </c>
      <c r="H333" s="18">
        <v>3</v>
      </c>
      <c r="I333" s="18" t="s">
        <v>16</v>
      </c>
      <c r="J333" s="18" t="s">
        <v>18</v>
      </c>
      <c r="K333" s="18">
        <v>384</v>
      </c>
      <c r="L333" s="29">
        <v>35</v>
      </c>
    </row>
    <row r="334" spans="1:12">
      <c r="A334" s="19" t="str">
        <f t="shared" si="10"/>
        <v xml:space="preserve"> - Level 38 - Zone  4 - South Tower AHAC</v>
      </c>
      <c r="B334" s="26" t="str">
        <f t="shared" si="11"/>
        <v>South Level 38 Zone 4 AHAC</v>
      </c>
      <c r="C334" s="26"/>
      <c r="D334" s="45">
        <v>41</v>
      </c>
      <c r="E334" s="47">
        <v>38</v>
      </c>
      <c r="F334" s="41"/>
      <c r="G334" s="18" t="s">
        <v>20</v>
      </c>
      <c r="H334" s="18">
        <v>4</v>
      </c>
      <c r="I334" s="18" t="s">
        <v>16</v>
      </c>
      <c r="J334" s="18" t="s">
        <v>18</v>
      </c>
      <c r="K334" s="18">
        <v>0</v>
      </c>
      <c r="L334" s="29">
        <v>35</v>
      </c>
    </row>
    <row r="335" spans="1:12">
      <c r="A335" s="19" t="str">
        <f t="shared" si="10"/>
        <v>Thomsons Lawers - Level 39 - Zone  1 - South Tower AHAC</v>
      </c>
      <c r="B335" s="26" t="str">
        <f t="shared" si="11"/>
        <v>South Level 39 Zone 1 AHAC</v>
      </c>
      <c r="C335" s="25"/>
      <c r="D335" s="43">
        <v>42</v>
      </c>
      <c r="E335" s="47">
        <v>39</v>
      </c>
      <c r="F335" s="41" t="s">
        <v>34</v>
      </c>
      <c r="G335" s="18" t="s">
        <v>20</v>
      </c>
      <c r="H335" s="18">
        <v>1</v>
      </c>
      <c r="I335" s="18" t="s">
        <v>16</v>
      </c>
      <c r="J335" s="18" t="s">
        <v>18</v>
      </c>
      <c r="K335" s="18">
        <v>955.2</v>
      </c>
      <c r="L335" s="29">
        <v>35</v>
      </c>
    </row>
    <row r="336" spans="1:12">
      <c r="A336" s="19" t="str">
        <f t="shared" si="10"/>
        <v xml:space="preserve"> - Level 39 - Zone  2 - South Tower AHAC</v>
      </c>
      <c r="B336" s="26" t="str">
        <f t="shared" si="11"/>
        <v>South Level 39 Zone 2 AHAC</v>
      </c>
      <c r="C336" s="26"/>
      <c r="D336" s="45">
        <v>42</v>
      </c>
      <c r="E336" s="47">
        <v>39</v>
      </c>
      <c r="F336" s="41"/>
      <c r="G336" s="18" t="s">
        <v>20</v>
      </c>
      <c r="H336" s="18">
        <v>2</v>
      </c>
      <c r="I336" s="18" t="s">
        <v>16</v>
      </c>
      <c r="J336" s="18" t="s">
        <v>18</v>
      </c>
      <c r="K336" s="18">
        <v>0</v>
      </c>
      <c r="L336" s="29">
        <v>35</v>
      </c>
    </row>
    <row r="337" spans="1:12">
      <c r="A337" s="19" t="str">
        <f t="shared" si="10"/>
        <v xml:space="preserve"> - Level 39 - Zone  3 - South Tower AHAC</v>
      </c>
      <c r="B337" s="26" t="str">
        <f t="shared" si="11"/>
        <v>South Level 39 Zone 3 AHAC</v>
      </c>
      <c r="C337" s="25"/>
      <c r="D337" s="43">
        <v>42</v>
      </c>
      <c r="E337" s="47">
        <v>39</v>
      </c>
      <c r="F337" s="41"/>
      <c r="G337" s="18" t="s">
        <v>20</v>
      </c>
      <c r="H337" s="18">
        <v>3</v>
      </c>
      <c r="I337" s="18" t="s">
        <v>16</v>
      </c>
      <c r="J337" s="18" t="s">
        <v>18</v>
      </c>
      <c r="K337" s="18">
        <v>0</v>
      </c>
      <c r="L337" s="29">
        <v>35</v>
      </c>
    </row>
    <row r="338" spans="1:12">
      <c r="A338" s="19" t="str">
        <f t="shared" si="10"/>
        <v xml:space="preserve"> - Level 39 - Zone  4 - South Tower AHAC</v>
      </c>
      <c r="B338" s="26" t="str">
        <f t="shared" si="11"/>
        <v>South Level 39 Zone 4 AHAC</v>
      </c>
      <c r="C338" s="26"/>
      <c r="D338" s="45">
        <v>42</v>
      </c>
      <c r="E338" s="47">
        <v>39</v>
      </c>
      <c r="F338" s="41"/>
      <c r="G338" s="18" t="s">
        <v>20</v>
      </c>
      <c r="H338" s="18">
        <v>4</v>
      </c>
      <c r="I338" s="18" t="s">
        <v>16</v>
      </c>
      <c r="J338" s="18" t="s">
        <v>18</v>
      </c>
      <c r="K338" s="18">
        <v>0</v>
      </c>
      <c r="L338" s="29">
        <v>35</v>
      </c>
    </row>
    <row r="339" spans="1:12">
      <c r="A339" s="19" t="str">
        <f t="shared" si="10"/>
        <v>Thomsons Lawers - Level 40 - Zone  1 - South Tower AHAC</v>
      </c>
      <c r="B339" s="26" t="str">
        <f t="shared" si="11"/>
        <v>South Level 40 Zone 1 AHAC</v>
      </c>
      <c r="C339" s="25"/>
      <c r="D339" s="43">
        <v>43</v>
      </c>
      <c r="E339" s="47">
        <v>40</v>
      </c>
      <c r="F339" s="41" t="s">
        <v>34</v>
      </c>
      <c r="G339" s="18" t="s">
        <v>20</v>
      </c>
      <c r="H339" s="18">
        <v>1</v>
      </c>
      <c r="I339" s="18" t="s">
        <v>16</v>
      </c>
      <c r="J339" s="18" t="s">
        <v>18</v>
      </c>
      <c r="K339" s="18">
        <v>707</v>
      </c>
      <c r="L339" s="29">
        <v>35</v>
      </c>
    </row>
    <row r="340" spans="1:12">
      <c r="A340" s="19" t="str">
        <f t="shared" si="10"/>
        <v>?? - Level 40 - Zone  2 - South Tower AHAC</v>
      </c>
      <c r="B340" s="26" t="str">
        <f t="shared" si="11"/>
        <v>South Level 40 Zone 2 AHAC</v>
      </c>
      <c r="C340" s="26"/>
      <c r="D340" s="45">
        <v>43</v>
      </c>
      <c r="E340" s="47">
        <v>40</v>
      </c>
      <c r="F340" s="41" t="s">
        <v>53</v>
      </c>
      <c r="G340" s="18" t="s">
        <v>20</v>
      </c>
      <c r="H340" s="18">
        <v>2</v>
      </c>
      <c r="I340" s="18" t="s">
        <v>16</v>
      </c>
      <c r="J340" s="18" t="s">
        <v>18</v>
      </c>
      <c r="K340" s="18">
        <v>277</v>
      </c>
      <c r="L340" s="29">
        <v>35</v>
      </c>
    </row>
    <row r="341" spans="1:12">
      <c r="A341" s="19" t="str">
        <f t="shared" si="10"/>
        <v xml:space="preserve"> - Level 40 - Zone  3 - South Tower AHAC</v>
      </c>
      <c r="B341" s="26" t="str">
        <f t="shared" si="11"/>
        <v>South Level 40 Zone 3 AHAC</v>
      </c>
      <c r="C341" s="25"/>
      <c r="D341" s="43">
        <v>43</v>
      </c>
      <c r="E341" s="47">
        <v>40</v>
      </c>
      <c r="F341" s="41"/>
      <c r="G341" s="18" t="s">
        <v>20</v>
      </c>
      <c r="H341" s="18">
        <v>3</v>
      </c>
      <c r="I341" s="18" t="s">
        <v>16</v>
      </c>
      <c r="J341" s="18" t="s">
        <v>18</v>
      </c>
      <c r="K341" s="18">
        <v>0</v>
      </c>
      <c r="L341" s="29">
        <v>35</v>
      </c>
    </row>
    <row r="342" spans="1:12">
      <c r="A342" s="19" t="str">
        <f t="shared" si="10"/>
        <v xml:space="preserve"> - Level 40 - Zone  4 - South Tower AHAC</v>
      </c>
      <c r="B342" s="26" t="str">
        <f t="shared" si="11"/>
        <v>South Level 40 Zone 4 AHAC</v>
      </c>
      <c r="C342" s="26"/>
      <c r="D342" s="45">
        <v>43</v>
      </c>
      <c r="E342" s="47">
        <v>40</v>
      </c>
      <c r="F342" s="41"/>
      <c r="G342" s="18" t="s">
        <v>20</v>
      </c>
      <c r="H342" s="18">
        <v>4</v>
      </c>
      <c r="I342" s="18" t="s">
        <v>16</v>
      </c>
      <c r="J342" s="18" t="s">
        <v>18</v>
      </c>
      <c r="K342" s="18">
        <v>0</v>
      </c>
      <c r="L342" s="29">
        <v>35</v>
      </c>
    </row>
    <row r="343" spans="1:12">
      <c r="A343" s="19" t="str">
        <f t="shared" si="10"/>
        <v>Vacant - Level 40 - Zone  5 - South Tower AHAC</v>
      </c>
      <c r="B343" s="26" t="str">
        <f t="shared" si="11"/>
        <v>South Level 40 Zone 5 AHAC</v>
      </c>
      <c r="C343" s="25"/>
      <c r="D343" s="43">
        <v>43</v>
      </c>
      <c r="E343" s="47">
        <v>40</v>
      </c>
      <c r="F343" s="41" t="s">
        <v>31</v>
      </c>
      <c r="G343" s="18" t="s">
        <v>20</v>
      </c>
      <c r="H343" s="18">
        <v>5</v>
      </c>
      <c r="I343" s="18" t="s">
        <v>16</v>
      </c>
      <c r="J343" s="18" t="s">
        <v>18</v>
      </c>
      <c r="K343" s="18">
        <v>238.8</v>
      </c>
      <c r="L343" s="29">
        <v>35</v>
      </c>
    </row>
    <row r="344" spans="1:12">
      <c r="A344" s="19" t="str">
        <f t="shared" si="10"/>
        <v>Bank of Cyprus - Level 41 - Zone  1 - South Tower AHAC</v>
      </c>
      <c r="B344" s="26" t="str">
        <f t="shared" si="11"/>
        <v>South Level 41 Zone 1 AHAC</v>
      </c>
      <c r="C344" s="26"/>
      <c r="D344" s="45">
        <v>44</v>
      </c>
      <c r="E344" s="47">
        <v>41</v>
      </c>
      <c r="F344" s="41" t="s">
        <v>33</v>
      </c>
      <c r="G344" s="18" t="s">
        <v>20</v>
      </c>
      <c r="H344" s="18">
        <v>1</v>
      </c>
      <c r="I344" s="18" t="s">
        <v>16</v>
      </c>
      <c r="J344" s="18" t="s">
        <v>18</v>
      </c>
      <c r="K344" s="18">
        <v>249.75</v>
      </c>
      <c r="L344" s="29">
        <v>35</v>
      </c>
    </row>
    <row r="345" spans="1:12">
      <c r="A345" s="19" t="str">
        <f t="shared" si="10"/>
        <v>Bank of Cyprus - Level 41 - Zone  2 - South Tower AHAC</v>
      </c>
      <c r="B345" s="26" t="str">
        <f t="shared" si="11"/>
        <v>South Level 41 Zone 2 AHAC</v>
      </c>
      <c r="C345" s="25"/>
      <c r="D345" s="43">
        <v>44</v>
      </c>
      <c r="E345" s="47">
        <v>41</v>
      </c>
      <c r="F345" s="41" t="s">
        <v>33</v>
      </c>
      <c r="G345" s="18" t="s">
        <v>20</v>
      </c>
      <c r="H345" s="18">
        <v>2</v>
      </c>
      <c r="I345" s="18" t="s">
        <v>16</v>
      </c>
      <c r="J345" s="18" t="s">
        <v>18</v>
      </c>
      <c r="K345" s="18">
        <v>249.75</v>
      </c>
      <c r="L345" s="29">
        <v>35</v>
      </c>
    </row>
    <row r="346" spans="1:12">
      <c r="A346" s="19" t="str">
        <f t="shared" si="10"/>
        <v>Bank of Cyprus - Level 41 - Zone  3 - South Tower AHAC</v>
      </c>
      <c r="B346" s="26" t="str">
        <f t="shared" si="11"/>
        <v>South Level 41 Zone 3 AHAC</v>
      </c>
      <c r="C346" s="26"/>
      <c r="D346" s="45">
        <v>44</v>
      </c>
      <c r="E346" s="47">
        <v>41</v>
      </c>
      <c r="F346" s="41" t="s">
        <v>33</v>
      </c>
      <c r="G346" s="18" t="s">
        <v>20</v>
      </c>
      <c r="H346" s="18">
        <v>3</v>
      </c>
      <c r="I346" s="18" t="s">
        <v>16</v>
      </c>
      <c r="J346" s="18" t="s">
        <v>18</v>
      </c>
      <c r="K346" s="18">
        <v>249.75</v>
      </c>
      <c r="L346" s="29">
        <v>35</v>
      </c>
    </row>
    <row r="347" spans="1:12">
      <c r="A347" s="19" t="str">
        <f t="shared" si="10"/>
        <v>Bank of Cyprus - Level 41 - Zone  4 - South Tower AHAC</v>
      </c>
      <c r="B347" s="26" t="str">
        <f t="shared" si="11"/>
        <v>South Level 41 Zone 4 AHAC</v>
      </c>
      <c r="C347" s="25"/>
      <c r="D347" s="43">
        <v>44</v>
      </c>
      <c r="E347" s="47">
        <v>41</v>
      </c>
      <c r="F347" s="41" t="s">
        <v>33</v>
      </c>
      <c r="G347" s="18" t="s">
        <v>20</v>
      </c>
      <c r="H347" s="18">
        <v>4</v>
      </c>
      <c r="I347" s="18" t="s">
        <v>16</v>
      </c>
      <c r="J347" s="18" t="s">
        <v>18</v>
      </c>
      <c r="K347" s="18">
        <v>249.75</v>
      </c>
      <c r="L347" s="29">
        <v>35</v>
      </c>
    </row>
    <row r="348" spans="1:12">
      <c r="A348" s="19" t="str">
        <f t="shared" si="10"/>
        <v>Winston Turner - Level 42 - Zone  1 - South Tower AHAC</v>
      </c>
      <c r="B348" s="26" t="str">
        <f t="shared" si="11"/>
        <v>South Level 42 Zone 1 AHAC</v>
      </c>
      <c r="C348" s="26"/>
      <c r="D348" s="45">
        <v>45</v>
      </c>
      <c r="E348" s="47">
        <v>42</v>
      </c>
      <c r="F348" s="41" t="s">
        <v>32</v>
      </c>
      <c r="G348" s="18" t="s">
        <v>20</v>
      </c>
      <c r="H348" s="18">
        <v>1</v>
      </c>
      <c r="I348" s="18" t="s">
        <v>16</v>
      </c>
      <c r="J348" s="18" t="s">
        <v>18</v>
      </c>
      <c r="K348" s="18">
        <v>203.5</v>
      </c>
      <c r="L348" s="29">
        <v>35</v>
      </c>
    </row>
    <row r="349" spans="1:12">
      <c r="A349" s="19" t="str">
        <f t="shared" si="10"/>
        <v xml:space="preserve"> - Level 42 - Zone  2 - South Tower AHAC</v>
      </c>
      <c r="B349" s="26" t="str">
        <f t="shared" si="11"/>
        <v>South Level 42 Zone 2 AHAC</v>
      </c>
      <c r="C349" s="25"/>
      <c r="D349" s="43">
        <v>45</v>
      </c>
      <c r="E349" s="47">
        <v>42</v>
      </c>
      <c r="F349" s="41"/>
      <c r="G349" s="18" t="s">
        <v>20</v>
      </c>
      <c r="H349" s="18">
        <v>2</v>
      </c>
      <c r="I349" s="18" t="s">
        <v>16</v>
      </c>
      <c r="J349" s="18" t="s">
        <v>18</v>
      </c>
      <c r="K349" s="18">
        <v>0</v>
      </c>
      <c r="L349" s="29">
        <v>35</v>
      </c>
    </row>
    <row r="350" spans="1:12">
      <c r="A350" s="19" t="str">
        <f t="shared" si="10"/>
        <v>Nevett Ford - Level 42 - Zone  3 - South Tower AHAC</v>
      </c>
      <c r="B350" s="26" t="str">
        <f t="shared" si="11"/>
        <v>South Level 42 Zone 3 AHAC</v>
      </c>
      <c r="C350" s="26"/>
      <c r="D350" s="45">
        <v>45</v>
      </c>
      <c r="E350" s="47">
        <v>42</v>
      </c>
      <c r="F350" s="41" t="s">
        <v>61</v>
      </c>
      <c r="G350" s="18" t="s">
        <v>20</v>
      </c>
      <c r="H350" s="18">
        <v>3</v>
      </c>
      <c r="I350" s="18" t="s">
        <v>16</v>
      </c>
      <c r="J350" s="18" t="s">
        <v>18</v>
      </c>
      <c r="K350" s="18">
        <v>593.79999999999995</v>
      </c>
      <c r="L350" s="29">
        <v>35</v>
      </c>
    </row>
    <row r="351" spans="1:12">
      <c r="A351" s="19" t="str">
        <f t="shared" si="10"/>
        <v>St Martins - Level 42 - Zone  4 - South Tower AHAC</v>
      </c>
      <c r="B351" s="26" t="str">
        <f t="shared" si="11"/>
        <v>South Level 42 Zone 4 AHAC</v>
      </c>
      <c r="C351" s="25"/>
      <c r="D351" s="43">
        <v>45</v>
      </c>
      <c r="E351" s="47">
        <v>42</v>
      </c>
      <c r="F351" s="41" t="s">
        <v>65</v>
      </c>
      <c r="G351" s="18" t="s">
        <v>20</v>
      </c>
      <c r="H351" s="18">
        <v>4</v>
      </c>
      <c r="I351" s="18" t="s">
        <v>16</v>
      </c>
      <c r="J351" s="18" t="s">
        <v>18</v>
      </c>
      <c r="K351" s="18">
        <v>162.30000000000001</v>
      </c>
      <c r="L351" s="29">
        <v>35</v>
      </c>
    </row>
    <row r="352" spans="1:12">
      <c r="A352" s="19" t="str">
        <f t="shared" si="10"/>
        <v>Vacant - Level 43 - Zone  1 - South Tower AHAC</v>
      </c>
      <c r="B352" s="26" t="str">
        <f t="shared" si="11"/>
        <v>South Level 43 Zone 1 AHAC</v>
      </c>
      <c r="C352" s="26"/>
      <c r="D352" s="45">
        <v>46</v>
      </c>
      <c r="E352" s="47">
        <v>43</v>
      </c>
      <c r="F352" s="41" t="s">
        <v>31</v>
      </c>
      <c r="G352" s="18" t="s">
        <v>20</v>
      </c>
      <c r="H352" s="18">
        <v>1</v>
      </c>
      <c r="I352" s="18" t="s">
        <v>16</v>
      </c>
      <c r="J352" s="18" t="s">
        <v>18</v>
      </c>
      <c r="K352" s="18">
        <v>250</v>
      </c>
      <c r="L352" s="29">
        <v>35</v>
      </c>
    </row>
    <row r="353" spans="1:12">
      <c r="A353" s="19" t="str">
        <f t="shared" si="10"/>
        <v>Vacant - Level 43 - Zone  2 - South Tower AHAC</v>
      </c>
      <c r="B353" s="26" t="str">
        <f t="shared" si="11"/>
        <v>South Level 43 Zone 2 AHAC</v>
      </c>
      <c r="C353" s="25"/>
      <c r="D353" s="43">
        <v>46</v>
      </c>
      <c r="E353" s="47">
        <v>43</v>
      </c>
      <c r="F353" s="41" t="s">
        <v>31</v>
      </c>
      <c r="G353" s="18" t="s">
        <v>20</v>
      </c>
      <c r="H353" s="18">
        <v>2</v>
      </c>
      <c r="I353" s="18" t="s">
        <v>16</v>
      </c>
      <c r="J353" s="18" t="s">
        <v>18</v>
      </c>
      <c r="K353" s="18">
        <v>250</v>
      </c>
      <c r="L353" s="29">
        <v>35</v>
      </c>
    </row>
    <row r="354" spans="1:12">
      <c r="A354" s="19" t="str">
        <f t="shared" si="10"/>
        <v>Vacant - Level 43 - Zone  3 - South Tower AHAC</v>
      </c>
      <c r="B354" s="26" t="str">
        <f t="shared" si="11"/>
        <v>South Level 43 Zone 3 AHAC</v>
      </c>
      <c r="C354" s="26"/>
      <c r="D354" s="45">
        <v>46</v>
      </c>
      <c r="E354" s="47">
        <v>43</v>
      </c>
      <c r="F354" s="41" t="s">
        <v>31</v>
      </c>
      <c r="G354" s="18" t="s">
        <v>20</v>
      </c>
      <c r="H354" s="18">
        <v>3</v>
      </c>
      <c r="I354" s="18" t="s">
        <v>16</v>
      </c>
      <c r="J354" s="18" t="s">
        <v>18</v>
      </c>
      <c r="K354" s="18">
        <v>250</v>
      </c>
      <c r="L354" s="29">
        <v>35</v>
      </c>
    </row>
    <row r="355" spans="1:12">
      <c r="A355" s="19" t="str">
        <f t="shared" si="10"/>
        <v>Vacant - Level 43 - Zone  4 - South Tower AHAC</v>
      </c>
      <c r="B355" s="26" t="str">
        <f t="shared" si="11"/>
        <v>South Level 43 Zone 4 AHAC</v>
      </c>
      <c r="C355" s="25"/>
      <c r="D355" s="43">
        <v>46</v>
      </c>
      <c r="E355" s="47">
        <v>43</v>
      </c>
      <c r="F355" s="41" t="s">
        <v>31</v>
      </c>
      <c r="G355" s="18" t="s">
        <v>20</v>
      </c>
      <c r="H355" s="18">
        <v>4</v>
      </c>
      <c r="I355" s="18" t="s">
        <v>16</v>
      </c>
      <c r="J355" s="18" t="s">
        <v>18</v>
      </c>
      <c r="K355" s="18">
        <v>250</v>
      </c>
      <c r="L355" s="29">
        <v>35</v>
      </c>
    </row>
    <row r="356" spans="1:12">
      <c r="A356" s="19" t="str">
        <f t="shared" si="10"/>
        <v>Southern Cross - Level 44 - Zone  1 - South Tower AHAC</v>
      </c>
      <c r="B356" s="26" t="str">
        <f t="shared" si="11"/>
        <v>South Level 44 Zone 1 AHAC</v>
      </c>
      <c r="C356" s="26"/>
      <c r="D356" s="45">
        <v>47</v>
      </c>
      <c r="E356" s="47">
        <v>44</v>
      </c>
      <c r="F356" s="41" t="s">
        <v>30</v>
      </c>
      <c r="G356" s="18" t="s">
        <v>20</v>
      </c>
      <c r="H356" s="18">
        <v>1</v>
      </c>
      <c r="I356" s="18" t="s">
        <v>16</v>
      </c>
      <c r="J356" s="18" t="s">
        <v>18</v>
      </c>
      <c r="K356" s="18">
        <v>312</v>
      </c>
      <c r="L356" s="29">
        <v>35</v>
      </c>
    </row>
    <row r="357" spans="1:12">
      <c r="A357" s="19" t="str">
        <f t="shared" si="10"/>
        <v>ATN - Level 44 - Zone  2 - South Tower AHAC</v>
      </c>
      <c r="B357" s="26" t="str">
        <f t="shared" si="11"/>
        <v>South Level 44 Zone 2 AHAC</v>
      </c>
      <c r="C357" s="25"/>
      <c r="D357" s="43">
        <v>47</v>
      </c>
      <c r="E357" s="47">
        <v>44</v>
      </c>
      <c r="F357" s="41" t="s">
        <v>52</v>
      </c>
      <c r="G357" s="18" t="s">
        <v>20</v>
      </c>
      <c r="H357" s="18">
        <v>2</v>
      </c>
      <c r="I357" s="18" t="s">
        <v>16</v>
      </c>
      <c r="J357" s="18" t="s">
        <v>18</v>
      </c>
      <c r="K357" s="18">
        <v>179</v>
      </c>
      <c r="L357" s="29">
        <v>35</v>
      </c>
    </row>
    <row r="358" spans="1:12">
      <c r="A358" s="19" t="str">
        <f t="shared" si="10"/>
        <v>Cordiner King - Level 44 - Zone  3 - South Tower AHAC</v>
      </c>
      <c r="B358" s="26" t="str">
        <f t="shared" si="11"/>
        <v>South Level 44 Zone 3 AHAC</v>
      </c>
      <c r="C358" s="26"/>
      <c r="D358" s="45">
        <v>47</v>
      </c>
      <c r="E358" s="47">
        <v>44</v>
      </c>
      <c r="F358" s="41" t="s">
        <v>60</v>
      </c>
      <c r="G358" s="18" t="s">
        <v>20</v>
      </c>
      <c r="H358" s="18">
        <v>3</v>
      </c>
      <c r="I358" s="18" t="s">
        <v>16</v>
      </c>
      <c r="J358" s="18" t="s">
        <v>18</v>
      </c>
      <c r="K358" s="18">
        <v>231</v>
      </c>
      <c r="L358" s="29">
        <v>35</v>
      </c>
    </row>
    <row r="359" spans="1:12">
      <c r="A359" s="19" t="str">
        <f t="shared" si="10"/>
        <v>Cordiner King - Level 44 - Zone  4 - South Tower AHAC</v>
      </c>
      <c r="B359" s="26" t="str">
        <f t="shared" si="11"/>
        <v>South Level 44 Zone 4 AHAC</v>
      </c>
      <c r="C359" s="25"/>
      <c r="D359" s="43">
        <v>47</v>
      </c>
      <c r="E359" s="47">
        <v>44</v>
      </c>
      <c r="F359" s="41" t="s">
        <v>60</v>
      </c>
      <c r="G359" s="18" t="s">
        <v>20</v>
      </c>
      <c r="H359" s="18">
        <v>4</v>
      </c>
      <c r="I359" s="18" t="s">
        <v>16</v>
      </c>
      <c r="J359" s="18" t="s">
        <v>18</v>
      </c>
      <c r="K359" s="18">
        <v>231</v>
      </c>
      <c r="L359" s="29">
        <v>35</v>
      </c>
    </row>
    <row r="360" spans="1:12">
      <c r="A360" s="19" t="str">
        <f t="shared" si="10"/>
        <v>ASX - Level 45 - Zone  1 - South Tower AHAC</v>
      </c>
      <c r="B360" s="26" t="str">
        <f t="shared" si="11"/>
        <v>South Level 45 Zone 1 AHAC</v>
      </c>
      <c r="C360" s="26"/>
      <c r="D360" s="45">
        <v>48</v>
      </c>
      <c r="E360" s="47">
        <v>45</v>
      </c>
      <c r="F360" s="41" t="s">
        <v>29</v>
      </c>
      <c r="G360" s="18" t="s">
        <v>20</v>
      </c>
      <c r="H360" s="18">
        <v>1</v>
      </c>
      <c r="I360" s="18" t="s">
        <v>16</v>
      </c>
      <c r="J360" s="18" t="s">
        <v>18</v>
      </c>
      <c r="K360" s="18">
        <v>222</v>
      </c>
      <c r="L360" s="29">
        <v>35</v>
      </c>
    </row>
    <row r="361" spans="1:12">
      <c r="A361" s="19" t="str">
        <f t="shared" si="10"/>
        <v>ASX - Level 45 - Zone  2 - South Tower AHAC</v>
      </c>
      <c r="B361" s="26" t="str">
        <f t="shared" si="11"/>
        <v>South Level 45 Zone 2 AHAC</v>
      </c>
      <c r="C361" s="25"/>
      <c r="D361" s="43">
        <v>48</v>
      </c>
      <c r="E361" s="47">
        <v>45</v>
      </c>
      <c r="F361" s="41" t="s">
        <v>29</v>
      </c>
      <c r="G361" s="18" t="s">
        <v>20</v>
      </c>
      <c r="H361" s="18">
        <v>2</v>
      </c>
      <c r="I361" s="18" t="s">
        <v>16</v>
      </c>
      <c r="J361" s="18" t="s">
        <v>18</v>
      </c>
      <c r="K361" s="18">
        <v>222</v>
      </c>
      <c r="L361" s="29">
        <v>35</v>
      </c>
    </row>
    <row r="362" spans="1:12">
      <c r="A362" s="19" t="str">
        <f t="shared" si="10"/>
        <v>ASX - Level 45 - Zone  3 - South Tower AHAC</v>
      </c>
      <c r="B362" s="26" t="str">
        <f t="shared" si="11"/>
        <v>South Level 45 Zone 3 AHAC</v>
      </c>
      <c r="C362" s="26"/>
      <c r="D362" s="45">
        <v>48</v>
      </c>
      <c r="E362" s="47">
        <v>45</v>
      </c>
      <c r="F362" s="41" t="s">
        <v>29</v>
      </c>
      <c r="G362" s="18" t="s">
        <v>20</v>
      </c>
      <c r="H362" s="18">
        <v>3</v>
      </c>
      <c r="I362" s="18" t="s">
        <v>16</v>
      </c>
      <c r="J362" s="18" t="s">
        <v>18</v>
      </c>
      <c r="K362" s="18">
        <v>222</v>
      </c>
      <c r="L362" s="29">
        <v>35</v>
      </c>
    </row>
    <row r="363" spans="1:12">
      <c r="A363" s="19" t="str">
        <f t="shared" si="10"/>
        <v>Wugang - Level 45 - Zone  4 - South Tower AHAC</v>
      </c>
      <c r="B363" s="26" t="str">
        <f t="shared" si="11"/>
        <v>South Level 45 Zone 4 AHAC</v>
      </c>
      <c r="C363" s="25"/>
      <c r="D363" s="43">
        <v>48</v>
      </c>
      <c r="E363" s="47">
        <v>45</v>
      </c>
      <c r="F363" s="41" t="s">
        <v>64</v>
      </c>
      <c r="G363" s="18" t="s">
        <v>20</v>
      </c>
      <c r="H363" s="18">
        <v>4</v>
      </c>
      <c r="I363" s="18" t="s">
        <v>16</v>
      </c>
      <c r="J363" s="18" t="s">
        <v>18</v>
      </c>
      <c r="K363" s="18">
        <v>297</v>
      </c>
      <c r="L363" s="29">
        <v>35</v>
      </c>
    </row>
    <row r="364" spans="1:12">
      <c r="A364" s="19" t="str">
        <f t="shared" si="10"/>
        <v>John McMullan - Level 46 - Zone  1 - South Tower AHAC</v>
      </c>
      <c r="B364" s="26" t="str">
        <f t="shared" si="11"/>
        <v>South Level 46 Zone 1 AHAC</v>
      </c>
      <c r="C364" s="26"/>
      <c r="D364" s="45">
        <v>49</v>
      </c>
      <c r="E364" s="47">
        <v>46</v>
      </c>
      <c r="F364" s="41" t="s">
        <v>28</v>
      </c>
      <c r="G364" s="18" t="s">
        <v>20</v>
      </c>
      <c r="H364" s="18">
        <v>1</v>
      </c>
      <c r="I364" s="18" t="s">
        <v>16</v>
      </c>
      <c r="J364" s="18" t="s">
        <v>18</v>
      </c>
      <c r="K364" s="18">
        <v>272.7</v>
      </c>
      <c r="L364" s="29">
        <v>35</v>
      </c>
    </row>
    <row r="365" spans="1:12">
      <c r="A365" s="19" t="str">
        <f t="shared" si="10"/>
        <v>Stargate - Level 46 - Zone  2 - South Tower AHAC</v>
      </c>
      <c r="B365" s="26" t="str">
        <f t="shared" si="11"/>
        <v>South Level 46 Zone 2 AHAC</v>
      </c>
      <c r="C365" s="25"/>
      <c r="D365" s="43">
        <v>49</v>
      </c>
      <c r="E365" s="47">
        <v>46</v>
      </c>
      <c r="F365" s="41" t="s">
        <v>51</v>
      </c>
      <c r="G365" s="18" t="s">
        <v>20</v>
      </c>
      <c r="H365" s="18">
        <v>2</v>
      </c>
      <c r="I365" s="18" t="s">
        <v>16</v>
      </c>
      <c r="J365" s="18" t="s">
        <v>18</v>
      </c>
      <c r="K365" s="18">
        <v>334</v>
      </c>
      <c r="L365" s="29">
        <v>35</v>
      </c>
    </row>
    <row r="366" spans="1:12">
      <c r="A366" s="19" t="str">
        <f t="shared" si="10"/>
        <v>Enterprise - Level 46 - Zone  3 - South Tower AHAC</v>
      </c>
      <c r="B366" s="26" t="str">
        <f t="shared" si="11"/>
        <v>South Level 46 Zone 3 AHAC</v>
      </c>
      <c r="C366" s="26"/>
      <c r="D366" s="45">
        <v>49</v>
      </c>
      <c r="E366" s="47">
        <v>46</v>
      </c>
      <c r="F366" s="41" t="s">
        <v>59</v>
      </c>
      <c r="G366" s="18" t="s">
        <v>20</v>
      </c>
      <c r="H366" s="18">
        <v>3</v>
      </c>
      <c r="I366" s="18" t="s">
        <v>16</v>
      </c>
      <c r="J366" s="18" t="s">
        <v>18</v>
      </c>
      <c r="K366" s="18">
        <v>253</v>
      </c>
      <c r="L366" s="29">
        <v>35</v>
      </c>
    </row>
    <row r="367" spans="1:12">
      <c r="A367" s="19" t="str">
        <f t="shared" si="10"/>
        <v>Enterprise - Level 46 - Zone  4 - South Tower AHAC</v>
      </c>
      <c r="B367" s="26" t="str">
        <f t="shared" si="11"/>
        <v>South Level 46 Zone 4 AHAC</v>
      </c>
      <c r="C367" s="25"/>
      <c r="D367" s="43">
        <v>49</v>
      </c>
      <c r="E367" s="47">
        <v>46</v>
      </c>
      <c r="F367" s="41" t="s">
        <v>59</v>
      </c>
      <c r="G367" s="18" t="s">
        <v>20</v>
      </c>
      <c r="H367" s="18">
        <v>4</v>
      </c>
      <c r="I367" s="18" t="s">
        <v>16</v>
      </c>
      <c r="J367" s="18" t="s">
        <v>18</v>
      </c>
      <c r="K367" s="18">
        <v>102</v>
      </c>
      <c r="L367" s="29">
        <v>35</v>
      </c>
    </row>
    <row r="368" spans="1:12">
      <c r="A368" s="19" t="str">
        <f t="shared" si="10"/>
        <v>Alliance Bernstein - Level 47 - Zone  1 - South Tower AHAC</v>
      </c>
      <c r="B368" s="26" t="str">
        <f t="shared" si="11"/>
        <v>South Level 47 Zone 1 AHAC</v>
      </c>
      <c r="C368" s="26"/>
      <c r="D368" s="45">
        <v>50</v>
      </c>
      <c r="E368" s="47">
        <v>47</v>
      </c>
      <c r="F368" s="41" t="s">
        <v>27</v>
      </c>
      <c r="G368" s="18" t="s">
        <v>20</v>
      </c>
      <c r="H368" s="18">
        <v>1</v>
      </c>
      <c r="I368" s="18" t="s">
        <v>16</v>
      </c>
      <c r="J368" s="18" t="s">
        <v>18</v>
      </c>
      <c r="K368" s="18">
        <v>494</v>
      </c>
      <c r="L368" s="29">
        <v>35</v>
      </c>
    </row>
    <row r="369" spans="1:12">
      <c r="A369" s="19" t="str">
        <f t="shared" si="10"/>
        <v>Visa International - Level 47 - Zone  2 - South Tower AHAC</v>
      </c>
      <c r="B369" s="26" t="str">
        <f t="shared" si="11"/>
        <v>South Level 47 Zone 2 AHAC</v>
      </c>
      <c r="C369" s="25"/>
      <c r="D369" s="43">
        <v>50</v>
      </c>
      <c r="E369" s="47">
        <v>47</v>
      </c>
      <c r="F369" s="41" t="s">
        <v>50</v>
      </c>
      <c r="G369" s="18" t="s">
        <v>20</v>
      </c>
      <c r="H369" s="18">
        <v>2</v>
      </c>
      <c r="I369" s="18" t="s">
        <v>16</v>
      </c>
      <c r="J369" s="18" t="s">
        <v>18</v>
      </c>
      <c r="K369" s="18">
        <v>210</v>
      </c>
      <c r="L369" s="29">
        <v>35</v>
      </c>
    </row>
    <row r="370" spans="1:12">
      <c r="A370" s="19" t="str">
        <f t="shared" si="10"/>
        <v>Vacant - Level 47 - Zone  3 - South Tower AHAC</v>
      </c>
      <c r="B370" s="26" t="str">
        <f t="shared" si="11"/>
        <v>South Level 47 Zone 3 AHAC</v>
      </c>
      <c r="C370" s="26"/>
      <c r="D370" s="45">
        <v>50</v>
      </c>
      <c r="E370" s="47">
        <v>47</v>
      </c>
      <c r="F370" s="41" t="s">
        <v>31</v>
      </c>
      <c r="G370" s="18" t="s">
        <v>20</v>
      </c>
      <c r="H370" s="18">
        <v>3</v>
      </c>
      <c r="I370" s="18" t="s">
        <v>16</v>
      </c>
      <c r="J370" s="18" t="s">
        <v>18</v>
      </c>
      <c r="K370" s="18">
        <v>252</v>
      </c>
      <c r="L370" s="29">
        <v>35</v>
      </c>
    </row>
    <row r="371" spans="1:12">
      <c r="A371" s="19" t="str">
        <f t="shared" si="10"/>
        <v>Vacant - Level 47 - Zone  4 - South Tower AHAC</v>
      </c>
      <c r="B371" s="26" t="str">
        <f t="shared" si="11"/>
        <v>South Level 47 Zone 4 AHAC</v>
      </c>
      <c r="C371" s="25"/>
      <c r="D371" s="43">
        <v>50</v>
      </c>
      <c r="E371" s="47">
        <v>47</v>
      </c>
      <c r="F371" s="41" t="s">
        <v>31</v>
      </c>
      <c r="G371" s="18" t="s">
        <v>20</v>
      </c>
      <c r="H371" s="18">
        <v>4</v>
      </c>
      <c r="I371" s="18" t="s">
        <v>16</v>
      </c>
      <c r="J371" s="18" t="s">
        <v>18</v>
      </c>
      <c r="K371" s="18">
        <v>0</v>
      </c>
      <c r="L371" s="29">
        <v>35</v>
      </c>
    </row>
    <row r="372" spans="1:12">
      <c r="A372" s="19" t="str">
        <f t="shared" si="10"/>
        <v>Alliance Bernstein - Level 48 - Zone  1 - South Tower AHAC</v>
      </c>
      <c r="B372" s="26" t="str">
        <f t="shared" si="11"/>
        <v>South Level 48 Zone 1 AHAC</v>
      </c>
      <c r="C372" s="26"/>
      <c r="D372" s="45">
        <v>51</v>
      </c>
      <c r="E372" s="47">
        <v>48</v>
      </c>
      <c r="F372" s="41" t="s">
        <v>27</v>
      </c>
      <c r="G372" s="18" t="s">
        <v>20</v>
      </c>
      <c r="H372" s="18">
        <v>1</v>
      </c>
      <c r="I372" s="18" t="s">
        <v>16</v>
      </c>
      <c r="J372" s="18" t="s">
        <v>18</v>
      </c>
      <c r="K372" s="18">
        <v>250</v>
      </c>
      <c r="L372" s="29">
        <v>35</v>
      </c>
    </row>
    <row r="373" spans="1:12">
      <c r="A373" s="19" t="str">
        <f t="shared" si="10"/>
        <v>Alliance Bernstein - Level 48 - Zone  2 - South Tower AHAC</v>
      </c>
      <c r="B373" s="26" t="str">
        <f t="shared" si="11"/>
        <v>South Level 48 Zone 2 AHAC</v>
      </c>
      <c r="C373" s="25"/>
      <c r="D373" s="43">
        <v>51</v>
      </c>
      <c r="E373" s="47">
        <v>48</v>
      </c>
      <c r="F373" s="41" t="s">
        <v>27</v>
      </c>
      <c r="G373" s="18" t="s">
        <v>20</v>
      </c>
      <c r="H373" s="18">
        <v>2</v>
      </c>
      <c r="I373" s="18" t="s">
        <v>16</v>
      </c>
      <c r="J373" s="18" t="s">
        <v>18</v>
      </c>
      <c r="K373" s="18">
        <v>250</v>
      </c>
      <c r="L373" s="29">
        <v>35</v>
      </c>
    </row>
    <row r="374" spans="1:12">
      <c r="A374" s="19" t="str">
        <f t="shared" si="10"/>
        <v>Alliance Bernstein - Level 48 - Zone  3 - South Tower AHAC</v>
      </c>
      <c r="B374" s="26" t="str">
        <f t="shared" si="11"/>
        <v>South Level 48 Zone 3 AHAC</v>
      </c>
      <c r="C374" s="26"/>
      <c r="D374" s="45">
        <v>51</v>
      </c>
      <c r="E374" s="47">
        <v>48</v>
      </c>
      <c r="F374" s="41" t="s">
        <v>27</v>
      </c>
      <c r="G374" s="18" t="s">
        <v>20</v>
      </c>
      <c r="H374" s="18">
        <v>3</v>
      </c>
      <c r="I374" s="18" t="s">
        <v>16</v>
      </c>
      <c r="J374" s="18" t="s">
        <v>18</v>
      </c>
      <c r="K374" s="18">
        <v>250</v>
      </c>
      <c r="L374" s="29">
        <v>35</v>
      </c>
    </row>
    <row r="375" spans="1:12">
      <c r="A375" s="19" t="str">
        <f t="shared" si="10"/>
        <v>Alliance Bernstein - Level 48 - Zone  4 - South Tower AHAC</v>
      </c>
      <c r="B375" s="26" t="str">
        <f t="shared" si="11"/>
        <v>South Level 48 Zone 4 AHAC</v>
      </c>
      <c r="C375" s="25"/>
      <c r="D375" s="43">
        <v>51</v>
      </c>
      <c r="E375" s="47">
        <v>48</v>
      </c>
      <c r="F375" s="41" t="s">
        <v>27</v>
      </c>
      <c r="G375" s="18" t="s">
        <v>20</v>
      </c>
      <c r="H375" s="18">
        <v>4</v>
      </c>
      <c r="I375" s="18" t="s">
        <v>16</v>
      </c>
      <c r="J375" s="18" t="s">
        <v>18</v>
      </c>
      <c r="K375" s="18">
        <v>250</v>
      </c>
      <c r="L375" s="29">
        <v>35</v>
      </c>
    </row>
    <row r="376" spans="1:12">
      <c r="A376" s="19" t="str">
        <f t="shared" si="10"/>
        <v>Liberty Mutual - Level 49 - Zone  1 - South Tower AHAC</v>
      </c>
      <c r="B376" s="26" t="str">
        <f t="shared" si="11"/>
        <v>South Level 49 Zone 1 AHAC</v>
      </c>
      <c r="C376" s="26"/>
      <c r="D376" s="45">
        <v>52</v>
      </c>
      <c r="E376" s="47">
        <v>49</v>
      </c>
      <c r="F376" s="41" t="s">
        <v>26</v>
      </c>
      <c r="G376" s="18" t="s">
        <v>20</v>
      </c>
      <c r="H376" s="18">
        <v>1</v>
      </c>
      <c r="I376" s="18" t="s">
        <v>16</v>
      </c>
      <c r="J376" s="18" t="s">
        <v>18</v>
      </c>
      <c r="K376" s="18">
        <v>529</v>
      </c>
      <c r="L376" s="29">
        <v>35</v>
      </c>
    </row>
    <row r="377" spans="1:12">
      <c r="A377" s="19" t="str">
        <f t="shared" si="10"/>
        <v xml:space="preserve"> - Level 49 - Zone  2 - South Tower AHAC</v>
      </c>
      <c r="B377" s="26" t="str">
        <f t="shared" si="11"/>
        <v>South Level 49 Zone 2 AHAC</v>
      </c>
      <c r="C377" s="25"/>
      <c r="D377" s="43">
        <v>52</v>
      </c>
      <c r="E377" s="47">
        <v>49</v>
      </c>
      <c r="F377" s="41"/>
      <c r="G377" s="18" t="s">
        <v>20</v>
      </c>
      <c r="H377" s="18">
        <v>2</v>
      </c>
      <c r="I377" s="18" t="s">
        <v>16</v>
      </c>
      <c r="J377" s="18" t="s">
        <v>18</v>
      </c>
      <c r="K377" s="18">
        <v>0</v>
      </c>
      <c r="L377" s="29">
        <v>35</v>
      </c>
    </row>
    <row r="378" spans="1:12">
      <c r="A378" s="19" t="str">
        <f t="shared" si="10"/>
        <v>Melb Port - Level 49 - Zone  3 - South Tower AHAC</v>
      </c>
      <c r="B378" s="26" t="str">
        <f t="shared" si="11"/>
        <v>South Level 49 Zone 3 AHAC</v>
      </c>
      <c r="C378" s="26"/>
      <c r="D378" s="45">
        <v>52</v>
      </c>
      <c r="E378" s="47">
        <v>49</v>
      </c>
      <c r="F378" s="41" t="s">
        <v>58</v>
      </c>
      <c r="G378" s="18" t="s">
        <v>20</v>
      </c>
      <c r="H378" s="18">
        <v>3</v>
      </c>
      <c r="I378" s="18" t="s">
        <v>16</v>
      </c>
      <c r="J378" s="18" t="s">
        <v>18</v>
      </c>
      <c r="K378" s="18">
        <v>436.8</v>
      </c>
      <c r="L378" s="29">
        <v>35</v>
      </c>
    </row>
    <row r="379" spans="1:12">
      <c r="A379" s="19" t="str">
        <f t="shared" si="10"/>
        <v>Melb Port - Level 49 - Zone  4 - South Tower AHAC</v>
      </c>
      <c r="B379" s="26" t="str">
        <f t="shared" si="11"/>
        <v>South Level 49 Zone 4 AHAC</v>
      </c>
      <c r="C379" s="25"/>
      <c r="D379" s="43">
        <v>52</v>
      </c>
      <c r="E379" s="47">
        <v>49</v>
      </c>
      <c r="F379" s="41" t="s">
        <v>58</v>
      </c>
      <c r="G379" s="18" t="s">
        <v>20</v>
      </c>
      <c r="H379" s="18">
        <v>4</v>
      </c>
      <c r="I379" s="18" t="s">
        <v>16</v>
      </c>
      <c r="J379" s="18" t="s">
        <v>18</v>
      </c>
      <c r="K379" s="18">
        <v>0</v>
      </c>
      <c r="L379" s="29">
        <v>35</v>
      </c>
    </row>
    <row r="380" spans="1:12">
      <c r="A380" s="19" t="str">
        <f t="shared" si="10"/>
        <v>Dakin Mayers - Level 50 - Zone  1 - South Tower AHAC</v>
      </c>
      <c r="B380" s="26" t="str">
        <f t="shared" si="11"/>
        <v>South Level 50 Zone 1 AHAC</v>
      </c>
      <c r="C380" s="26"/>
      <c r="D380" s="45">
        <v>53</v>
      </c>
      <c r="E380" s="47">
        <v>50</v>
      </c>
      <c r="F380" s="41" t="s">
        <v>25</v>
      </c>
      <c r="G380" s="18" t="s">
        <v>20</v>
      </c>
      <c r="H380" s="18">
        <v>1</v>
      </c>
      <c r="I380" s="18" t="s">
        <v>16</v>
      </c>
      <c r="J380" s="18" t="s">
        <v>18</v>
      </c>
      <c r="K380" s="18">
        <v>429</v>
      </c>
      <c r="L380" s="29">
        <v>35</v>
      </c>
    </row>
    <row r="381" spans="1:12">
      <c r="A381" s="19" t="str">
        <f t="shared" si="10"/>
        <v>Tellans - Level 50 - Zone  2 - South Tower AHAC</v>
      </c>
      <c r="B381" s="26" t="str">
        <f t="shared" si="11"/>
        <v>South Level 50 Zone 2 AHAC</v>
      </c>
      <c r="C381" s="25"/>
      <c r="D381" s="43">
        <v>53</v>
      </c>
      <c r="E381" s="47">
        <v>50</v>
      </c>
      <c r="F381" s="41" t="s">
        <v>49</v>
      </c>
      <c r="G381" s="18" t="s">
        <v>20</v>
      </c>
      <c r="H381" s="18">
        <v>2</v>
      </c>
      <c r="I381" s="18" t="s">
        <v>16</v>
      </c>
      <c r="J381" s="18" t="s">
        <v>18</v>
      </c>
      <c r="K381" s="18">
        <v>309.2</v>
      </c>
      <c r="L381" s="29">
        <v>35</v>
      </c>
    </row>
    <row r="382" spans="1:12">
      <c r="A382" s="19" t="str">
        <f t="shared" si="10"/>
        <v>Leighton - Level 50 - Zone  3 - South Tower AHAC</v>
      </c>
      <c r="B382" s="26" t="str">
        <f t="shared" si="11"/>
        <v>South Level 50 Zone 3 AHAC</v>
      </c>
      <c r="C382" s="26"/>
      <c r="D382" s="45">
        <v>53</v>
      </c>
      <c r="E382" s="47">
        <v>50</v>
      </c>
      <c r="F382" s="41" t="s">
        <v>57</v>
      </c>
      <c r="G382" s="18" t="s">
        <v>20</v>
      </c>
      <c r="H382" s="18">
        <v>3</v>
      </c>
      <c r="I382" s="18" t="s">
        <v>16</v>
      </c>
      <c r="J382" s="18" t="s">
        <v>18</v>
      </c>
      <c r="K382" s="18">
        <v>233</v>
      </c>
      <c r="L382" s="29">
        <v>35</v>
      </c>
    </row>
    <row r="383" spans="1:12">
      <c r="A383" s="19" t="str">
        <f t="shared" si="10"/>
        <v>Leighton - Level 50 - Zone  4 - South Tower AHAC</v>
      </c>
      <c r="B383" s="26" t="str">
        <f t="shared" si="11"/>
        <v>South Level 50 Zone 4 AHAC</v>
      </c>
      <c r="C383" s="25"/>
      <c r="D383" s="43">
        <v>53</v>
      </c>
      <c r="E383" s="47">
        <v>50</v>
      </c>
      <c r="F383" s="41" t="s">
        <v>57</v>
      </c>
      <c r="G383" s="18" t="s">
        <v>20</v>
      </c>
      <c r="H383" s="18">
        <v>4</v>
      </c>
      <c r="I383" s="18" t="s">
        <v>16</v>
      </c>
      <c r="J383" s="18" t="s">
        <v>18</v>
      </c>
      <c r="K383" s="18">
        <v>0</v>
      </c>
      <c r="L383" s="29">
        <v>35</v>
      </c>
    </row>
    <row r="384" spans="1:12">
      <c r="A384" s="19" t="str">
        <f t="shared" si="10"/>
        <v>Russell Reynolds - Level 51 - Zone  1 - South Tower AHAC</v>
      </c>
      <c r="B384" s="26" t="str">
        <f t="shared" si="11"/>
        <v>South Level 51 Zone 1 AHAC</v>
      </c>
      <c r="C384" s="26"/>
      <c r="D384" s="45">
        <v>54</v>
      </c>
      <c r="E384" s="47">
        <v>51</v>
      </c>
      <c r="F384" s="41" t="s">
        <v>24</v>
      </c>
      <c r="G384" s="18" t="s">
        <v>20</v>
      </c>
      <c r="H384" s="18">
        <v>1</v>
      </c>
      <c r="I384" s="18" t="s">
        <v>16</v>
      </c>
      <c r="J384" s="18" t="s">
        <v>18</v>
      </c>
      <c r="K384" s="18">
        <v>412.3</v>
      </c>
      <c r="L384" s="29">
        <v>35</v>
      </c>
    </row>
    <row r="385" spans="1:12">
      <c r="A385" s="19" t="str">
        <f t="shared" si="10"/>
        <v>Bilfinger - Level 51 - Zone  2 - South Tower AHAC</v>
      </c>
      <c r="B385" s="26" t="str">
        <f t="shared" si="11"/>
        <v>South Level 51 Zone 2 AHAC</v>
      </c>
      <c r="C385" s="25"/>
      <c r="D385" s="43">
        <v>54</v>
      </c>
      <c r="E385" s="47">
        <v>51</v>
      </c>
      <c r="F385" s="41" t="s">
        <v>48</v>
      </c>
      <c r="G385" s="18" t="s">
        <v>20</v>
      </c>
      <c r="H385" s="18">
        <v>2</v>
      </c>
      <c r="I385" s="18" t="s">
        <v>16</v>
      </c>
      <c r="J385" s="18" t="s">
        <v>18</v>
      </c>
      <c r="K385" s="18">
        <v>540.29999999999995</v>
      </c>
      <c r="L385" s="29">
        <v>35</v>
      </c>
    </row>
    <row r="386" spans="1:12">
      <c r="A386" s="19" t="str">
        <f t="shared" si="10"/>
        <v xml:space="preserve"> - Level 51 - Zone  3 - South Tower AHAC</v>
      </c>
      <c r="B386" s="26" t="str">
        <f t="shared" si="11"/>
        <v>South Level 51 Zone 3 AHAC</v>
      </c>
      <c r="C386" s="26"/>
      <c r="D386" s="45">
        <v>54</v>
      </c>
      <c r="E386" s="47">
        <v>51</v>
      </c>
      <c r="F386" s="41"/>
      <c r="G386" s="18" t="s">
        <v>20</v>
      </c>
      <c r="H386" s="18">
        <v>3</v>
      </c>
      <c r="I386" s="18" t="s">
        <v>16</v>
      </c>
      <c r="J386" s="18" t="s">
        <v>18</v>
      </c>
      <c r="K386" s="18">
        <v>0</v>
      </c>
      <c r="L386" s="29">
        <v>35</v>
      </c>
    </row>
    <row r="387" spans="1:12">
      <c r="A387" s="19" t="str">
        <f t="shared" ref="A387:A399" si="12">CONCATENATE("" &amp;F387," - Level " &amp;E387, " - Zone  "&amp;H387, " - "&amp;G387, " Tower", " AHAC")</f>
        <v xml:space="preserve"> - Level 51 - Zone  4 - South Tower AHAC</v>
      </c>
      <c r="B387" s="26" t="str">
        <f t="shared" ref="B387:B399" si="13">CONCATENATE(""&amp;G387," Level " &amp;E387, " Zone "&amp;H387," AHAC" )</f>
        <v>South Level 51 Zone 4 AHAC</v>
      </c>
      <c r="C387" s="25"/>
      <c r="D387" s="43">
        <v>54</v>
      </c>
      <c r="E387" s="47">
        <v>51</v>
      </c>
      <c r="F387" s="41"/>
      <c r="G387" s="18" t="s">
        <v>20</v>
      </c>
      <c r="H387" s="18">
        <v>4</v>
      </c>
      <c r="I387" s="18" t="s">
        <v>16</v>
      </c>
      <c r="J387" s="18" t="s">
        <v>18</v>
      </c>
      <c r="K387" s="18">
        <v>0</v>
      </c>
      <c r="L387" s="29">
        <v>35</v>
      </c>
    </row>
    <row r="388" spans="1:12">
      <c r="A388" s="19" t="str">
        <f t="shared" si="12"/>
        <v>ELAW - Level 52 - Zone  1 - South Tower AHAC</v>
      </c>
      <c r="B388" s="26" t="str">
        <f t="shared" si="13"/>
        <v>South Level 52 Zone 1 AHAC</v>
      </c>
      <c r="C388" s="26"/>
      <c r="D388" s="45">
        <v>55</v>
      </c>
      <c r="E388" s="47">
        <v>52</v>
      </c>
      <c r="F388" s="41" t="s">
        <v>23</v>
      </c>
      <c r="G388" s="18" t="s">
        <v>20</v>
      </c>
      <c r="H388" s="18">
        <v>1</v>
      </c>
      <c r="I388" s="18" t="s">
        <v>16</v>
      </c>
      <c r="J388" s="18" t="s">
        <v>18</v>
      </c>
      <c r="K388" s="18">
        <v>338</v>
      </c>
      <c r="L388" s="29">
        <v>35</v>
      </c>
    </row>
    <row r="389" spans="1:12">
      <c r="A389" s="19" t="str">
        <f t="shared" si="12"/>
        <v xml:space="preserve"> - Level 52 - Zone  2 - South Tower AHAC</v>
      </c>
      <c r="B389" s="26" t="str">
        <f t="shared" si="13"/>
        <v>South Level 52 Zone 2 AHAC</v>
      </c>
      <c r="C389" s="25"/>
      <c r="D389" s="43">
        <v>55</v>
      </c>
      <c r="E389" s="47">
        <v>52</v>
      </c>
      <c r="F389" s="41"/>
      <c r="G389" s="18" t="s">
        <v>20</v>
      </c>
      <c r="H389" s="18">
        <v>2</v>
      </c>
      <c r="I389" s="18" t="s">
        <v>16</v>
      </c>
      <c r="J389" s="18" t="s">
        <v>18</v>
      </c>
      <c r="K389" s="18">
        <v>0</v>
      </c>
      <c r="L389" s="29">
        <v>35</v>
      </c>
    </row>
    <row r="390" spans="1:12">
      <c r="A390" s="19" t="str">
        <f t="shared" si="12"/>
        <v>Brin &amp; CO - Level 52 - Zone  3 - South Tower AHAC</v>
      </c>
      <c r="B390" s="26" t="str">
        <f t="shared" si="13"/>
        <v>South Level 52 Zone 3 AHAC</v>
      </c>
      <c r="C390" s="26"/>
      <c r="D390" s="45">
        <v>55</v>
      </c>
      <c r="E390" s="47">
        <v>52</v>
      </c>
      <c r="F390" s="41" t="s">
        <v>56</v>
      </c>
      <c r="G390" s="18" t="s">
        <v>20</v>
      </c>
      <c r="H390" s="18">
        <v>3</v>
      </c>
      <c r="I390" s="18" t="s">
        <v>16</v>
      </c>
      <c r="J390" s="18" t="s">
        <v>18</v>
      </c>
      <c r="K390" s="18">
        <v>630</v>
      </c>
      <c r="L390" s="29">
        <v>35</v>
      </c>
    </row>
    <row r="391" spans="1:12">
      <c r="A391" s="19" t="str">
        <f t="shared" si="12"/>
        <v>Brin &amp; CO - Level 52 - Zone  4 - South Tower AHAC</v>
      </c>
      <c r="B391" s="26" t="str">
        <f t="shared" si="13"/>
        <v>South Level 52 Zone 4 AHAC</v>
      </c>
      <c r="C391" s="25"/>
      <c r="D391" s="43">
        <v>55</v>
      </c>
      <c r="E391" s="47">
        <v>52</v>
      </c>
      <c r="F391" s="41" t="s">
        <v>56</v>
      </c>
      <c r="G391" s="18" t="s">
        <v>20</v>
      </c>
      <c r="H391" s="18">
        <v>4</v>
      </c>
      <c r="I391" s="18" t="s">
        <v>16</v>
      </c>
      <c r="J391" s="18" t="s">
        <v>18</v>
      </c>
      <c r="K391" s="18">
        <v>0</v>
      </c>
      <c r="L391" s="29">
        <v>35</v>
      </c>
    </row>
    <row r="392" spans="1:12">
      <c r="A392" s="19" t="str">
        <f t="shared" si="12"/>
        <v>BOOZ &amp; Co - Level 53 - Zone  1 - South Tower AHAC</v>
      </c>
      <c r="B392" s="26" t="str">
        <f t="shared" si="13"/>
        <v>South Level 53 Zone 1 AHAC</v>
      </c>
      <c r="C392" s="26"/>
      <c r="D392" s="45">
        <v>56</v>
      </c>
      <c r="E392" s="47">
        <v>53</v>
      </c>
      <c r="F392" s="41" t="s">
        <v>22</v>
      </c>
      <c r="G392" s="18" t="s">
        <v>20</v>
      </c>
      <c r="H392" s="18">
        <v>1</v>
      </c>
      <c r="I392" s="18" t="s">
        <v>16</v>
      </c>
      <c r="J392" s="18" t="s">
        <v>18</v>
      </c>
      <c r="K392" s="18">
        <v>1000</v>
      </c>
      <c r="L392" s="29">
        <v>35</v>
      </c>
    </row>
    <row r="393" spans="1:12">
      <c r="A393" s="19" t="str">
        <f t="shared" si="12"/>
        <v xml:space="preserve"> - Level 53 - Zone  2 - South Tower AHAC</v>
      </c>
      <c r="B393" s="26" t="str">
        <f t="shared" si="13"/>
        <v>South Level 53 Zone 2 AHAC</v>
      </c>
      <c r="C393" s="25"/>
      <c r="D393" s="43">
        <v>56</v>
      </c>
      <c r="E393" s="47">
        <v>53</v>
      </c>
      <c r="F393" s="41"/>
      <c r="G393" s="18" t="s">
        <v>20</v>
      </c>
      <c r="H393" s="18">
        <v>2</v>
      </c>
      <c r="I393" s="18" t="s">
        <v>16</v>
      </c>
      <c r="J393" s="18" t="s">
        <v>18</v>
      </c>
      <c r="K393" s="18">
        <v>0</v>
      </c>
      <c r="L393" s="29">
        <v>35</v>
      </c>
    </row>
    <row r="394" spans="1:12">
      <c r="A394" s="19" t="str">
        <f t="shared" si="12"/>
        <v xml:space="preserve"> - Level 53 - Zone  3 - South Tower AHAC</v>
      </c>
      <c r="B394" s="26" t="str">
        <f t="shared" si="13"/>
        <v>South Level 53 Zone 3 AHAC</v>
      </c>
      <c r="C394" s="26"/>
      <c r="D394" s="45">
        <v>56</v>
      </c>
      <c r="E394" s="47">
        <v>53</v>
      </c>
      <c r="F394" s="41"/>
      <c r="G394" s="18" t="s">
        <v>20</v>
      </c>
      <c r="H394" s="18">
        <v>3</v>
      </c>
      <c r="I394" s="18" t="s">
        <v>16</v>
      </c>
      <c r="J394" s="18" t="s">
        <v>18</v>
      </c>
      <c r="K394" s="18">
        <v>0</v>
      </c>
      <c r="L394" s="29">
        <v>35</v>
      </c>
    </row>
    <row r="395" spans="1:12">
      <c r="A395" s="19" t="str">
        <f t="shared" si="12"/>
        <v xml:space="preserve"> - Level 53 - Zone  4 - South Tower AHAC</v>
      </c>
      <c r="B395" s="26" t="str">
        <f t="shared" si="13"/>
        <v>South Level 53 Zone 4 AHAC</v>
      </c>
      <c r="C395" s="25"/>
      <c r="D395" s="43">
        <v>56</v>
      </c>
      <c r="E395" s="47">
        <v>53</v>
      </c>
      <c r="F395" s="41"/>
      <c r="G395" s="18" t="s">
        <v>20</v>
      </c>
      <c r="H395" s="18">
        <v>4</v>
      </c>
      <c r="I395" s="18" t="s">
        <v>16</v>
      </c>
      <c r="J395" s="18" t="s">
        <v>18</v>
      </c>
      <c r="K395" s="18">
        <v>0</v>
      </c>
      <c r="L395" s="29">
        <v>35</v>
      </c>
    </row>
    <row r="396" spans="1:12">
      <c r="A396" s="19" t="str">
        <f t="shared" si="12"/>
        <v>GSA - Level 54 - Zone  1 - South Tower AHAC</v>
      </c>
      <c r="B396" s="26" t="str">
        <f t="shared" si="13"/>
        <v>South Level 54 Zone 1 AHAC</v>
      </c>
      <c r="C396" s="26"/>
      <c r="D396" s="45">
        <v>57</v>
      </c>
      <c r="E396" s="47">
        <v>54</v>
      </c>
      <c r="F396" s="41" t="s">
        <v>21</v>
      </c>
      <c r="G396" s="18" t="s">
        <v>20</v>
      </c>
      <c r="H396" s="18">
        <v>1</v>
      </c>
      <c r="I396" s="18" t="s">
        <v>16</v>
      </c>
      <c r="J396" s="18" t="s">
        <v>18</v>
      </c>
      <c r="K396" s="18">
        <v>654.5</v>
      </c>
      <c r="L396" s="29">
        <v>35</v>
      </c>
    </row>
    <row r="397" spans="1:12">
      <c r="A397" s="19" t="str">
        <f t="shared" si="12"/>
        <v>Ever Bright - Level 54 - Zone  2 - South Tower AHAC</v>
      </c>
      <c r="B397" s="26" t="str">
        <f t="shared" si="13"/>
        <v>South Level 54 Zone 2 AHAC</v>
      </c>
      <c r="C397" s="25"/>
      <c r="D397" s="43">
        <v>57</v>
      </c>
      <c r="E397" s="47">
        <v>54</v>
      </c>
      <c r="F397" s="41" t="s">
        <v>47</v>
      </c>
      <c r="G397" s="18" t="s">
        <v>20</v>
      </c>
      <c r="H397" s="18">
        <v>2</v>
      </c>
      <c r="I397" s="18" t="s">
        <v>16</v>
      </c>
      <c r="J397" s="18" t="s">
        <v>18</v>
      </c>
      <c r="K397" s="18">
        <v>268</v>
      </c>
      <c r="L397" s="29">
        <v>35</v>
      </c>
    </row>
    <row r="398" spans="1:12">
      <c r="A398" s="19" t="str">
        <f t="shared" si="12"/>
        <v xml:space="preserve"> - Level 54 - Zone  3 - South Tower AHAC</v>
      </c>
      <c r="B398" s="26" t="str">
        <f t="shared" si="13"/>
        <v>South Level 54 Zone 3 AHAC</v>
      </c>
      <c r="C398" s="26"/>
      <c r="D398" s="45">
        <v>57</v>
      </c>
      <c r="E398" s="47">
        <v>54</v>
      </c>
      <c r="F398" s="41"/>
      <c r="G398" s="18" t="s">
        <v>20</v>
      </c>
      <c r="H398" s="18">
        <v>3</v>
      </c>
      <c r="I398" s="18" t="s">
        <v>16</v>
      </c>
      <c r="J398" s="18" t="s">
        <v>18</v>
      </c>
      <c r="K398" s="18">
        <v>0</v>
      </c>
      <c r="L398" s="29">
        <v>35</v>
      </c>
    </row>
    <row r="399" spans="1:12">
      <c r="A399" s="27" t="str">
        <f t="shared" si="12"/>
        <v xml:space="preserve"> - Level 54 - Zone  4 - South Tower AHAC</v>
      </c>
      <c r="B399" s="28" t="str">
        <f t="shared" si="13"/>
        <v>South Level 54 Zone 4 AHAC</v>
      </c>
      <c r="C399" s="24"/>
      <c r="D399" s="43">
        <v>57</v>
      </c>
      <c r="E399" s="48">
        <v>54</v>
      </c>
      <c r="F399" s="42"/>
      <c r="G399" s="21" t="s">
        <v>20</v>
      </c>
      <c r="H399" s="21">
        <v>4</v>
      </c>
      <c r="I399" s="18" t="s">
        <v>16</v>
      </c>
      <c r="J399" s="18" t="s">
        <v>18</v>
      </c>
      <c r="K399" s="18">
        <v>0</v>
      </c>
      <c r="L399" s="29">
        <v>35</v>
      </c>
    </row>
    <row r="400" spans="1:12">
      <c r="A400" s="18" t="s">
        <v>89</v>
      </c>
      <c r="B400" s="18" t="s">
        <v>87</v>
      </c>
      <c r="C400" s="39"/>
      <c r="D400" s="49">
        <v>1</v>
      </c>
      <c r="E400" s="50" t="s">
        <v>11</v>
      </c>
      <c r="F400" s="41"/>
      <c r="G400" s="18"/>
      <c r="H400" s="18"/>
      <c r="I400" s="18" t="s">
        <v>85</v>
      </c>
      <c r="J400" s="18" t="s">
        <v>86</v>
      </c>
      <c r="K400" s="18"/>
      <c r="L400" s="29"/>
    </row>
    <row r="401" spans="1:12">
      <c r="A401" s="18" t="s">
        <v>89</v>
      </c>
      <c r="B401" s="18" t="s">
        <v>88</v>
      </c>
      <c r="C401" s="39"/>
      <c r="D401" s="49">
        <v>1</v>
      </c>
      <c r="E401" s="50" t="s">
        <v>11</v>
      </c>
      <c r="F401" s="41"/>
      <c r="G401" s="18"/>
      <c r="H401" s="18"/>
      <c r="I401" s="18" t="s">
        <v>85</v>
      </c>
      <c r="J401" s="18" t="s">
        <v>86</v>
      </c>
      <c r="K401" s="18"/>
      <c r="L401" s="29"/>
    </row>
    <row r="402" spans="1:12" ht="15.75" thickBot="1">
      <c r="A402" s="18" t="s">
        <v>89</v>
      </c>
      <c r="B402" s="18" t="s">
        <v>90</v>
      </c>
      <c r="C402" s="39"/>
      <c r="D402" s="51">
        <v>1</v>
      </c>
      <c r="E402" s="52" t="s">
        <v>11</v>
      </c>
      <c r="F402" s="41"/>
      <c r="G402" s="18"/>
      <c r="H402" s="18"/>
      <c r="I402" s="18" t="s">
        <v>85</v>
      </c>
      <c r="J402" s="18" t="s">
        <v>86</v>
      </c>
      <c r="K402" s="18"/>
      <c r="L402" s="29"/>
    </row>
  </sheetData>
  <autoFilter ref="A2:L402">
    <filterColumn colId="2"/>
    <filterColumn colId="3"/>
    <sortState ref="A3:L402">
      <sortCondition ref="G3:G402"/>
      <sortCondition ref="D3:D402"/>
    </sortState>
  </autoFilter>
  <mergeCells count="1">
    <mergeCell ref="E1:I1"/>
  </mergeCells>
  <pageMargins left="0.7" right="0.7" top="0.75" bottom="0.75" header="0.3" footer="0.3"/>
  <pageSetup paperSize="1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Jay-Asus</dc:creator>
  <cp:lastModifiedBy>Luke Padley</cp:lastModifiedBy>
  <dcterms:created xsi:type="dcterms:W3CDTF">2013-12-11T23:50:01Z</dcterms:created>
  <dcterms:modified xsi:type="dcterms:W3CDTF">2014-03-19T09:41:24Z</dcterms:modified>
</cp:coreProperties>
</file>