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<sst xmlns="http://schemas.openxmlformats.org/spreadsheetml/2006/main" count="3" uniqueCount="3">
  <si>
    <t>EdgeSize</t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</si>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</sst>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Row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1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2566914000</c:v>
                </c:pt>
                <c:pt idx="1">
                  <c:v>3439329000</c:v>
                </c:pt>
                <c:pt idx="2">
                  <c:v>2793407000</c:v>
                </c:pt>
                <c:pt idx="3">
                  <c:v>2453668000</c:v>
                </c:pt>
                <c:pt idx="4">
                  <c:v>3812622000</c:v>
                </c:pt>
                <c:pt idx="5">
                  <c:v>2736781000</c:v>
                </c:pt>
                <c:pt idx="6">
                  <c:v>2228220000</c:v>
                </c:pt>
                <c:pt idx="7">
                  <c:v>3297756000</c:v>
                </c:pt>
                <c:pt idx="8">
                  <c:v>2429018000</c:v>
                </c:pt>
                <c:pt idx="9">
                  <c:v>3697958000</c:v>
                </c:pt>
                <c:pt idx="10">
                  <c:v>2721541000</c:v>
                </c:pt>
                <c:pt idx="11">
                  <c:v>2013109000</c:v>
                </c:pt>
                <c:pt idx="12">
                  <c:v>3026117000</c:v>
                </c:pt>
                <c:pt idx="13">
                  <c:v>2217443000</c:v>
                </c:pt>
                <c:pt idx="14">
                  <c:v>3286802000</c:v>
                </c:pt>
                <c:pt idx="15">
                  <c:v>2422162000</c:v>
                </c:pt>
                <c:pt idx="16">
                  <c:v>3564912000</c:v>
                </c:pt>
                <c:pt idx="17">
                  <c:v>2619471000</c:v>
                </c:pt>
                <c:pt idx="18">
                  <c:v>1918041000</c:v>
                </c:pt>
                <c:pt idx="19">
                  <c:v>2830774000</c:v>
                </c:pt>
                <c:pt idx="20">
                  <c:v>2075372000</c:v>
                </c:pt>
                <c:pt idx="21">
                  <c:v>3027934000</c:v>
                </c:pt>
                <c:pt idx="22">
                  <c:v>2222522000</c:v>
                </c:pt>
                <c:pt idx="23">
                  <c:v>3260901000</c:v>
                </c:pt>
                <c:pt idx="24">
                  <c:v>2382713000</c:v>
                </c:pt>
                <c:pt idx="25">
                  <c:v>3488439000</c:v>
                </c:pt>
                <c:pt idx="26">
                  <c:v>2553474000</c:v>
                </c:pt>
                <c:pt idx="27">
                  <c:v>1863619000</c:v>
                </c:pt>
                <c:pt idx="28">
                  <c:v>2700492000</c:v>
                </c:pt>
                <c:pt idx="29">
                  <c:v>1970803000</c:v>
                </c:pt>
                <c:pt idx="30">
                  <c:v>2891052000</c:v>
                </c:pt>
                <c:pt idx="31">
                  <c:v>2110696000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Column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2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2533360000</c:v>
                </c:pt>
                <c:pt idx="1">
                  <c:v>1702888000</c:v>
                </c:pt>
                <c:pt idx="2">
                  <c:v>2776629000</c:v>
                </c:pt>
                <c:pt idx="3">
                  <c:v>2445279000</c:v>
                </c:pt>
                <c:pt idx="4">
                  <c:v>1902115000</c:v>
                </c:pt>
                <c:pt idx="5">
                  <c:v>2732585000</c:v>
                </c:pt>
                <c:pt idx="6">
                  <c:v>2226118000</c:v>
                </c:pt>
                <c:pt idx="7">
                  <c:v>3295632000</c:v>
                </c:pt>
                <c:pt idx="8">
                  <c:v>2427699000</c:v>
                </c:pt>
                <c:pt idx="9">
                  <c:v>1847622000</c:v>
                </c:pt>
                <c:pt idx="10">
                  <c:v>2640752000</c:v>
                </c:pt>
                <c:pt idx="11">
                  <c:v>1794374000</c:v>
                </c:pt>
                <c:pt idx="12">
                  <c:v>2927740000</c:v>
                </c:pt>
                <c:pt idx="13">
                  <c:v>2145212000</c:v>
                </c:pt>
                <c:pt idx="14">
                  <c:v>1569370000</c:v>
                </c:pt>
                <c:pt idx="15">
                  <c:v>1171122000</c:v>
                </c:pt>
                <c:pt idx="16">
                  <c:v>812372000</c:v>
                </c:pt>
                <c:pt idx="17">
                  <c:v>1023626000</c:v>
                </c:pt>
                <c:pt idx="18">
                  <c:v>285670800</c:v>
                </c:pt>
                <c:pt idx="19">
                  <c:v>297580800</c:v>
                </c:pt>
                <c:pt idx="20">
                  <c:v>244068800</c:v>
                </c:pt>
                <c:pt idx="21">
                  <c:v>285043300</c:v>
                </c:pt>
                <c:pt idx="22">
                  <c:v>236522900</c:v>
                </c:pt>
                <c:pt idx="23">
                  <c:v>161136500</c:v>
                </c:pt>
                <c:pt idx="24">
                  <c:v>277437200</c:v>
                </c:pt>
                <c:pt idx="25">
                  <c:v>147098600</c:v>
                </c:pt>
                <c:pt idx="26">
                  <c:v>261257000</c:v>
                </c:pt>
                <c:pt idx="27">
                  <c:v>193125900</c:v>
                </c:pt>
                <c:pt idx="28">
                  <c:v>116742800</c:v>
                </c:pt>
                <c:pt idx="29">
                  <c:v>100735400</c:v>
                </c:pt>
                <c:pt idx="30">
                  <c:v>36958790</c:v>
                </c:pt>
                <c:pt idx="31">
                  <c:v>10472770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511721993"/>
        <c:axId val="511721994"/>
      </c:lineChart>
      <c:catAx>
        <c:axId val="51172199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Memory consumption [Bytes]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94"/>
        <c:crosses val="autoZero"/>
        <c:auto val="1"/>
        <c:lblAlgn val="ctr"/>
        <c:lblOffset val="100"/>
        <c:tickMarkSkip val="1"/>
        <c:noMultiLvlLbl val="0"/>
      </c:catAx>
      <c:valAx>
        <c:axId val="51172199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Cache hits [%]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9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4552949" cy="2724149"/>
    </a:xfrm>
    <a:prstGeom prst="rect">
      <a:avLst/>
    </a:prstGeom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/>
  </cs:axisTitle>
  <cs:categoryAxis>
    <cs:lnRef idx="0"/>
    <cs:fillRef idx="0"/>
    <cs:effectRef idx="0"/>
    <cs:fontRef idx="minor">
      <a:schemeClr val="lt1">
        <a:lumMod val="75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 bwMode="auto">
      <a:prstGeom prst="rect">
        <a:avLst/>
      </a:prstGeom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  <a:alpha val="25000"/>
              </a:schemeClr>
            </a:gs>
            <a:gs pos="100000">
              <a:schemeClr val="dk1">
                <a:lumMod val="75000"/>
                <a:lumOff val="2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cap="none"/>
  </cs:title>
  <cs:trendline>
    <cs:lnRef idx="0">
      <cs:styleClr val="auto"/>
    </cs:lnRef>
    <cs:fillRef idx="0"/>
    <cs:effectRef idx="0"/>
    <cs:fontRef idx="minor">
      <a:schemeClr val="lt1"/>
    </cs:fontRef>
    <cs:spPr bwMode="auto">
      <a:prstGeom prst="rect">
        <a:avLst/>
      </a:prstGeom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4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7</xdr:col>
      <xdr:colOff>285749</xdr:colOff>
      <xdr:row>15</xdr:row>
      <xdr:rowOff>80962</xdr:rowOff>
    </xdr:to>
    <xdr:graphicFrame>
      <xdr:nvGraphicFramePr>
        <xdr:cNvPr id="1722690662" name=""/>
        <xdr:cNvGraphicFramePr>
          <a:graphicFrameLocks xmlns:a="http://schemas.openxmlformats.org/drawingml/2006/main"/>
        </xdr:cNvGraphicFramePr>
      </xdr:nvGraphicFramePr>
      <xdr:xfrm>
        <a:off x="0" y="0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11.421875"/>
  </cols>
  <sheetData>
    <row r="1" ht="14.25">
      <c r="A1" t="s">
        <v>0</v>
      </c>
      <c r="C1" t="s">
        <v>1</v>
      </c>
      <c r="D1" t="s">
        <v>2</v>
      </c>
      <c r="E1" s="1"/>
    </row>
    <row r="2" ht="14.25">
      <c r="A2">
        <v>8</v>
      </c>
      <c r="B2">
        <f t="shared" ref="B2:B9" si="0">A2*A2*8</f>
        <v>512</v>
      </c>
      <c r="C2">
        <f>2566914000/2566920000*100</f>
        <v>99.999766256836992</v>
      </c>
      <c r="D2">
        <f>2533360000/2533367000*100</f>
        <v>99.999723687882565</v>
      </c>
    </row>
    <row r="3" ht="14.25">
      <c r="A3">
        <v>9</v>
      </c>
      <c r="B3">
        <f t="shared" si="0"/>
        <v>648</v>
      </c>
      <c r="C3">
        <f>3439329000/3439337000*100</f>
        <v>99.999767397030297</v>
      </c>
      <c r="D3">
        <f>1702888000/1702892000*100</f>
        <v>99.999765105479383</v>
      </c>
    </row>
    <row r="4" ht="14.25">
      <c r="A4">
        <v>11</v>
      </c>
      <c r="B4">
        <f t="shared" si="0"/>
        <v>968</v>
      </c>
      <c r="C4">
        <f>2793407000/2793413000*100</f>
        <v>99.999785208989863</v>
      </c>
      <c r="D4">
        <f>2776629000/2776637000*100</f>
        <v>99.999711881675566</v>
      </c>
    </row>
    <row r="5" ht="14.25">
      <c r="A5">
        <v>14</v>
      </c>
      <c r="B5">
        <f t="shared" si="0"/>
        <v>1568</v>
      </c>
      <c r="C5">
        <f>2453668000/2453674000*100</f>
        <v>99.999755468737902</v>
      </c>
      <c r="D5">
        <f>2445279000/2445286000*100</f>
        <v>99.999713734916895</v>
      </c>
    </row>
    <row r="6" ht="14.25">
      <c r="A6">
        <v>17</v>
      </c>
      <c r="B6">
        <f t="shared" si="0"/>
        <v>2312</v>
      </c>
      <c r="C6">
        <f>3812622000/3812631000*100</f>
        <v>99.999763942537328</v>
      </c>
      <c r="D6">
        <f>1902115000/1902123000*100</f>
        <v>99.999579417314237</v>
      </c>
    </row>
    <row r="7" ht="14.25">
      <c r="A7">
        <v>20</v>
      </c>
      <c r="B7">
        <f t="shared" si="0"/>
        <v>3200</v>
      </c>
      <c r="C7">
        <f>2736781000/2736790000*100</f>
        <v>99.999671147585317</v>
      </c>
      <c r="D7">
        <f>2732585000/2732597000*100</f>
        <v>99.999560857309007</v>
      </c>
    </row>
    <row r="8" ht="14.25">
      <c r="A8">
        <v>25</v>
      </c>
      <c r="B8">
        <f t="shared" si="0"/>
        <v>5000</v>
      </c>
      <c r="C8">
        <f>2228220000/2228229000*100</f>
        <v>99.999596091784099</v>
      </c>
      <c r="D8">
        <f>2226118000/2226133000*100</f>
        <v>99.999326185811896</v>
      </c>
    </row>
    <row r="9" ht="14.25">
      <c r="A9">
        <v>30</v>
      </c>
      <c r="B9">
        <f t="shared" si="0"/>
        <v>7200</v>
      </c>
      <c r="C9">
        <f>3297756000/3297780000*100</f>
        <v>99.99927223768718</v>
      </c>
      <c r="D9">
        <f>3295632000/3295683000*100</f>
        <v>99.998452521070746</v>
      </c>
    </row>
    <row r="10" ht="14.25">
      <c r="A10">
        <v>36</v>
      </c>
      <c r="B10">
        <f t="shared" ref="B10:B33" si="1">A10*A10*8</f>
        <v>10368</v>
      </c>
      <c r="C10">
        <f>2429018000/2429033000*100</f>
        <v>99.999382470308134</v>
      </c>
      <c r="D10">
        <f>2427699000/2427986000*100</f>
        <v>99.988179503506203</v>
      </c>
    </row>
    <row r="11" ht="14.25">
      <c r="A11">
        <v>44</v>
      </c>
      <c r="B11">
        <f t="shared" si="1"/>
        <v>15488</v>
      </c>
      <c r="C11">
        <f>3697958000/3704107000*100</f>
        <v>99.833995076276153</v>
      </c>
      <c r="D11">
        <f>1847622000/1851531000*100</f>
        <v>99.78887742090194</v>
      </c>
    </row>
    <row r="12" ht="14.25">
      <c r="A12">
        <v>53</v>
      </c>
      <c r="B12">
        <f t="shared" si="1"/>
        <v>22472</v>
      </c>
      <c r="C12">
        <f>2721541000/2729716000*100</f>
        <v>99.700518295676176</v>
      </c>
      <c r="D12">
        <f>2640752000/2729195000*100</f>
        <v>96.759374101154378</v>
      </c>
    </row>
    <row r="13" ht="14.25">
      <c r="A13">
        <v>64</v>
      </c>
      <c r="B13">
        <f t="shared" si="1"/>
        <v>32768</v>
      </c>
      <c r="C13">
        <f>2013109000/2016551000*100</f>
        <v>99.829312524205932</v>
      </c>
      <c r="D13">
        <f>1794374000/2016291000*100</f>
        <v>88.993800994003351</v>
      </c>
    </row>
    <row r="14" ht="14.25">
      <c r="A14">
        <v>78</v>
      </c>
      <c r="B14">
        <f t="shared" si="1"/>
        <v>48672</v>
      </c>
      <c r="C14">
        <f>3026117000/3029478000*100</f>
        <v>99.889056794602908</v>
      </c>
      <c r="D14">
        <f>2927740000/3029219000*100</f>
        <v>96.64999460256918</v>
      </c>
    </row>
    <row r="15" ht="14.25">
      <c r="A15">
        <v>94</v>
      </c>
      <c r="B15">
        <f t="shared" si="1"/>
        <v>70688</v>
      </c>
      <c r="C15">
        <f>2217443000/2219385000*100</f>
        <v>99.912498282181772</v>
      </c>
      <c r="D15">
        <f>2145212000/2219256000*100</f>
        <v>96.663566528602374</v>
      </c>
    </row>
    <row r="16" ht="14.25">
      <c r="A16">
        <v>114</v>
      </c>
      <c r="B16">
        <f t="shared" si="1"/>
        <v>103968</v>
      </c>
      <c r="C16">
        <f>3286802000/3288936000*100</f>
        <v>99.93511579428727</v>
      </c>
      <c r="D16">
        <f>1569370000/1644405000*100</f>
        <v>95.436951359306249</v>
      </c>
    </row>
    <row r="17" ht="14.25">
      <c r="A17">
        <v>138</v>
      </c>
      <c r="B17">
        <f t="shared" si="1"/>
        <v>152352</v>
      </c>
      <c r="C17">
        <f>2422162000/2424613000*100</f>
        <v>99.898911702609865</v>
      </c>
      <c r="D17">
        <f>1171122000/1212279000*100</f>
        <v>96.60498944549893</v>
      </c>
    </row>
    <row r="18" ht="14.25">
      <c r="A18">
        <v>167</v>
      </c>
      <c r="B18">
        <f t="shared" si="1"/>
        <v>223112</v>
      </c>
      <c r="C18">
        <f>3564912000/3568745000*100</f>
        <v>99.892595296105497</v>
      </c>
      <c r="D18">
        <f>812372000/892175500*100</f>
        <v>91.05517916598248</v>
      </c>
    </row>
    <row r="19" ht="14.25">
      <c r="A19">
        <v>202</v>
      </c>
      <c r="B19">
        <f t="shared" si="1"/>
        <v>326432</v>
      </c>
      <c r="C19">
        <f>2619471000/2621598000*100</f>
        <v>99.918866279269352</v>
      </c>
      <c r="D19">
        <f>1023626000/1310791000*100</f>
        <v>78.092235909462303</v>
      </c>
    </row>
    <row r="20" ht="14.25">
      <c r="A20">
        <v>244</v>
      </c>
      <c r="B20">
        <f t="shared" si="1"/>
        <v>476288</v>
      </c>
      <c r="C20">
        <f>1918041000/1919107000*100</f>
        <v>99.944453331679782</v>
      </c>
      <c r="D20">
        <f>285670800/959550000*100</f>
        <v>29.771330311083322</v>
      </c>
    </row>
    <row r="21" ht="14.25">
      <c r="A21">
        <v>296</v>
      </c>
      <c r="B21">
        <f t="shared" si="1"/>
        <v>700928</v>
      </c>
      <c r="C21">
        <f>2830774000/2832420000*100</f>
        <v>99.941887149504666</v>
      </c>
      <c r="D21">
        <f>297580800/1416209000*100</f>
        <v>21.012491800292189</v>
      </c>
    </row>
    <row r="22" ht="14.25">
      <c r="A22">
        <v>358</v>
      </c>
      <c r="B22">
        <f t="shared" si="1"/>
        <v>1025312</v>
      </c>
      <c r="C22">
        <f>2075372000/2076488000*100</f>
        <v>99.946255408169947</v>
      </c>
      <c r="D22">
        <f>244068800/1038247000*100</f>
        <v>23.507778014287545</v>
      </c>
    </row>
    <row r="23" ht="14.25">
      <c r="A23">
        <v>432</v>
      </c>
      <c r="B23">
        <f t="shared" si="1"/>
        <v>1492992</v>
      </c>
      <c r="C23">
        <f>3027934000/3029451000*100</f>
        <v>99.949924920389861</v>
      </c>
      <c r="D23">
        <f>285043300/1514729000*100</f>
        <v>18.818105416876548</v>
      </c>
    </row>
    <row r="24" ht="14.25">
      <c r="A24">
        <v>523</v>
      </c>
      <c r="B24">
        <f t="shared" si="1"/>
        <v>2188232</v>
      </c>
      <c r="C24">
        <f>2222522000/2223672000*100</f>
        <v>99.948283739688222</v>
      </c>
      <c r="D24">
        <f>236522900/1111841000*100</f>
        <v>21.273086709340632</v>
      </c>
    </row>
    <row r="25" ht="14.25">
      <c r="A25">
        <v>633</v>
      </c>
      <c r="B25">
        <f t="shared" si="1"/>
        <v>3205512</v>
      </c>
      <c r="C25">
        <f>3260901000/3261767000*100</f>
        <v>99.973449973587933</v>
      </c>
      <c r="D25">
        <f>161136500/815445700*100</f>
        <v>19.760543221945987</v>
      </c>
    </row>
    <row r="26" ht="14.25">
      <c r="A26">
        <v>765</v>
      </c>
      <c r="B26">
        <f t="shared" si="1"/>
        <v>4681800</v>
      </c>
      <c r="C26">
        <f>2382713000/2384583000*100</f>
        <v>99.921579580161392</v>
      </c>
      <c r="D26">
        <f>277437200/1192296000*100</f>
        <v>23.269154639451948</v>
      </c>
    </row>
    <row r="27" ht="14.25">
      <c r="A27">
        <v>925</v>
      </c>
      <c r="B27">
        <f t="shared" si="1"/>
        <v>6845000</v>
      </c>
      <c r="C27">
        <f>3488439000/3489524000*100</f>
        <v>99.968906934011628</v>
      </c>
      <c r="D27">
        <f>147098600/872385400*100</f>
        <v>16.861653117991199</v>
      </c>
    </row>
    <row r="28" ht="14.25">
      <c r="A28">
        <v>1119</v>
      </c>
      <c r="B28">
        <f t="shared" si="1"/>
        <v>10017288</v>
      </c>
      <c r="C28">
        <f>2553474000/2555282000*100</f>
        <v>99.929244600008929</v>
      </c>
      <c r="D28">
        <f>261257000/1277647000*100</f>
        <v>20.44829283831919</v>
      </c>
    </row>
    <row r="29" ht="14.25">
      <c r="A29">
        <v>1354</v>
      </c>
      <c r="B29">
        <f t="shared" si="1"/>
        <v>14666528</v>
      </c>
      <c r="C29">
        <f>1863619000/1871784000*100</f>
        <v>99.563785137601343</v>
      </c>
      <c r="D29">
        <f>193125900/935900200*100</f>
        <v>20.635309192155319</v>
      </c>
    </row>
    <row r="30" ht="14.25">
      <c r="A30">
        <v>1637</v>
      </c>
      <c r="B30">
        <f t="shared" si="1"/>
        <v>21438152</v>
      </c>
      <c r="C30">
        <f>2700492000/2737396000*100</f>
        <v>98.651857458694323</v>
      </c>
      <c r="D30">
        <f>116742800/684359300*100</f>
        <v>17.058700013282497</v>
      </c>
    </row>
    <row r="31" ht="14.25">
      <c r="A31">
        <v>1980</v>
      </c>
      <c r="B31">
        <f t="shared" si="1"/>
        <v>31363200</v>
      </c>
      <c r="C31">
        <f>1970803000/2003202000*100</f>
        <v>98.382639394329672</v>
      </c>
      <c r="D31">
        <f>100735400/1001611000*100</f>
        <v>10.057337629079553</v>
      </c>
    </row>
    <row r="32" ht="14.25">
      <c r="A32">
        <v>2394</v>
      </c>
      <c r="B32">
        <f t="shared" si="1"/>
        <v>45849888</v>
      </c>
      <c r="C32">
        <f>2891052000/2929506000*100</f>
        <v>98.68735547904663</v>
      </c>
      <c r="D32">
        <f>36958790/732386700*100</f>
        <v>5.0463491486123386</v>
      </c>
    </row>
    <row r="33" ht="14.25">
      <c r="A33">
        <v>2896</v>
      </c>
      <c r="B33">
        <f t="shared" si="1"/>
        <v>67094528</v>
      </c>
      <c r="C33">
        <f>2110696000/2144070000*100</f>
        <v>98.443427686596053</v>
      </c>
      <c r="D33">
        <f>10472770/536023800*100</f>
        <v>1.9537882459696752</v>
      </c>
    </row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2023-12-05T15:42:53Z</dcterms:modified>
</cp:coreProperties>
</file>