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filebackup/"/>
    </mc:Choice>
  </mc:AlternateContent>
  <xr:revisionPtr revIDLastSave="0" documentId="13_ncr:1_{98965812-21AA-4449-912B-AD7A83BED4CA}" xr6:coauthVersionLast="45" xr6:coauthVersionMax="45" xr10:uidLastSave="{00000000-0000-0000-0000-000000000000}"/>
  <bookViews>
    <workbookView xWindow="0" yWindow="460" windowWidth="28800" windowHeight="162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 l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<sst xmlns="http://schemas.openxmlformats.org/spreadsheetml/2006/main" count="2018" uniqueCount="596">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</sst>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03" totalsRowShown="0">
  <autoFilter ref="A1:I203" xr:uid="{5BBC9419-B13B-B148-8ACF-0DE90D8ED5A0}"/>
  <sortState ref="A2:I203">
    <sortCondition ref="A2:A22"/>
    <sortCondition ref="B2:B22"/>
  </sortState>
  <tableColumns count="9">
    <tableColumn id="1" xr3:uid="{72722D89-93C2-8A41-9B20-0A4F424C6AC1}" name="日期" dataDxfId="167"/>
    <tableColumn id="2" xr3:uid="{E3DDD260-AD94-3B4D-A5E3-388891DDD893}" name="时间" dataDxfId="16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96:S112" totalsRowShown="0">
  <autoFilter ref="K96:S112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39:S161" totalsRowShown="0" headerRowDxfId="56" dataDxfId="54" headerRowBorderDxfId="55" tableBorderDxfId="53">
  <autoFilter ref="K139:S161" xr:uid="{02D241E9-3DCF-8D40-BFFA-FFE3C0F5535D}"/>
  <sortState ref="K140:S154">
    <sortCondition ref="K3:K27"/>
    <sortCondition ref="L3:L27"/>
  </sortState>
  <tableColumns count="9">
    <tableColumn id="1" xr3:uid="{E0363E3F-8A48-934C-B29D-6F37B2A1F390}" name="日期" dataDxfId="52"/>
    <tableColumn id="2" xr3:uid="{8EF78633-EF5B-D949-9349-9BA90D233A6B}" name="时间" dataDxfId="51"/>
    <tableColumn id="3" xr3:uid="{0A291899-58E8-2546-9EB0-FB388ED22547}" name="类别" dataDxfId="50"/>
    <tableColumn id="4" xr3:uid="{816B9FC9-9687-FC4B-BB06-0D42F1052B33}" name="名称" dataDxfId="49"/>
    <tableColumn id="10" xr3:uid="{02884C40-934F-0D4A-BD96-621C5C5CA1BD}" name="金额($)" dataDxfId="48"/>
    <tableColumn id="6" xr3:uid="{0ECCB125-B4E3-624F-8652-7FC0D1EFC1D8}" name="数量" dataDxfId="47"/>
    <tableColumn id="7" xr3:uid="{18528009-3F29-5D42-9C0D-9AA95B859C4C}" name="支付方式" dataDxfId="46"/>
    <tableColumn id="8" xr3:uid="{03F449A0-F068-C340-AEDC-BDBC5A0F46EB}" name="渠道" dataDxfId="45"/>
    <tableColumn id="9" xr3:uid="{ADC9AE2A-A61B-414C-89E7-D98600793217}" name="备注" dataDxfId="4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164:S169" totalsRowShown="0" headerRowDxfId="43" dataDxfId="41" headerRowBorderDxfId="42" tableBorderDxfId="40">
  <autoFilter ref="K164:S169" xr:uid="{91480F83-2419-784F-8386-55181DF5FEED}"/>
  <sortState ref="K165:S169">
    <sortCondition ref="K3:K16"/>
    <sortCondition ref="L3:L16"/>
  </sortState>
  <tableColumns count="9">
    <tableColumn id="1" xr3:uid="{7C3343CA-D706-6144-8941-580B84CF394E}" name="日期" dataDxfId="39"/>
    <tableColumn id="2" xr3:uid="{F0847EE3-B118-BE48-8689-812598FEC9AB}" name="时间" dataDxfId="38"/>
    <tableColumn id="3" xr3:uid="{DDD877B7-BAD5-4F47-9769-A90FCED37116}" name="类别" dataDxfId="37"/>
    <tableColumn id="4" xr3:uid="{5733AB69-4847-A948-B567-029768E79D0F}" name="名称" dataDxfId="36"/>
    <tableColumn id="10" xr3:uid="{77BDEA3A-FF25-D243-BE63-AC4C735EE37B}" name="金额($)" dataDxfId="35"/>
    <tableColumn id="6" xr3:uid="{E8909EDA-F899-A749-B5A9-EF6D64858A24}" name="数量" dataDxfId="34"/>
    <tableColumn id="7" xr3:uid="{FF1D4B60-B5F5-C841-A54B-3C394BED27E0}" name="支付方式" dataDxfId="33"/>
    <tableColumn id="8" xr3:uid="{0C20E0FA-7029-A345-AE88-BCCB51C0FB8F}" name="渠道" dataDxfId="32"/>
    <tableColumn id="9" xr3:uid="{5E0D300F-446D-D245-97F6-C4F1EDF51911}" name="备注" dataDxfId="3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15:S135" totalsRowShown="0" headerRowDxfId="12" dataDxfId="11" headerRowBorderDxfId="9" tableBorderDxfId="10">
  <autoFilter ref="K115:S135" xr:uid="{7F3530B9-75AA-9F46-8D36-5829A96A835C}"/>
  <sortState ref="K116:S120">
    <sortCondition ref="K3:K16"/>
    <sortCondition ref="L3:L16"/>
  </sortState>
  <tableColumns count="9">
    <tableColumn id="1" xr3:uid="{8388B4F3-69C3-C044-806B-2EE342EDD1C1}" name="日期" dataDxfId="8"/>
    <tableColumn id="2" xr3:uid="{1A44F757-A145-5C4B-8846-784AA96D8FE5}" name="时间" dataDxfId="7"/>
    <tableColumn id="3" xr3:uid="{03320F0B-381F-4E4D-8C75-FE6DCBE2496F}" name="类别" dataDxfId="6"/>
    <tableColumn id="4" xr3:uid="{16347860-F209-A641-A3C4-CD2748326322}" name="名称" dataDxfId="5"/>
    <tableColumn id="10" xr3:uid="{39758E3B-78A9-5A48-8DFC-3FF15887AE7E}" name="金额($)" dataDxfId="4"/>
    <tableColumn id="6" xr3:uid="{FF6795EE-AE94-E44E-8DC0-CC26ACFADE61}" name="数量" dataDxfId="3"/>
    <tableColumn id="7" xr3:uid="{DA94A68D-2BBE-C746-9AA4-32A4797B9173}" name="支付方式" dataDxfId="2"/>
    <tableColumn id="8" xr3:uid="{2C9A8B05-D71F-7944-9F61-0DA82B1DFBF3}" name="渠道" dataDxfId="1"/>
    <tableColumn id="9" xr3:uid="{EEF78B6C-8D16-8549-9C0B-F12CD0D648B8}" name="备注" dataDxfId="0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30" dataDxfId="28" headerRowBorderDxfId="29" tableBorderDxfId="27">
  <autoFilter ref="AB2:AG16" xr:uid="{D99BBCC0-26F8-584F-82AF-B9C9A1318EBC}"/>
  <tableColumns count="6">
    <tableColumn id="1" xr3:uid="{AD21D3B0-716F-7E48-8025-AFE6FCD92120}" name="日期" dataDxfId="26"/>
    <tableColumn id="2" xr3:uid="{FC1DE92B-2BB9-C747-9F2C-31A1E6EC711A}" name="总计" dataDxfId="25"/>
    <tableColumn id="3" xr3:uid="{2CF739A1-8CBC-4B46-BFBE-38C9697B1DC3}" name="支付宝" dataDxfId="24"/>
    <tableColumn id="4" xr3:uid="{37AC6B7D-8DE6-EA44-989F-87DDDBECA772}" name="微信" dataDxfId="23"/>
    <tableColumn id="5" xr3:uid="{00BE3057-47F6-7B4F-87A9-6B0CC4188CEF}" name="现金" dataDxfId="22"/>
    <tableColumn id="6" xr3:uid="{B6C7CF2F-B1B2-3E49-8ACD-DD1A2CA77F01}" name="银行卡" dataDxfId="21"/>
  </tableColumns>
  <tableStyleInfo name="TableStyleLight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20"/>
    <tableColumn id="4" xr3:uid="{95E26320-E744-E549-B533-39AC4179085D}" name="结束日期3" dataDxfId="19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8"/>
    <tableColumn id="2" xr3:uid="{310700D5-AA51-6C4F-9C4C-EBF3E9EFEA2B}" name="结束日期" dataDxfId="17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SUM(records!E2:E203)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65" dataDxfId="163" headerRowBorderDxfId="164" tableBorderDxfId="162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61"/>
    <tableColumn id="2" xr3:uid="{7F5C8AE4-748F-B249-94E5-C82E8B468666}" name="时间" dataDxfId="160"/>
    <tableColumn id="3" xr3:uid="{2038DB5F-A483-5B45-BD40-2EE71479D120}" name="类别" dataDxfId="159"/>
    <tableColumn id="4" xr3:uid="{866FA0C4-A8D9-954D-B79F-91827E135B06}" name="名称" dataDxfId="158"/>
    <tableColumn id="10" xr3:uid="{BDBE979D-A86E-9A42-B694-AF71E0F9E33B}" name="金额($)" dataDxfId="157"/>
    <tableColumn id="11" xr3:uid="{34065CA2-B34E-7E48-9114-CF6B6AC8F093}" name="金额(陈)" dataDxfId="156"/>
    <tableColumn id="5" xr3:uid="{A5B56494-2462-CB4D-8877-6002352002FB}" name="金额(李)" dataDxfId="155"/>
    <tableColumn id="6" xr3:uid="{040AF034-DFE5-1447-B9DF-4AE4E769137D}" name="数量" dataDxfId="154"/>
    <tableColumn id="7" xr3:uid="{C33AE25B-0D3A-124A-889B-B96CBDD49041}" name="支付方式" dataDxfId="153"/>
    <tableColumn id="8" xr3:uid="{FDC575F4-37F8-2B42-AA8E-F9581923CCAD}" name="渠道" dataDxfId="152"/>
    <tableColumn id="9" xr3:uid="{EBDE8156-8EBE-DE42-AE3D-F526626C95E6}" name="备注" dataDxfId="15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6"/>
    <tableColumn id="2" xr3:uid="{E4A20DC4-BCAA-5A4C-8F92-7768890FB62A}" name="总计">
      <calculatedColumnFormula>SUMIF(records!A2:A203, template!A2, records!E2:E203)</calculatedColumnFormula>
    </tableColumn>
    <tableColumn id="3" xr3:uid="{4634C45B-FA6E-3A4F-A29C-00438EE32653}" name="0:00"/>
    <tableColumn id="4" xr3:uid="{FAE9234B-318D-7D47-AF72-AE2A681B63D3}" name="1:00" dataDxfId="15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4"/>
    <tableColumn id="2" xr3:uid="{8482E588-E7EF-7B49-8CA8-6F2A7133DEAD}" name="结束日期" dataDxfId="13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50" dataDxfId="148" headerRowBorderDxfId="149" tableBorderDxfId="147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46"/>
    <tableColumn id="2" xr3:uid="{E2BCBFCC-07FA-4144-B6A7-6BA37CAE0B0B}" name="时间" dataDxfId="145"/>
    <tableColumn id="3" xr3:uid="{9E554D31-EFE4-EC43-967A-01E672C5B7F9}" name="类别" dataDxfId="144"/>
    <tableColumn id="4" xr3:uid="{7F292805-5DAB-FB40-9F28-0C7BCA16DAA0}" name="名称" dataDxfId="143"/>
    <tableColumn id="10" xr3:uid="{2F81F807-05F7-C04A-BB0E-654041F5B9F6}" name="金额($)" dataDxfId="142"/>
    <tableColumn id="6" xr3:uid="{6DBF3C40-8B26-0048-A1C9-BE6D68464C6F}" name="数量" dataDxfId="141"/>
    <tableColumn id="7" xr3:uid="{A64FDE06-A678-4646-A55C-2026413CC908}" name="支付方式" dataDxfId="140"/>
    <tableColumn id="8" xr3:uid="{3352A65C-6558-D843-9D75-CEE8687567E5}" name="渠道" dataDxfId="139"/>
    <tableColumn id="9" xr3:uid="{9E21A11A-E4AD-DA4D-B780-F28E44B87A61}" name="备注" dataDxfId="13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37" dataDxfId="135" headerRowBorderDxfId="136" tableBorderDxfId="134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133"/>
    <tableColumn id="2" xr3:uid="{B11C4ABC-6240-EF48-A31A-8BECF6AE51C3}" name="时间" dataDxfId="132"/>
    <tableColumn id="3" xr3:uid="{67754CDC-1A19-9D49-B251-9EC86E09BE70}" name="类别" dataDxfId="131"/>
    <tableColumn id="4" xr3:uid="{3F8C96A0-999F-A049-BCA0-6ED855C07086}" name="名称" dataDxfId="130"/>
    <tableColumn id="10" xr3:uid="{CF71653C-3CB6-274A-8499-A136549F1D07}" name="金额($)" dataDxfId="129"/>
    <tableColumn id="6" xr3:uid="{99FBADE8-F414-3D4E-9F3B-BDE3571F4BA1}" name="数量" dataDxfId="128"/>
    <tableColumn id="7" xr3:uid="{24CADA98-38C4-8143-AA5C-9D7AE4D2221D}" name="支付方式" dataDxfId="127"/>
    <tableColumn id="8" xr3:uid="{1D3BEB19-BBEB-C845-87BF-7C23136790B9}" name="渠道" dataDxfId="126"/>
    <tableColumn id="9" xr3:uid="{3855FCA6-738B-7D49-9DEE-4106312F0DB2}" name="备注" dataDxfId="12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124" dataDxfId="122" headerRowBorderDxfId="123" tableBorderDxfId="121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120"/>
    <tableColumn id="2" xr3:uid="{399F4564-6842-1545-B8AF-E02DAC43416A}" name="时间" dataDxfId="119"/>
    <tableColumn id="3" xr3:uid="{E8144FE3-3D58-0443-AF79-8BF552410036}" name="类别" dataDxfId="118"/>
    <tableColumn id="4" xr3:uid="{8FBB1190-B9EE-0A40-B8AF-1F9469490287}" name="名称" dataDxfId="117"/>
    <tableColumn id="10" xr3:uid="{0C6C1CDC-B4E4-8645-8C6D-D53E3E0CFEAC}" name="金额($)" dataDxfId="116"/>
    <tableColumn id="6" xr3:uid="{D8196724-FF67-DD4A-A1BE-F88FB8237117}" name="数量" dataDxfId="115"/>
    <tableColumn id="7" xr3:uid="{321E4B00-5C56-AF45-956D-93589BC551AF}" name="支付方式" dataDxfId="114"/>
    <tableColumn id="8" xr3:uid="{8C94CA3B-1B09-C945-8241-D03F6F239F9F}" name="渠道" dataDxfId="113"/>
    <tableColumn id="9" xr3:uid="{F056B581-94F6-6A4D-9231-DDC1C0437631}" name="备注" dataDxfId="11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111" dataDxfId="109" headerRowBorderDxfId="110" tableBorderDxfId="108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107"/>
    <tableColumn id="2" xr3:uid="{7F1EF38F-268A-0F46-942E-72A9EF34A342}" name="时间" dataDxfId="106"/>
    <tableColumn id="3" xr3:uid="{28FEEB6B-3150-6649-9028-BA0EE86B0496}" name="类别" dataDxfId="105"/>
    <tableColumn id="4" xr3:uid="{347E68C4-C92A-4D49-BDAE-84DC38ED641B}" name="名称" dataDxfId="104"/>
    <tableColumn id="10" xr3:uid="{17182FB7-D83A-1D4A-99C7-3B78D3BC590F}" name="金额($)" dataDxfId="103"/>
    <tableColumn id="6" xr3:uid="{53E4A12C-B04D-EB4B-A0DE-59416C400198}" name="数量" dataDxfId="102"/>
    <tableColumn id="7" xr3:uid="{393090AF-7A3C-C54A-825A-64E2B42A460E}" name="支付方式" dataDxfId="101"/>
    <tableColumn id="8" xr3:uid="{549E8A07-2F1C-804C-B9F0-258E3F72FC60}" name="渠道" dataDxfId="100"/>
    <tableColumn id="9" xr3:uid="{92665FCA-79D8-8145-8646-27E3066FA64C}" name="备注" dataDxfId="9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98" dataDxfId="96" headerRowBorderDxfId="97" tableBorderDxfId="95" totalsRowBorderDxfId="94">
  <autoFilter ref="K53:U58" xr:uid="{D9ADCBF8-F752-BD45-92A5-FF212FE991D9}"/>
  <tableColumns count="11">
    <tableColumn id="1" xr3:uid="{A7BB4249-B024-D844-9DC5-DC40FE447B69}" name="日期" dataDxfId="93"/>
    <tableColumn id="2" xr3:uid="{371CFA43-DD16-3D47-BFDB-319E8BB2562D}" name="时间" dataDxfId="92"/>
    <tableColumn id="3" xr3:uid="{9E72B5C9-6F7B-EB40-B273-DC1E26E01184}" name="类别" dataDxfId="91"/>
    <tableColumn id="4" xr3:uid="{05B51FE5-06F7-3B4A-9CE8-59C692D71DB6}" name="名称" dataDxfId="90"/>
    <tableColumn id="5" xr3:uid="{971993D3-228B-BE4F-9FBE-3D1DDDBB8726}" name="金额($)" dataDxfId="89"/>
    <tableColumn id="6" xr3:uid="{8E3188D8-5443-0141-87FC-8B6D4AFFEF54}" name="金额(陈)" dataDxfId="88"/>
    <tableColumn id="7" xr3:uid="{648E2B1A-EBE3-8F4A-95A3-A09F24E0C9DA}" name="金额(李)" dataDxfId="87"/>
    <tableColumn id="8" xr3:uid="{7D50B75C-424D-034A-9749-4961F0A2F2C9}" name="数量" dataDxfId="86"/>
    <tableColumn id="9" xr3:uid="{85652E18-1A14-BD49-B7D7-2C7AA1447817}" name="支付方式" dataDxfId="85"/>
    <tableColumn id="10" xr3:uid="{C770346D-F261-0347-B5FE-63CC5BAF59B4}" name="渠道" dataDxfId="84"/>
    <tableColumn id="11" xr3:uid="{31FD91E5-37C9-BE46-9FA0-02CFBF3E45E1}" name="备注" dataDxfId="8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82" dataDxfId="80" headerRowBorderDxfId="81" tableBorderDxfId="79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78"/>
    <tableColumn id="2" xr3:uid="{27DD3D02-CE0C-FF46-B0B1-235BB58DA381}" name="时间" dataDxfId="77"/>
    <tableColumn id="3" xr3:uid="{3F62F38A-6972-5A49-B690-81990D2CC035}" name="类别" dataDxfId="76"/>
    <tableColumn id="4" xr3:uid="{EA1F0C6D-25C3-7342-8D38-1ADC56C101DF}" name="名称" dataDxfId="75"/>
    <tableColumn id="10" xr3:uid="{90C5F47D-F18D-7942-A073-EAF9720C1C5F}" name="金额($)" dataDxfId="74"/>
    <tableColumn id="6" xr3:uid="{23DA7484-2642-294C-B615-581AB57BD3A1}" name="数量" dataDxfId="73"/>
    <tableColumn id="7" xr3:uid="{82AC8D78-CF26-9F4D-8211-2B13B307DFC3}" name="支付方式" dataDxfId="72"/>
    <tableColumn id="8" xr3:uid="{91141D7B-3679-F747-9F5F-E409D72331DA}" name="渠道" dataDxfId="71"/>
    <tableColumn id="9" xr3:uid="{529F0920-90E6-EB41-A2FB-D0928A57CD99}" name="备注" dataDxfId="7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69" dataDxfId="67" headerRowBorderDxfId="68" tableBorderDxfId="66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65"/>
    <tableColumn id="2" xr3:uid="{E706DFF2-17A8-074C-A9BC-624F5932127D}" name="时间" dataDxfId="64"/>
    <tableColumn id="3" xr3:uid="{4178F89C-CD46-CA48-BE92-ECFE4C3DFE56}" name="类别" dataDxfId="63"/>
    <tableColumn id="4" xr3:uid="{A549C014-3FFF-9F40-9F34-910684A4517C}" name="名称" dataDxfId="62"/>
    <tableColumn id="10" xr3:uid="{C84AE528-810C-6C47-8DF2-AF970AF9A2D4}" name="金额($)" dataDxfId="61"/>
    <tableColumn id="6" xr3:uid="{5270CAB9-ED19-D449-9926-0A2551F4C6AD}" name="数量" dataDxfId="60"/>
    <tableColumn id="7" xr3:uid="{A50583DC-76A3-3246-BBE9-4A25FC54C124}" name="支付方式" dataDxfId="59"/>
    <tableColumn id="8" xr3:uid="{F0F66474-976C-7E44-8C1D-71BF0D6187AB}" name="渠道" dataDxfId="58"/>
    <tableColumn id="9" xr3:uid="{7CB81F3A-0F01-4E45-8F36-0A6F6C393579}" name="备注" dataDxfId="5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203"/>
  <sheetViews>
    <sheetView tabSelected="1" topLeftCell="B136" workbookViewId="0">
      <selection activeCell="K137" sqref="K13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8" t="s">
        <v>127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  <c r="K95" s="37" t="s">
        <v>448</v>
      </c>
      <c r="L95" s="37"/>
      <c r="M95" s="37"/>
      <c r="N95" s="37"/>
      <c r="O95" s="37"/>
      <c r="P95" s="37"/>
      <c r="Q95" s="37"/>
      <c r="R95" s="37"/>
      <c r="S95" s="37"/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  <c r="K96" t="s">
        <v>145</v>
      </c>
      <c r="L96" t="s">
        <v>470</v>
      </c>
      <c r="M96" t="s">
        <v>471</v>
      </c>
      <c r="N96" t="s">
        <v>472</v>
      </c>
      <c r="O96" t="s">
        <v>473</v>
      </c>
      <c r="P96" t="s">
        <v>474</v>
      </c>
      <c r="Q96" t="s">
        <v>475</v>
      </c>
      <c r="R96" t="s">
        <v>476</v>
      </c>
      <c r="S96" t="s">
        <v>477</v>
      </c>
    </row>
    <row r="97" spans="1:1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  <c r="K97" s="1">
        <v>43827</v>
      </c>
      <c r="L97" s="2">
        <v>0.15208333333333299</v>
      </c>
      <c r="M97" t="s">
        <v>449</v>
      </c>
      <c r="N97" t="s">
        <v>467</v>
      </c>
      <c r="O97">
        <v>78</v>
      </c>
      <c r="P97" t="s">
        <v>45</v>
      </c>
      <c r="Q97" t="s">
        <v>478</v>
      </c>
      <c r="R97" t="s">
        <v>450</v>
      </c>
      <c r="S97" t="s">
        <v>468</v>
      </c>
    </row>
    <row r="98" spans="1:1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  <c r="K98" s="1">
        <v>43827</v>
      </c>
      <c r="L98" s="2">
        <v>0.15208333333333299</v>
      </c>
      <c r="M98" t="s">
        <v>449</v>
      </c>
      <c r="N98" t="s">
        <v>451</v>
      </c>
      <c r="O98">
        <v>32</v>
      </c>
      <c r="P98" t="s">
        <v>452</v>
      </c>
      <c r="Q98" t="s">
        <v>478</v>
      </c>
      <c r="R98" t="s">
        <v>450</v>
      </c>
    </row>
    <row r="99" spans="1:1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  <c r="K99" s="1">
        <v>43827</v>
      </c>
      <c r="L99" s="2">
        <v>0.15208333333333299</v>
      </c>
      <c r="M99" t="s">
        <v>449</v>
      </c>
      <c r="N99" t="s">
        <v>453</v>
      </c>
      <c r="O99">
        <v>70</v>
      </c>
      <c r="P99" t="s">
        <v>45</v>
      </c>
      <c r="Q99" t="s">
        <v>478</v>
      </c>
      <c r="R99" t="s">
        <v>450</v>
      </c>
    </row>
    <row r="100" spans="1:1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  <c r="K100" s="1">
        <v>43827</v>
      </c>
      <c r="L100" s="2">
        <v>0.15208333333333299</v>
      </c>
      <c r="M100" t="s">
        <v>449</v>
      </c>
      <c r="N100" t="s">
        <v>454</v>
      </c>
      <c r="O100">
        <v>44</v>
      </c>
      <c r="P100" t="s">
        <v>45</v>
      </c>
      <c r="Q100" t="s">
        <v>478</v>
      </c>
      <c r="R100" t="s">
        <v>450</v>
      </c>
    </row>
    <row r="101" spans="1:1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  <c r="K101" s="1">
        <v>43827</v>
      </c>
      <c r="L101" s="2">
        <v>0.15208333333333299</v>
      </c>
      <c r="M101" t="s">
        <v>449</v>
      </c>
      <c r="N101" t="s">
        <v>455</v>
      </c>
      <c r="O101">
        <v>19</v>
      </c>
      <c r="P101" t="s">
        <v>452</v>
      </c>
      <c r="Q101" t="s">
        <v>478</v>
      </c>
      <c r="R101" t="s">
        <v>450</v>
      </c>
    </row>
    <row r="102" spans="1:1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  <c r="K102" s="1">
        <v>43827</v>
      </c>
      <c r="L102" s="2">
        <v>0.15208333333333299</v>
      </c>
      <c r="M102" t="s">
        <v>449</v>
      </c>
      <c r="N102" t="s">
        <v>456</v>
      </c>
      <c r="O102">
        <v>29</v>
      </c>
      <c r="P102" t="s">
        <v>452</v>
      </c>
      <c r="Q102" t="s">
        <v>478</v>
      </c>
      <c r="R102" t="s">
        <v>450</v>
      </c>
    </row>
    <row r="103" spans="1:1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  <c r="K103" s="1">
        <v>43827</v>
      </c>
      <c r="L103" s="2">
        <v>0.15208333333333299</v>
      </c>
      <c r="M103" t="s">
        <v>449</v>
      </c>
      <c r="N103" t="s">
        <v>457</v>
      </c>
      <c r="O103">
        <v>40</v>
      </c>
      <c r="P103" t="s">
        <v>45</v>
      </c>
      <c r="Q103" t="s">
        <v>478</v>
      </c>
      <c r="R103" t="s">
        <v>450</v>
      </c>
    </row>
    <row r="104" spans="1:1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  <c r="K104" s="1">
        <v>43827</v>
      </c>
      <c r="L104" s="2">
        <v>0.15208333333333299</v>
      </c>
      <c r="M104" t="s">
        <v>449</v>
      </c>
      <c r="N104" t="s">
        <v>458</v>
      </c>
      <c r="O104">
        <v>29</v>
      </c>
      <c r="P104" t="s">
        <v>452</v>
      </c>
      <c r="Q104" t="s">
        <v>478</v>
      </c>
      <c r="R104" t="s">
        <v>450</v>
      </c>
    </row>
    <row r="105" spans="1:1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  <c r="K105" s="1">
        <v>43827</v>
      </c>
      <c r="L105" s="2">
        <v>0.15208333333333299</v>
      </c>
      <c r="M105" t="s">
        <v>449</v>
      </c>
      <c r="N105" t="s">
        <v>459</v>
      </c>
      <c r="O105">
        <v>72</v>
      </c>
      <c r="P105" t="s">
        <v>45</v>
      </c>
      <c r="Q105" t="s">
        <v>478</v>
      </c>
      <c r="R105" t="s">
        <v>450</v>
      </c>
    </row>
    <row r="106" spans="1:1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  <c r="K106" s="1">
        <v>43827</v>
      </c>
      <c r="L106" s="2">
        <v>0.15208333333333299</v>
      </c>
      <c r="M106" t="s">
        <v>449</v>
      </c>
      <c r="N106" t="s">
        <v>460</v>
      </c>
      <c r="O106">
        <v>13</v>
      </c>
      <c r="P106" t="s">
        <v>452</v>
      </c>
      <c r="Q106" t="s">
        <v>478</v>
      </c>
      <c r="R106" t="s">
        <v>450</v>
      </c>
    </row>
    <row r="107" spans="1:1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  <c r="K107" s="1">
        <v>43827</v>
      </c>
      <c r="L107" s="2">
        <v>0.15208333333333299</v>
      </c>
      <c r="M107" t="s">
        <v>449</v>
      </c>
      <c r="N107" t="s">
        <v>461</v>
      </c>
      <c r="O107">
        <v>14</v>
      </c>
      <c r="P107" t="s">
        <v>452</v>
      </c>
      <c r="Q107" t="s">
        <v>478</v>
      </c>
      <c r="R107" t="s">
        <v>450</v>
      </c>
    </row>
    <row r="108" spans="1:1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  <c r="K108" s="1">
        <v>43827</v>
      </c>
      <c r="L108" s="2">
        <v>0.15208333333333299</v>
      </c>
      <c r="M108" t="s">
        <v>449</v>
      </c>
      <c r="N108" t="s">
        <v>462</v>
      </c>
      <c r="O108">
        <v>13</v>
      </c>
      <c r="P108" t="s">
        <v>452</v>
      </c>
      <c r="Q108" t="s">
        <v>478</v>
      </c>
      <c r="R108" t="s">
        <v>450</v>
      </c>
    </row>
    <row r="109" spans="1:1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  <c r="K109" s="1">
        <v>43827</v>
      </c>
      <c r="L109" s="2">
        <v>0.15208333333333299</v>
      </c>
      <c r="M109" t="s">
        <v>449</v>
      </c>
      <c r="N109" t="s">
        <v>463</v>
      </c>
      <c r="O109">
        <v>14</v>
      </c>
      <c r="P109" t="s">
        <v>452</v>
      </c>
      <c r="Q109" t="s">
        <v>478</v>
      </c>
      <c r="R109" t="s">
        <v>450</v>
      </c>
    </row>
    <row r="110" spans="1:1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  <c r="K110" s="1">
        <v>43827</v>
      </c>
      <c r="L110" s="2">
        <v>0.15208333333333299</v>
      </c>
      <c r="M110" t="s">
        <v>449</v>
      </c>
      <c r="N110" t="s">
        <v>464</v>
      </c>
      <c r="O110">
        <v>9</v>
      </c>
      <c r="P110" t="s">
        <v>452</v>
      </c>
      <c r="Q110" t="s">
        <v>478</v>
      </c>
      <c r="R110" t="s">
        <v>450</v>
      </c>
    </row>
    <row r="111" spans="1:1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  <c r="K111" s="1">
        <v>43827</v>
      </c>
      <c r="L111" s="2">
        <v>0.15208333333333299</v>
      </c>
      <c r="M111" t="s">
        <v>449</v>
      </c>
      <c r="N111" t="s">
        <v>465</v>
      </c>
      <c r="O111">
        <v>40</v>
      </c>
      <c r="P111" t="s">
        <v>466</v>
      </c>
      <c r="Q111" t="s">
        <v>478</v>
      </c>
      <c r="R111" t="s">
        <v>450</v>
      </c>
    </row>
    <row r="112" spans="1:1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  <c r="K112" t="s">
        <v>146</v>
      </c>
      <c r="O112" s="13">
        <v>516</v>
      </c>
      <c r="S112" t="s">
        <v>469</v>
      </c>
    </row>
    <row r="113" spans="1:1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  <c r="O113" s="13"/>
    </row>
    <row r="114" spans="1:1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  <c r="K114" s="36" t="s">
        <v>549</v>
      </c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  <c r="K115" s="9" t="s">
        <v>1</v>
      </c>
      <c r="L115" s="9" t="s">
        <v>2</v>
      </c>
      <c r="M115" s="9" t="s">
        <v>5</v>
      </c>
      <c r="N115" s="9" t="s">
        <v>3</v>
      </c>
      <c r="O115" s="9" t="s">
        <v>130</v>
      </c>
      <c r="P115" s="9" t="s">
        <v>15</v>
      </c>
      <c r="Q115" s="9" t="s">
        <v>12</v>
      </c>
      <c r="R115" s="9" t="s">
        <v>11</v>
      </c>
      <c r="S115" s="9" t="s">
        <v>4</v>
      </c>
    </row>
    <row r="116" spans="1:1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  <c r="K116" s="1">
        <v>43864</v>
      </c>
      <c r="L116" s="2">
        <v>0.43888888888888888</v>
      </c>
      <c r="M116" t="s">
        <v>258</v>
      </c>
      <c r="N116" t="s">
        <v>550</v>
      </c>
      <c r="O116">
        <v>6.9</v>
      </c>
      <c r="P116" t="s">
        <v>574</v>
      </c>
      <c r="Q116" t="s">
        <v>14</v>
      </c>
      <c r="R116" t="s">
        <v>535</v>
      </c>
      <c r="S116" t="s">
        <v>575</v>
      </c>
    </row>
    <row r="117" spans="1:1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  <c r="K117" s="1">
        <v>43864</v>
      </c>
      <c r="L117" s="2">
        <v>0.43888888888888888</v>
      </c>
      <c r="M117" t="s">
        <v>258</v>
      </c>
      <c r="N117" t="s">
        <v>551</v>
      </c>
      <c r="O117">
        <v>5.5</v>
      </c>
      <c r="P117" t="s">
        <v>576</v>
      </c>
      <c r="Q117" t="s">
        <v>14</v>
      </c>
      <c r="R117" t="s">
        <v>535</v>
      </c>
      <c r="S117" t="s">
        <v>577</v>
      </c>
    </row>
    <row r="118" spans="1:1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  <c r="K118" s="1">
        <v>43864</v>
      </c>
      <c r="L118" s="2">
        <v>0.43888888888888899</v>
      </c>
      <c r="M118" t="s">
        <v>258</v>
      </c>
      <c r="N118" t="s">
        <v>362</v>
      </c>
      <c r="O118">
        <v>1.3</v>
      </c>
      <c r="P118" t="s">
        <v>578</v>
      </c>
      <c r="Q118" t="s">
        <v>14</v>
      </c>
      <c r="R118" t="s">
        <v>535</v>
      </c>
      <c r="S118" t="s">
        <v>579</v>
      </c>
    </row>
    <row r="119" spans="1:1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  <c r="K119" s="1">
        <v>43864</v>
      </c>
      <c r="L119" s="2">
        <v>0.43888888888888899</v>
      </c>
      <c r="M119" t="s">
        <v>258</v>
      </c>
      <c r="N119" t="s">
        <v>552</v>
      </c>
      <c r="O119">
        <v>6.8</v>
      </c>
      <c r="P119" t="s">
        <v>553</v>
      </c>
      <c r="Q119" t="s">
        <v>14</v>
      </c>
      <c r="R119" t="s">
        <v>535</v>
      </c>
    </row>
    <row r="120" spans="1:1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  <c r="K120" s="1">
        <v>43864</v>
      </c>
      <c r="L120" s="2">
        <v>0.43888888888888899</v>
      </c>
      <c r="M120" t="s">
        <v>258</v>
      </c>
      <c r="N120" t="s">
        <v>541</v>
      </c>
      <c r="O120">
        <v>24.7</v>
      </c>
      <c r="P120" t="s">
        <v>595</v>
      </c>
      <c r="Q120" t="s">
        <v>14</v>
      </c>
      <c r="R120" t="s">
        <v>535</v>
      </c>
    </row>
    <row r="121" spans="1:1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  <c r="K121" s="1">
        <v>43864</v>
      </c>
      <c r="L121" s="2">
        <v>0.43888888888888899</v>
      </c>
      <c r="M121" t="s">
        <v>258</v>
      </c>
      <c r="N121" t="s">
        <v>580</v>
      </c>
      <c r="O121">
        <v>7.2</v>
      </c>
      <c r="P121" t="s">
        <v>581</v>
      </c>
      <c r="Q121" t="s">
        <v>14</v>
      </c>
      <c r="R121" t="s">
        <v>535</v>
      </c>
      <c r="S121" t="s">
        <v>582</v>
      </c>
    </row>
    <row r="122" spans="1:1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  <c r="K122" s="1">
        <v>43864</v>
      </c>
      <c r="L122" s="2">
        <v>0.43888888888888899</v>
      </c>
      <c r="M122" t="s">
        <v>258</v>
      </c>
      <c r="N122" t="s">
        <v>554</v>
      </c>
      <c r="O122">
        <v>2.2999999999999998</v>
      </c>
      <c r="P122" t="s">
        <v>583</v>
      </c>
      <c r="Q122" t="s">
        <v>14</v>
      </c>
      <c r="R122" t="s">
        <v>535</v>
      </c>
      <c r="S122" t="s">
        <v>584</v>
      </c>
    </row>
    <row r="123" spans="1:1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  <c r="K123" s="1">
        <v>43864</v>
      </c>
      <c r="L123" s="2">
        <v>0.43888888888888899</v>
      </c>
      <c r="M123" t="s">
        <v>258</v>
      </c>
      <c r="N123" t="s">
        <v>555</v>
      </c>
      <c r="O123">
        <v>6.5</v>
      </c>
      <c r="P123" t="s">
        <v>287</v>
      </c>
      <c r="Q123" t="s">
        <v>14</v>
      </c>
      <c r="R123" t="s">
        <v>535</v>
      </c>
      <c r="S123" t="s">
        <v>556</v>
      </c>
    </row>
    <row r="124" spans="1:1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  <c r="K124" s="1">
        <v>43864</v>
      </c>
      <c r="L124" s="2">
        <v>0.43888888888888899</v>
      </c>
      <c r="M124" t="s">
        <v>258</v>
      </c>
      <c r="N124" t="s">
        <v>557</v>
      </c>
      <c r="O124">
        <v>4.7</v>
      </c>
      <c r="P124" t="s">
        <v>61</v>
      </c>
      <c r="Q124" t="s">
        <v>14</v>
      </c>
      <c r="R124" t="s">
        <v>535</v>
      </c>
      <c r="S124" t="s">
        <v>558</v>
      </c>
    </row>
    <row r="125" spans="1:1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  <c r="K125" s="1">
        <v>43864</v>
      </c>
      <c r="L125" s="2">
        <v>0.43888888888888899</v>
      </c>
      <c r="M125" t="s">
        <v>258</v>
      </c>
      <c r="N125" t="s">
        <v>559</v>
      </c>
      <c r="O125">
        <v>2.5</v>
      </c>
      <c r="P125" t="s">
        <v>585</v>
      </c>
      <c r="Q125" t="s">
        <v>14</v>
      </c>
      <c r="R125" t="s">
        <v>535</v>
      </c>
      <c r="S125" t="s">
        <v>586</v>
      </c>
    </row>
    <row r="126" spans="1:1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  <c r="K126" s="1">
        <v>43864</v>
      </c>
      <c r="L126" s="2">
        <v>0.43888888888888899</v>
      </c>
      <c r="M126" t="s">
        <v>258</v>
      </c>
      <c r="N126" t="s">
        <v>560</v>
      </c>
      <c r="O126">
        <v>18.899999999999999</v>
      </c>
      <c r="P126" t="s">
        <v>587</v>
      </c>
      <c r="Q126" t="s">
        <v>14</v>
      </c>
      <c r="R126" t="s">
        <v>535</v>
      </c>
      <c r="S126" t="s">
        <v>588</v>
      </c>
    </row>
    <row r="127" spans="1:1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  <c r="K127" s="1">
        <v>43864</v>
      </c>
      <c r="L127" s="2">
        <v>0.43888888888888899</v>
      </c>
      <c r="M127" t="s">
        <v>258</v>
      </c>
      <c r="N127" t="s">
        <v>561</v>
      </c>
      <c r="O127">
        <v>14.6</v>
      </c>
      <c r="P127" t="s">
        <v>589</v>
      </c>
      <c r="Q127" t="s">
        <v>14</v>
      </c>
      <c r="R127" t="s">
        <v>535</v>
      </c>
      <c r="S127" t="s">
        <v>590</v>
      </c>
    </row>
    <row r="128" spans="1:19">
      <c r="A128" s="1">
        <v>43815</v>
      </c>
      <c r="B128" s="2">
        <v>0.35833333333333334</v>
      </c>
      <c r="C128" t="s">
        <v>274</v>
      </c>
      <c r="D128" t="s">
        <v>391</v>
      </c>
      <c r="E128">
        <v>5</v>
      </c>
      <c r="F128" t="s">
        <v>23</v>
      </c>
      <c r="G128" t="s">
        <v>394</v>
      </c>
      <c r="H128" t="s">
        <v>392</v>
      </c>
      <c r="I128" t="s">
        <v>393</v>
      </c>
      <c r="K128" s="1">
        <v>43864</v>
      </c>
      <c r="L128" s="2">
        <v>0.43888888888888899</v>
      </c>
      <c r="M128" t="s">
        <v>258</v>
      </c>
      <c r="N128" t="s">
        <v>562</v>
      </c>
      <c r="O128">
        <v>5.8</v>
      </c>
      <c r="P128" t="s">
        <v>594</v>
      </c>
      <c r="Q128" t="s">
        <v>14</v>
      </c>
      <c r="R128" t="s">
        <v>535</v>
      </c>
    </row>
    <row r="129" spans="1:19">
      <c r="A129" s="1">
        <v>43815</v>
      </c>
      <c r="B129" s="2">
        <v>0.38750000000000001</v>
      </c>
      <c r="C129" t="s">
        <v>274</v>
      </c>
      <c r="D129" t="s">
        <v>389</v>
      </c>
      <c r="E129">
        <v>68.900000000000006</v>
      </c>
      <c r="F129" t="s">
        <v>390</v>
      </c>
      <c r="G129" t="s">
        <v>303</v>
      </c>
      <c r="H129" t="s">
        <v>276</v>
      </c>
      <c r="K129" s="1">
        <v>43864</v>
      </c>
      <c r="L129" s="2">
        <v>0.43888888888888899</v>
      </c>
      <c r="M129" t="s">
        <v>258</v>
      </c>
      <c r="N129" t="s">
        <v>572</v>
      </c>
      <c r="O129">
        <v>7.8</v>
      </c>
      <c r="P129" t="s">
        <v>592</v>
      </c>
      <c r="Q129" t="s">
        <v>14</v>
      </c>
      <c r="R129" t="s">
        <v>535</v>
      </c>
      <c r="S129" t="s">
        <v>593</v>
      </c>
    </row>
    <row r="130" spans="1:19">
      <c r="A130" s="1">
        <v>43815</v>
      </c>
      <c r="B130" s="2">
        <v>0.52777777777777779</v>
      </c>
      <c r="C130" t="s">
        <v>19</v>
      </c>
      <c r="E130">
        <v>27</v>
      </c>
      <c r="F130" t="s">
        <v>20</v>
      </c>
      <c r="G130" t="s">
        <v>303</v>
      </c>
      <c r="H130" t="s">
        <v>22</v>
      </c>
      <c r="K130" s="1">
        <v>43864</v>
      </c>
      <c r="L130" s="2">
        <v>0.43888888888888899</v>
      </c>
      <c r="M130" t="s">
        <v>258</v>
      </c>
      <c r="N130" t="s">
        <v>573</v>
      </c>
      <c r="O130">
        <v>14.8</v>
      </c>
      <c r="P130" t="s">
        <v>521</v>
      </c>
      <c r="Q130" t="s">
        <v>14</v>
      </c>
      <c r="R130" t="s">
        <v>535</v>
      </c>
      <c r="S130" t="s">
        <v>591</v>
      </c>
    </row>
    <row r="131" spans="1:19">
      <c r="A131" s="1">
        <v>43815</v>
      </c>
      <c r="B131" s="2">
        <v>0.78541666666666676</v>
      </c>
      <c r="C131" t="s">
        <v>83</v>
      </c>
      <c r="D131" t="s">
        <v>378</v>
      </c>
      <c r="E131">
        <v>29.5</v>
      </c>
      <c r="F131" t="s">
        <v>23</v>
      </c>
      <c r="G131" t="s">
        <v>303</v>
      </c>
      <c r="H131" t="s">
        <v>283</v>
      </c>
      <c r="K131" s="1">
        <v>43864</v>
      </c>
      <c r="L131" s="2">
        <v>0.43888888888888899</v>
      </c>
      <c r="M131" t="s">
        <v>258</v>
      </c>
      <c r="N131" t="s">
        <v>563</v>
      </c>
      <c r="O131">
        <v>17.600000000000001</v>
      </c>
      <c r="P131" t="s">
        <v>374</v>
      </c>
      <c r="Q131" t="s">
        <v>14</v>
      </c>
      <c r="R131" t="s">
        <v>535</v>
      </c>
      <c r="S131" t="s">
        <v>564</v>
      </c>
    </row>
    <row r="132" spans="1:19">
      <c r="A132" s="1">
        <v>43815</v>
      </c>
      <c r="B132" s="2">
        <v>0.95208333333333339</v>
      </c>
      <c r="C132" t="s">
        <v>53</v>
      </c>
      <c r="D132" t="s">
        <v>270</v>
      </c>
      <c r="E132">
        <v>9.1199999999999992</v>
      </c>
      <c r="F132" t="s">
        <v>191</v>
      </c>
      <c r="G132" t="s">
        <v>24</v>
      </c>
      <c r="H132" t="s">
        <v>56</v>
      </c>
      <c r="I132" t="s">
        <v>331</v>
      </c>
      <c r="K132" s="1">
        <v>43864</v>
      </c>
      <c r="L132" s="2">
        <v>0.43888888888888899</v>
      </c>
      <c r="M132" t="s">
        <v>258</v>
      </c>
      <c r="N132" t="s">
        <v>565</v>
      </c>
      <c r="O132">
        <v>18.8</v>
      </c>
      <c r="P132" t="s">
        <v>566</v>
      </c>
      <c r="Q132" t="s">
        <v>14</v>
      </c>
      <c r="R132" t="s">
        <v>535</v>
      </c>
      <c r="S132" t="s">
        <v>290</v>
      </c>
    </row>
    <row r="133" spans="1:19">
      <c r="A133" s="1">
        <v>43816</v>
      </c>
      <c r="B133" s="2">
        <v>0.35625000000000001</v>
      </c>
      <c r="C133" t="s">
        <v>0</v>
      </c>
      <c r="D133" t="s">
        <v>321</v>
      </c>
      <c r="E133">
        <v>3</v>
      </c>
      <c r="F133" t="s">
        <v>23</v>
      </c>
      <c r="G133" t="s">
        <v>24</v>
      </c>
      <c r="H133" t="s">
        <v>25</v>
      </c>
      <c r="I133" t="s">
        <v>176</v>
      </c>
      <c r="K133" s="1">
        <v>43864</v>
      </c>
      <c r="L133" s="2">
        <v>0.43888888888888899</v>
      </c>
      <c r="M133" t="s">
        <v>258</v>
      </c>
      <c r="N133" t="s">
        <v>567</v>
      </c>
      <c r="O133">
        <v>13.8</v>
      </c>
      <c r="P133" t="s">
        <v>568</v>
      </c>
      <c r="Q133" t="s">
        <v>14</v>
      </c>
      <c r="R133" t="s">
        <v>535</v>
      </c>
      <c r="S133" t="s">
        <v>569</v>
      </c>
    </row>
    <row r="134" spans="1:19">
      <c r="A134" s="1">
        <v>43816</v>
      </c>
      <c r="B134" s="2">
        <v>0.36527777777777781</v>
      </c>
      <c r="C134" t="s">
        <v>274</v>
      </c>
      <c r="D134" t="s">
        <v>376</v>
      </c>
      <c r="E134">
        <v>200.9</v>
      </c>
      <c r="F134" t="s">
        <v>377</v>
      </c>
      <c r="G134" t="s">
        <v>303</v>
      </c>
      <c r="H134" t="s">
        <v>276</v>
      </c>
      <c r="K134" s="1">
        <v>43864</v>
      </c>
      <c r="L134" s="2">
        <v>0.43888888888888899</v>
      </c>
      <c r="M134" t="s">
        <v>258</v>
      </c>
      <c r="N134" t="s">
        <v>570</v>
      </c>
      <c r="O134">
        <v>22.8</v>
      </c>
      <c r="P134" t="s">
        <v>571</v>
      </c>
      <c r="Q134" t="s">
        <v>14</v>
      </c>
      <c r="R134" t="s">
        <v>535</v>
      </c>
    </row>
    <row r="135" spans="1:19">
      <c r="A135" s="1">
        <v>43816</v>
      </c>
      <c r="B135" s="2">
        <v>0.62847222222222221</v>
      </c>
      <c r="C135" t="s">
        <v>53</v>
      </c>
      <c r="D135" t="s">
        <v>270</v>
      </c>
      <c r="E135">
        <v>6.72</v>
      </c>
      <c r="F135" t="s">
        <v>23</v>
      </c>
      <c r="G135" t="s">
        <v>24</v>
      </c>
      <c r="H135" t="s">
        <v>56</v>
      </c>
      <c r="I135" t="s">
        <v>375</v>
      </c>
      <c r="K135" s="1" t="s">
        <v>128</v>
      </c>
      <c r="L135" s="2"/>
      <c r="O135" s="13">
        <v>203.30000000000004</v>
      </c>
    </row>
    <row r="136" spans="1:19">
      <c r="A136" s="1">
        <v>43816</v>
      </c>
      <c r="B136" s="2">
        <v>0.77083333333333337</v>
      </c>
      <c r="C136" t="s">
        <v>0</v>
      </c>
      <c r="D136" t="s">
        <v>317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O136" s="13"/>
    </row>
    <row r="137" spans="1:19">
      <c r="A137" s="1">
        <v>43817</v>
      </c>
      <c r="B137" s="2">
        <v>0.36180555555555555</v>
      </c>
      <c r="C137" t="s">
        <v>0</v>
      </c>
      <c r="D137" t="s">
        <v>321</v>
      </c>
      <c r="E137">
        <v>3</v>
      </c>
      <c r="F137" t="s">
        <v>23</v>
      </c>
      <c r="G137" t="s">
        <v>24</v>
      </c>
      <c r="H137" t="s">
        <v>25</v>
      </c>
      <c r="I137" t="s">
        <v>176</v>
      </c>
    </row>
    <row r="138" spans="1:19">
      <c r="A138" s="1">
        <v>43817</v>
      </c>
      <c r="B138" s="2">
        <v>0.38055555555555554</v>
      </c>
      <c r="C138" t="s">
        <v>274</v>
      </c>
      <c r="D138" t="s">
        <v>373</v>
      </c>
      <c r="E138">
        <v>69.8</v>
      </c>
      <c r="F138" t="s">
        <v>374</v>
      </c>
      <c r="G138" t="s">
        <v>303</v>
      </c>
      <c r="H138" t="s">
        <v>276</v>
      </c>
      <c r="K138" s="36" t="s">
        <v>531</v>
      </c>
      <c r="L138" s="36"/>
      <c r="M138" s="36"/>
      <c r="N138" s="36"/>
      <c r="O138" s="36"/>
      <c r="P138" s="36"/>
      <c r="Q138" s="36"/>
      <c r="R138" s="36"/>
      <c r="S138" s="36"/>
    </row>
    <row r="139" spans="1:19">
      <c r="A139" s="1">
        <v>43819</v>
      </c>
      <c r="B139" s="2">
        <v>0.39999999999999997</v>
      </c>
      <c r="C139" t="s">
        <v>6</v>
      </c>
      <c r="D139" t="s">
        <v>403</v>
      </c>
      <c r="E139">
        <v>428</v>
      </c>
      <c r="F139" t="s">
        <v>23</v>
      </c>
      <c r="G139" t="s">
        <v>303</v>
      </c>
      <c r="H139" t="s">
        <v>401</v>
      </c>
      <c r="I139" t="s">
        <v>404</v>
      </c>
      <c r="K139" s="9" t="s">
        <v>1</v>
      </c>
      <c r="L139" s="9" t="s">
        <v>2</v>
      </c>
      <c r="M139" s="9" t="s">
        <v>5</v>
      </c>
      <c r="N139" s="9" t="s">
        <v>3</v>
      </c>
      <c r="O139" s="9" t="s">
        <v>130</v>
      </c>
      <c r="P139" s="9" t="s">
        <v>15</v>
      </c>
      <c r="Q139" s="9" t="s">
        <v>12</v>
      </c>
      <c r="R139" s="9" t="s">
        <v>11</v>
      </c>
      <c r="S139" s="9" t="s">
        <v>4</v>
      </c>
    </row>
    <row r="140" spans="1:19">
      <c r="A140" s="1">
        <v>43819</v>
      </c>
      <c r="B140" s="2">
        <v>0.77777777777777779</v>
      </c>
      <c r="C140" t="s">
        <v>26</v>
      </c>
      <c r="D140" t="s">
        <v>48</v>
      </c>
      <c r="E140">
        <v>50</v>
      </c>
      <c r="F140" t="s">
        <v>23</v>
      </c>
      <c r="G140" t="s">
        <v>303</v>
      </c>
      <c r="H140" t="s">
        <v>47</v>
      </c>
      <c r="K140" s="1">
        <v>43870</v>
      </c>
      <c r="L140" s="2">
        <v>0.58194444444444449</v>
      </c>
      <c r="M140" t="s">
        <v>258</v>
      </c>
      <c r="N140" t="s">
        <v>480</v>
      </c>
      <c r="O140">
        <v>36.22</v>
      </c>
      <c r="P140" t="s">
        <v>481</v>
      </c>
      <c r="Q140" t="s">
        <v>24</v>
      </c>
      <c r="R140" t="s">
        <v>479</v>
      </c>
      <c r="S140" t="s">
        <v>482</v>
      </c>
    </row>
    <row r="141" spans="1:19">
      <c r="A141" s="1">
        <v>43820</v>
      </c>
      <c r="B141" s="2">
        <v>0.46180555555555558</v>
      </c>
      <c r="C141" t="s">
        <v>6</v>
      </c>
      <c r="D141" t="s">
        <v>402</v>
      </c>
      <c r="E141">
        <v>428</v>
      </c>
      <c r="F141" t="s">
        <v>23</v>
      </c>
      <c r="G141" t="s">
        <v>303</v>
      </c>
      <c r="H141" t="s">
        <v>401</v>
      </c>
      <c r="I141" t="s">
        <v>405</v>
      </c>
      <c r="K141" s="1">
        <v>43870</v>
      </c>
      <c r="L141" s="2">
        <v>0.58194444444444449</v>
      </c>
      <c r="M141" t="s">
        <v>83</v>
      </c>
      <c r="N141" t="s">
        <v>483</v>
      </c>
      <c r="O141">
        <v>7.9</v>
      </c>
      <c r="P141" t="s">
        <v>62</v>
      </c>
      <c r="Q141" t="s">
        <v>24</v>
      </c>
      <c r="R141" t="s">
        <v>479</v>
      </c>
      <c r="S141" t="s">
        <v>508</v>
      </c>
    </row>
    <row r="142" spans="1:19">
      <c r="A142" s="1">
        <v>43820</v>
      </c>
      <c r="B142" s="2">
        <v>0.52152777777777781</v>
      </c>
      <c r="C142" t="s">
        <v>6</v>
      </c>
      <c r="D142" t="s">
        <v>400</v>
      </c>
      <c r="E142">
        <v>247.5</v>
      </c>
      <c r="F142" t="s">
        <v>23</v>
      </c>
      <c r="G142" t="s">
        <v>303</v>
      </c>
      <c r="H142" t="s">
        <v>401</v>
      </c>
      <c r="I142" t="s">
        <v>406</v>
      </c>
      <c r="K142" s="1">
        <v>43870</v>
      </c>
      <c r="L142" s="2">
        <v>0.58194444444444404</v>
      </c>
      <c r="M142" t="s">
        <v>258</v>
      </c>
      <c r="N142" t="s">
        <v>484</v>
      </c>
      <c r="O142">
        <v>4.8</v>
      </c>
      <c r="P142" t="s">
        <v>509</v>
      </c>
      <c r="Q142" t="s">
        <v>24</v>
      </c>
      <c r="R142" t="s">
        <v>479</v>
      </c>
      <c r="S142" t="s">
        <v>290</v>
      </c>
    </row>
    <row r="143" spans="1:19">
      <c r="A143" s="1">
        <v>43820</v>
      </c>
      <c r="B143" s="2">
        <v>0.52847222222222223</v>
      </c>
      <c r="C143" t="s">
        <v>19</v>
      </c>
      <c r="D143" t="s">
        <v>398</v>
      </c>
      <c r="E143">
        <v>25</v>
      </c>
      <c r="F143" t="s">
        <v>20</v>
      </c>
      <c r="G143" t="s">
        <v>303</v>
      </c>
      <c r="H143" t="s">
        <v>22</v>
      </c>
      <c r="K143" s="1">
        <v>43870</v>
      </c>
      <c r="L143" s="2">
        <v>0.58194444444444404</v>
      </c>
      <c r="M143" t="s">
        <v>83</v>
      </c>
      <c r="N143" t="s">
        <v>510</v>
      </c>
      <c r="O143">
        <v>9.9</v>
      </c>
      <c r="P143" t="s">
        <v>511</v>
      </c>
      <c r="Q143" t="s">
        <v>24</v>
      </c>
      <c r="R143" t="s">
        <v>479</v>
      </c>
      <c r="S143" t="s">
        <v>290</v>
      </c>
    </row>
    <row r="144" spans="1:19">
      <c r="A144" s="1">
        <v>43820</v>
      </c>
      <c r="B144" s="2">
        <v>0.56805555555555554</v>
      </c>
      <c r="C144" t="s">
        <v>6</v>
      </c>
      <c r="D144" t="s">
        <v>399</v>
      </c>
      <c r="E144">
        <v>188.29</v>
      </c>
      <c r="F144" t="s">
        <v>23</v>
      </c>
      <c r="G144" t="s">
        <v>303</v>
      </c>
      <c r="H144" t="s">
        <v>397</v>
      </c>
      <c r="I144" t="s">
        <v>412</v>
      </c>
      <c r="K144" s="1">
        <v>43870</v>
      </c>
      <c r="L144" s="2">
        <v>0.58194444444444404</v>
      </c>
      <c r="M144" t="s">
        <v>258</v>
      </c>
      <c r="N144" t="s">
        <v>513</v>
      </c>
      <c r="O144">
        <v>9.9</v>
      </c>
      <c r="P144" t="s">
        <v>512</v>
      </c>
      <c r="Q144" t="s">
        <v>24</v>
      </c>
      <c r="R144" t="s">
        <v>479</v>
      </c>
      <c r="S144" t="s">
        <v>290</v>
      </c>
    </row>
    <row r="145" spans="1:19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  <c r="K145" s="1">
        <v>43870</v>
      </c>
      <c r="L145" s="2">
        <v>0.58194444444444404</v>
      </c>
      <c r="M145" t="s">
        <v>83</v>
      </c>
      <c r="N145" t="s">
        <v>485</v>
      </c>
      <c r="O145">
        <v>10</v>
      </c>
      <c r="P145" t="s">
        <v>514</v>
      </c>
      <c r="Q145" t="s">
        <v>24</v>
      </c>
      <c r="R145" t="s">
        <v>479</v>
      </c>
      <c r="S145" t="s">
        <v>515</v>
      </c>
    </row>
    <row r="146" spans="1:19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  <c r="K146" s="1">
        <v>43870</v>
      </c>
      <c r="L146" s="2">
        <v>0.58194444444444404</v>
      </c>
      <c r="M146" t="s">
        <v>258</v>
      </c>
      <c r="N146" t="s">
        <v>486</v>
      </c>
      <c r="O146">
        <v>8.5</v>
      </c>
      <c r="P146" t="s">
        <v>516</v>
      </c>
      <c r="Q146" t="s">
        <v>24</v>
      </c>
      <c r="R146" t="s">
        <v>479</v>
      </c>
      <c r="S146" t="s">
        <v>517</v>
      </c>
    </row>
    <row r="147" spans="1:19">
      <c r="A147" s="1">
        <v>43822</v>
      </c>
      <c r="B147" s="2">
        <v>0.39930555555555558</v>
      </c>
      <c r="C147" t="s">
        <v>6</v>
      </c>
      <c r="D147" t="s">
        <v>403</v>
      </c>
      <c r="E147">
        <v>428</v>
      </c>
      <c r="F147" t="s">
        <v>23</v>
      </c>
      <c r="G147" t="s">
        <v>303</v>
      </c>
      <c r="H147" t="s">
        <v>401</v>
      </c>
      <c r="I147" t="s">
        <v>408</v>
      </c>
      <c r="K147" s="1">
        <v>43870</v>
      </c>
      <c r="L147" s="2">
        <v>0.58194444444444404</v>
      </c>
      <c r="M147" t="s">
        <v>83</v>
      </c>
      <c r="N147" t="s">
        <v>487</v>
      </c>
      <c r="O147">
        <v>16</v>
      </c>
      <c r="P147" t="s">
        <v>518</v>
      </c>
      <c r="Q147" t="s">
        <v>24</v>
      </c>
      <c r="R147" t="s">
        <v>479</v>
      </c>
      <c r="S147" t="s">
        <v>519</v>
      </c>
    </row>
    <row r="148" spans="1:19">
      <c r="A148" s="1">
        <v>43822</v>
      </c>
      <c r="B148" s="2">
        <v>0.40763888888888888</v>
      </c>
      <c r="C148" t="s">
        <v>26</v>
      </c>
      <c r="D148" t="s">
        <v>410</v>
      </c>
      <c r="E148">
        <v>19.97</v>
      </c>
      <c r="F148" t="s">
        <v>23</v>
      </c>
      <c r="G148" t="s">
        <v>303</v>
      </c>
      <c r="H148" t="s">
        <v>276</v>
      </c>
      <c r="K148" s="1">
        <v>43870</v>
      </c>
      <c r="L148" s="2">
        <v>0.58194444444444404</v>
      </c>
      <c r="M148" t="s">
        <v>258</v>
      </c>
      <c r="N148" t="s">
        <v>488</v>
      </c>
      <c r="O148">
        <v>8.5</v>
      </c>
      <c r="P148" t="s">
        <v>520</v>
      </c>
      <c r="Q148" t="s">
        <v>24</v>
      </c>
      <c r="R148" t="s">
        <v>479</v>
      </c>
    </row>
    <row r="149" spans="1:19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  <c r="K149" s="1">
        <v>43870</v>
      </c>
      <c r="L149" s="2">
        <v>0.58194444444444404</v>
      </c>
      <c r="M149" t="s">
        <v>83</v>
      </c>
      <c r="N149" t="s">
        <v>489</v>
      </c>
      <c r="O149">
        <v>10</v>
      </c>
      <c r="P149" t="s">
        <v>490</v>
      </c>
      <c r="Q149" t="s">
        <v>24</v>
      </c>
      <c r="R149" t="s">
        <v>479</v>
      </c>
      <c r="S149" t="s">
        <v>233</v>
      </c>
    </row>
    <row r="150" spans="1:19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  <c r="K150" s="1">
        <v>43870</v>
      </c>
      <c r="L150" s="2">
        <v>0.58194444444444404</v>
      </c>
      <c r="M150" t="s">
        <v>258</v>
      </c>
      <c r="N150" t="s">
        <v>491</v>
      </c>
      <c r="O150">
        <v>6.6</v>
      </c>
      <c r="P150" t="s">
        <v>521</v>
      </c>
      <c r="Q150" t="s">
        <v>24</v>
      </c>
      <c r="R150" t="s">
        <v>479</v>
      </c>
      <c r="S150" t="s">
        <v>522</v>
      </c>
    </row>
    <row r="151" spans="1:19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1">
        <v>43870</v>
      </c>
      <c r="L151" s="2">
        <v>0.58194444444444404</v>
      </c>
      <c r="M151" t="s">
        <v>83</v>
      </c>
      <c r="N151" t="s">
        <v>492</v>
      </c>
      <c r="O151">
        <v>3.4</v>
      </c>
      <c r="P151" t="s">
        <v>493</v>
      </c>
      <c r="Q151" t="s">
        <v>24</v>
      </c>
      <c r="R151" t="s">
        <v>479</v>
      </c>
      <c r="S151" t="s">
        <v>290</v>
      </c>
    </row>
    <row r="152" spans="1:19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  <c r="K152" s="1">
        <v>43870</v>
      </c>
      <c r="L152" s="2">
        <v>0.58194444444444404</v>
      </c>
      <c r="M152" t="s">
        <v>258</v>
      </c>
      <c r="N152" t="s">
        <v>494</v>
      </c>
      <c r="O152">
        <v>16</v>
      </c>
      <c r="P152" t="s">
        <v>523</v>
      </c>
      <c r="Q152" t="s">
        <v>24</v>
      </c>
      <c r="R152" t="s">
        <v>479</v>
      </c>
      <c r="S152" t="s">
        <v>524</v>
      </c>
    </row>
    <row r="153" spans="1:19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  <c r="K153" s="1">
        <v>43870</v>
      </c>
      <c r="L153" s="2">
        <v>0.58194444444444404</v>
      </c>
      <c r="M153" t="s">
        <v>83</v>
      </c>
      <c r="N153" t="s">
        <v>495</v>
      </c>
      <c r="O153">
        <v>8.1999999999999993</v>
      </c>
      <c r="P153" t="s">
        <v>525</v>
      </c>
      <c r="Q153" t="s">
        <v>24</v>
      </c>
      <c r="R153" t="s">
        <v>479</v>
      </c>
      <c r="S153" t="s">
        <v>526</v>
      </c>
    </row>
    <row r="154" spans="1:19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  <c r="K154" s="1">
        <v>43870</v>
      </c>
      <c r="L154" s="2">
        <v>0.58194444444444404</v>
      </c>
      <c r="M154" t="s">
        <v>258</v>
      </c>
      <c r="N154" t="s">
        <v>496</v>
      </c>
      <c r="O154">
        <v>7.8</v>
      </c>
      <c r="P154" t="s">
        <v>521</v>
      </c>
      <c r="Q154" t="s">
        <v>24</v>
      </c>
      <c r="R154" t="s">
        <v>479</v>
      </c>
      <c r="S154" t="s">
        <v>439</v>
      </c>
    </row>
    <row r="155" spans="1:19">
      <c r="A155" s="1">
        <v>43827</v>
      </c>
      <c r="B155" s="2">
        <v>0.15208333333333299</v>
      </c>
      <c r="C155" t="s">
        <v>449</v>
      </c>
      <c r="D155" t="s">
        <v>447</v>
      </c>
      <c r="E155">
        <v>516</v>
      </c>
      <c r="F155" t="s">
        <v>23</v>
      </c>
      <c r="G155" t="s">
        <v>478</v>
      </c>
      <c r="H155" t="s">
        <v>450</v>
      </c>
      <c r="I155" t="s">
        <v>468</v>
      </c>
      <c r="K155" s="1">
        <v>43870</v>
      </c>
      <c r="L155" s="2">
        <v>0.58194444444444404</v>
      </c>
      <c r="M155" t="s">
        <v>83</v>
      </c>
      <c r="N155" t="s">
        <v>497</v>
      </c>
      <c r="O155">
        <v>17.5</v>
      </c>
      <c r="P155" t="s">
        <v>498</v>
      </c>
      <c r="Q155" t="s">
        <v>24</v>
      </c>
      <c r="R155" t="s">
        <v>479</v>
      </c>
      <c r="S155" t="s">
        <v>527</v>
      </c>
    </row>
    <row r="156" spans="1:19">
      <c r="A156" s="1">
        <v>43832</v>
      </c>
      <c r="B156" s="2">
        <v>0.375</v>
      </c>
      <c r="C156" t="s">
        <v>427</v>
      </c>
      <c r="D156" t="s">
        <v>428</v>
      </c>
      <c r="E156">
        <v>1.5</v>
      </c>
      <c r="F156" t="s">
        <v>65</v>
      </c>
      <c r="G156" t="s">
        <v>303</v>
      </c>
      <c r="H156" t="s">
        <v>429</v>
      </c>
      <c r="K156" s="1">
        <v>43870</v>
      </c>
      <c r="L156" s="2">
        <v>0.58194444444444404</v>
      </c>
      <c r="M156" t="s">
        <v>258</v>
      </c>
      <c r="N156" t="s">
        <v>499</v>
      </c>
      <c r="O156">
        <v>10.9</v>
      </c>
      <c r="P156" t="s">
        <v>500</v>
      </c>
      <c r="Q156" t="s">
        <v>24</v>
      </c>
      <c r="R156" t="s">
        <v>479</v>
      </c>
      <c r="S156" t="s">
        <v>290</v>
      </c>
    </row>
    <row r="157" spans="1:19">
      <c r="A157" s="1">
        <v>43832</v>
      </c>
      <c r="B157" s="2">
        <v>0.375</v>
      </c>
      <c r="C157" t="s">
        <v>427</v>
      </c>
      <c r="D157" t="s">
        <v>430</v>
      </c>
      <c r="E157">
        <v>3</v>
      </c>
      <c r="F157" t="s">
        <v>287</v>
      </c>
      <c r="G157" t="s">
        <v>303</v>
      </c>
      <c r="H157" t="s">
        <v>429</v>
      </c>
      <c r="K157" s="1">
        <v>43870</v>
      </c>
      <c r="L157" s="2">
        <v>0.58194444444444404</v>
      </c>
      <c r="M157" t="s">
        <v>83</v>
      </c>
      <c r="N157" t="s">
        <v>501</v>
      </c>
      <c r="O157">
        <v>4.8</v>
      </c>
      <c r="P157" t="s">
        <v>529</v>
      </c>
      <c r="Q157" t="s">
        <v>24</v>
      </c>
      <c r="R157" t="s">
        <v>479</v>
      </c>
      <c r="S157" t="s">
        <v>528</v>
      </c>
    </row>
    <row r="158" spans="1:19">
      <c r="A158" s="1">
        <v>43832</v>
      </c>
      <c r="B158" s="2">
        <v>0.375</v>
      </c>
      <c r="C158" t="s">
        <v>427</v>
      </c>
      <c r="D158" t="s">
        <v>431</v>
      </c>
      <c r="E158">
        <v>2</v>
      </c>
      <c r="F158" t="s">
        <v>65</v>
      </c>
      <c r="G158" t="s">
        <v>303</v>
      </c>
      <c r="H158" t="s">
        <v>429</v>
      </c>
      <c r="K158" s="1">
        <v>43870</v>
      </c>
      <c r="L158" s="2">
        <v>0.58194444444444404</v>
      </c>
      <c r="M158" t="s">
        <v>258</v>
      </c>
      <c r="N158" t="s">
        <v>502</v>
      </c>
      <c r="O158">
        <v>6.8</v>
      </c>
      <c r="P158" t="s">
        <v>290</v>
      </c>
      <c r="Q158" t="s">
        <v>24</v>
      </c>
      <c r="R158" t="s">
        <v>479</v>
      </c>
      <c r="S158" t="s">
        <v>506</v>
      </c>
    </row>
    <row r="159" spans="1:19">
      <c r="A159" s="1">
        <v>43834</v>
      </c>
      <c r="B159" s="2">
        <v>0.375</v>
      </c>
      <c r="C159" t="s">
        <v>427</v>
      </c>
      <c r="D159" t="s">
        <v>430</v>
      </c>
      <c r="E159">
        <v>3</v>
      </c>
      <c r="F159" t="s">
        <v>287</v>
      </c>
      <c r="G159" t="s">
        <v>303</v>
      </c>
      <c r="H159" t="s">
        <v>429</v>
      </c>
      <c r="K159" s="1">
        <v>43870</v>
      </c>
      <c r="L159" s="2">
        <v>0.58194444444444404</v>
      </c>
      <c r="M159" t="s">
        <v>258</v>
      </c>
      <c r="N159" t="s">
        <v>503</v>
      </c>
      <c r="O159">
        <v>9.9</v>
      </c>
      <c r="P159" t="s">
        <v>290</v>
      </c>
      <c r="Q159" t="s">
        <v>14</v>
      </c>
      <c r="R159" t="s">
        <v>479</v>
      </c>
      <c r="S159" t="s">
        <v>504</v>
      </c>
    </row>
    <row r="160" spans="1:19">
      <c r="A160" s="1">
        <v>43834</v>
      </c>
      <c r="B160" s="2">
        <v>0.375</v>
      </c>
      <c r="C160" t="s">
        <v>427</v>
      </c>
      <c r="D160" t="s">
        <v>431</v>
      </c>
      <c r="E160">
        <v>2</v>
      </c>
      <c r="F160" t="s">
        <v>287</v>
      </c>
      <c r="G160" t="s">
        <v>303</v>
      </c>
      <c r="H160" t="s">
        <v>429</v>
      </c>
      <c r="K160" s="1">
        <v>43870</v>
      </c>
      <c r="L160" s="2">
        <v>0.58194444444444404</v>
      </c>
      <c r="M160" t="s">
        <v>83</v>
      </c>
      <c r="N160" t="s">
        <v>505</v>
      </c>
      <c r="O160">
        <v>4.9000000000000004</v>
      </c>
      <c r="P160" t="s">
        <v>290</v>
      </c>
      <c r="Q160" t="s">
        <v>14</v>
      </c>
      <c r="R160" t="s">
        <v>479</v>
      </c>
      <c r="S160" t="s">
        <v>507</v>
      </c>
    </row>
    <row r="161" spans="1:19">
      <c r="A161" s="1">
        <v>43834</v>
      </c>
      <c r="B161" s="2">
        <v>0.37986111111111115</v>
      </c>
      <c r="C161" t="s">
        <v>26</v>
      </c>
      <c r="D161" t="s">
        <v>410</v>
      </c>
      <c r="E161">
        <v>19.899999999999999</v>
      </c>
      <c r="F161" t="s">
        <v>23</v>
      </c>
      <c r="G161" t="s">
        <v>303</v>
      </c>
      <c r="H161" t="s">
        <v>432</v>
      </c>
      <c r="K161" s="1" t="s">
        <v>128</v>
      </c>
      <c r="L161" s="2"/>
      <c r="O161" s="13">
        <v>218.52000000000004</v>
      </c>
    </row>
    <row r="162" spans="1:19">
      <c r="A162" s="1">
        <v>43834</v>
      </c>
      <c r="B162" s="2">
        <v>0.45833333333333331</v>
      </c>
      <c r="C162" t="s">
        <v>433</v>
      </c>
      <c r="D162" t="s">
        <v>434</v>
      </c>
      <c r="E162">
        <v>149</v>
      </c>
      <c r="F162" t="s">
        <v>435</v>
      </c>
      <c r="G162" t="s">
        <v>303</v>
      </c>
      <c r="H162" t="s">
        <v>436</v>
      </c>
      <c r="I162" t="s">
        <v>437</v>
      </c>
    </row>
    <row r="163" spans="1:19">
      <c r="A163" s="1">
        <v>43836</v>
      </c>
      <c r="B163" s="2">
        <v>0.52986111111111112</v>
      </c>
      <c r="C163" t="s">
        <v>19</v>
      </c>
      <c r="D163" t="s">
        <v>438</v>
      </c>
      <c r="E163">
        <v>12</v>
      </c>
      <c r="F163" t="s">
        <v>439</v>
      </c>
      <c r="G163" t="s">
        <v>303</v>
      </c>
      <c r="H163" t="s">
        <v>440</v>
      </c>
      <c r="K163" s="36" t="s">
        <v>533</v>
      </c>
      <c r="L163" s="36"/>
      <c r="M163" s="36"/>
      <c r="N163" s="36"/>
      <c r="O163" s="36"/>
      <c r="P163" s="36"/>
      <c r="Q163" s="36"/>
      <c r="R163" s="36"/>
      <c r="S163" s="36"/>
    </row>
    <row r="164" spans="1:19">
      <c r="A164" s="1">
        <v>43836</v>
      </c>
      <c r="B164" s="2">
        <v>0.52986111111111112</v>
      </c>
      <c r="C164" t="s">
        <v>19</v>
      </c>
      <c r="D164" t="s">
        <v>441</v>
      </c>
      <c r="E164">
        <v>12</v>
      </c>
      <c r="F164" t="s">
        <v>439</v>
      </c>
      <c r="G164" t="s">
        <v>303</v>
      </c>
      <c r="H164" t="s">
        <v>440</v>
      </c>
      <c r="K164" s="9" t="s">
        <v>1</v>
      </c>
      <c r="L164" s="9" t="s">
        <v>2</v>
      </c>
      <c r="M164" s="9" t="s">
        <v>5</v>
      </c>
      <c r="N164" s="9" t="s">
        <v>3</v>
      </c>
      <c r="O164" s="9" t="s">
        <v>130</v>
      </c>
      <c r="P164" s="9" t="s">
        <v>15</v>
      </c>
      <c r="Q164" s="9" t="s">
        <v>12</v>
      </c>
      <c r="R164" s="9" t="s">
        <v>11</v>
      </c>
      <c r="S164" s="9" t="s">
        <v>4</v>
      </c>
    </row>
    <row r="165" spans="1:19">
      <c r="A165" s="1">
        <v>43837</v>
      </c>
      <c r="B165" s="2">
        <v>0.37847222222222227</v>
      </c>
      <c r="C165" t="s">
        <v>442</v>
      </c>
      <c r="D165" t="s">
        <v>443</v>
      </c>
      <c r="E165">
        <v>15</v>
      </c>
      <c r="F165" t="s">
        <v>23</v>
      </c>
      <c r="G165" t="s">
        <v>303</v>
      </c>
      <c r="H165" t="s">
        <v>444</v>
      </c>
      <c r="K165" s="1">
        <v>43871</v>
      </c>
      <c r="L165" s="2">
        <v>0.60902777777777783</v>
      </c>
      <c r="M165" t="s">
        <v>258</v>
      </c>
      <c r="N165" t="s">
        <v>536</v>
      </c>
      <c r="O165">
        <v>1.8</v>
      </c>
      <c r="P165" t="s">
        <v>537</v>
      </c>
      <c r="Q165" t="s">
        <v>13</v>
      </c>
      <c r="R165" t="s">
        <v>535</v>
      </c>
      <c r="S165" t="s">
        <v>538</v>
      </c>
    </row>
    <row r="166" spans="1:19">
      <c r="A166" s="1">
        <v>43837</v>
      </c>
      <c r="B166" s="2">
        <v>0.37847222222222227</v>
      </c>
      <c r="C166" t="s">
        <v>442</v>
      </c>
      <c r="D166" t="s">
        <v>446</v>
      </c>
      <c r="E166">
        <v>30</v>
      </c>
      <c r="F166" t="s">
        <v>445</v>
      </c>
      <c r="G166" t="s">
        <v>303</v>
      </c>
      <c r="H166" t="s">
        <v>444</v>
      </c>
      <c r="K166" s="1">
        <v>43871</v>
      </c>
      <c r="L166" s="2">
        <v>0.60902777777777783</v>
      </c>
      <c r="M166" t="s">
        <v>258</v>
      </c>
      <c r="N166" t="s">
        <v>539</v>
      </c>
      <c r="O166">
        <v>7.1</v>
      </c>
      <c r="P166" t="s">
        <v>545</v>
      </c>
      <c r="Q166" t="s">
        <v>13</v>
      </c>
      <c r="R166" t="s">
        <v>535</v>
      </c>
      <c r="S166" t="s">
        <v>544</v>
      </c>
    </row>
    <row r="167" spans="1:19">
      <c r="A167" s="1">
        <v>43864</v>
      </c>
      <c r="B167" s="2">
        <v>0.43888888888888888</v>
      </c>
      <c r="C167" t="s">
        <v>83</v>
      </c>
      <c r="D167" t="s">
        <v>548</v>
      </c>
      <c r="E167">
        <v>203.30000000000004</v>
      </c>
      <c r="F167" t="s">
        <v>23</v>
      </c>
      <c r="G167" t="s">
        <v>51</v>
      </c>
      <c r="H167" t="s">
        <v>534</v>
      </c>
      <c r="K167" s="1">
        <v>43871</v>
      </c>
      <c r="L167" s="2">
        <v>0.60902777777777795</v>
      </c>
      <c r="M167" t="s">
        <v>258</v>
      </c>
      <c r="N167" t="s">
        <v>540</v>
      </c>
      <c r="O167">
        <v>3.7</v>
      </c>
      <c r="P167" t="s">
        <v>547</v>
      </c>
      <c r="Q167" t="s">
        <v>13</v>
      </c>
      <c r="R167" t="s">
        <v>535</v>
      </c>
      <c r="S167" t="s">
        <v>546</v>
      </c>
    </row>
    <row r="168" spans="1:19">
      <c r="A168" s="1">
        <v>43870</v>
      </c>
      <c r="B168" s="2">
        <v>0.58194444444444404</v>
      </c>
      <c r="C168" t="s">
        <v>83</v>
      </c>
      <c r="D168" t="s">
        <v>530</v>
      </c>
      <c r="E168">
        <v>218.52000000000004</v>
      </c>
      <c r="F168" t="s">
        <v>23</v>
      </c>
      <c r="G168" t="s">
        <v>24</v>
      </c>
      <c r="H168" t="s">
        <v>479</v>
      </c>
      <c r="K168" s="1">
        <v>43871</v>
      </c>
      <c r="L168" s="2">
        <v>0.60902777777777795</v>
      </c>
      <c r="M168" t="s">
        <v>258</v>
      </c>
      <c r="N168" t="s">
        <v>541</v>
      </c>
      <c r="O168">
        <v>33.700000000000003</v>
      </c>
      <c r="P168" t="s">
        <v>542</v>
      </c>
      <c r="Q168" t="s">
        <v>13</v>
      </c>
      <c r="R168" t="s">
        <v>535</v>
      </c>
      <c r="S168" t="s">
        <v>543</v>
      </c>
    </row>
    <row r="169" spans="1:19">
      <c r="A169" s="1">
        <v>43871</v>
      </c>
      <c r="B169" s="2">
        <v>0.60902777777777795</v>
      </c>
      <c r="C169" t="s">
        <v>83</v>
      </c>
      <c r="D169" t="s">
        <v>532</v>
      </c>
      <c r="E169" s="4">
        <v>46.300000000000004</v>
      </c>
      <c r="F169" t="s">
        <v>23</v>
      </c>
      <c r="G169" t="s">
        <v>33</v>
      </c>
      <c r="H169" t="s">
        <v>534</v>
      </c>
      <c r="K169" s="1" t="s">
        <v>128</v>
      </c>
      <c r="L169" s="2"/>
      <c r="O169" s="13">
        <v>46.300000000000004</v>
      </c>
    </row>
    <row r="170" spans="1:19">
      <c r="A170" s="1"/>
      <c r="B170" s="2"/>
    </row>
    <row r="171" spans="1:19">
      <c r="A171" s="1"/>
      <c r="B171" s="2"/>
    </row>
    <row r="172" spans="1:19">
      <c r="A172" s="1"/>
      <c r="B172" s="2"/>
    </row>
    <row r="173" spans="1:19">
      <c r="A173" s="1"/>
      <c r="B173" s="2"/>
    </row>
    <row r="174" spans="1:19">
      <c r="A174" s="1"/>
      <c r="B174" s="2"/>
    </row>
    <row r="175" spans="1:19" ht="20">
      <c r="A175" s="1"/>
      <c r="B175" s="2"/>
      <c r="K175" s="35"/>
    </row>
    <row r="176" spans="1:19">
      <c r="A176" s="1"/>
      <c r="B176" s="2"/>
    </row>
    <row r="177" spans="1:2">
      <c r="A177" s="1"/>
      <c r="B177" s="2"/>
    </row>
    <row r="178" spans="1:2">
      <c r="A178" s="1"/>
      <c r="B178" s="2"/>
    </row>
    <row r="179" spans="1:2">
      <c r="A179" s="1"/>
      <c r="B179" s="2"/>
    </row>
    <row r="180" spans="1:2">
      <c r="A180" s="1"/>
      <c r="B180" s="2"/>
    </row>
    <row r="181" spans="1:2">
      <c r="A181" s="1"/>
      <c r="B181" s="2"/>
    </row>
    <row r="182" spans="1:2">
      <c r="A182" s="1"/>
      <c r="B182" s="2"/>
    </row>
    <row r="183" spans="1:2">
      <c r="A183" s="1"/>
      <c r="B183" s="2"/>
    </row>
    <row r="184" spans="1:2">
      <c r="A184" s="1"/>
      <c r="B184" s="2"/>
    </row>
    <row r="185" spans="1:2">
      <c r="A185" s="1"/>
      <c r="B185" s="2"/>
    </row>
    <row r="186" spans="1:2">
      <c r="A186" s="1"/>
      <c r="B186" s="2"/>
    </row>
    <row r="187" spans="1:2">
      <c r="A187" s="1"/>
      <c r="B187" s="2"/>
    </row>
    <row r="188" spans="1:2">
      <c r="A188" s="1"/>
      <c r="B188" s="2"/>
    </row>
    <row r="189" spans="1:2">
      <c r="A189" s="1"/>
      <c r="B189" s="2"/>
    </row>
    <row r="190" spans="1:2">
      <c r="A190" s="1"/>
      <c r="B190" s="2"/>
    </row>
    <row r="191" spans="1:2">
      <c r="A191" s="1"/>
      <c r="B191" s="2"/>
    </row>
    <row r="192" spans="1:2">
      <c r="A192" s="1"/>
      <c r="B192" s="2"/>
    </row>
    <row r="193" spans="1:2">
      <c r="A193" s="1"/>
      <c r="B193" s="2"/>
    </row>
    <row r="194" spans="1:2">
      <c r="A194" s="1"/>
      <c r="B194" s="2"/>
    </row>
    <row r="195" spans="1:2">
      <c r="A195" s="1"/>
      <c r="B195" s="2"/>
    </row>
    <row r="196" spans="1:2">
      <c r="A196" s="1"/>
      <c r="B196" s="2"/>
    </row>
    <row r="197" spans="1:2">
      <c r="A197" s="1"/>
      <c r="B197" s="2"/>
    </row>
    <row r="198" spans="1:2">
      <c r="A198" s="1"/>
      <c r="B198" s="2"/>
    </row>
    <row r="199" spans="1:2">
      <c r="A199" s="1"/>
      <c r="B199" s="2"/>
    </row>
    <row r="200" spans="1:2">
      <c r="A200" s="1"/>
      <c r="B200" s="2"/>
    </row>
    <row r="201" spans="1:2">
      <c r="A201" s="1"/>
      <c r="B201" s="2"/>
    </row>
    <row r="202" spans="1:2">
      <c r="A202" s="1"/>
      <c r="B202" s="2"/>
    </row>
    <row r="203" spans="1:2">
      <c r="A203" s="1"/>
      <c r="B203" s="2"/>
    </row>
  </sheetData>
  <mergeCells count="12">
    <mergeCell ref="K1:U1"/>
    <mergeCell ref="K32:S32"/>
    <mergeCell ref="K60:S60"/>
    <mergeCell ref="K43:S43"/>
    <mergeCell ref="K163:S163"/>
    <mergeCell ref="K95:S95"/>
    <mergeCell ref="K138:S138"/>
    <mergeCell ref="K70:S70"/>
    <mergeCell ref="K52:U52"/>
    <mergeCell ref="K77:S77"/>
    <mergeCell ref="K86:S86"/>
    <mergeCell ref="K114:S114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37" t="s">
        <v>326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B1" s="39" t="s">
        <v>327</v>
      </c>
      <c r="AC1" s="39"/>
      <c r="AD1" s="39"/>
      <c r="AE1" s="39"/>
      <c r="AF1" s="39"/>
      <c r="AG1" s="39"/>
      <c r="AI1" s="37" t="s">
        <v>328</v>
      </c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SUMIFS(records!E2:E203,records!A2:A203,template!A2, records!B2:B203, "&gt;=" &amp; template!C1,records!B2:B203, "&lt;" &amp; template!D1)</f>
        <v>0</v>
      </c>
      <c r="D2">
        <f>SUMIFS(records!E2:E203,records!A2:A203,template!A2, records!B2:B203, "&gt;=" &amp; template!D1,records!B2:B203, "&lt;" &amp; template!E1)</f>
        <v>0</v>
      </c>
      <c r="E2">
        <f>SUMIFS(records!E2:E203,records!A2:A203,template!A2, records!B2:B203, "&gt;=" &amp; template!E1,records!B2:B203, "&lt;" &amp; template!F1)</f>
        <v>0</v>
      </c>
      <c r="F2">
        <f>SUMIFS(records!E2:E203,records!A2:A203,template!A2, records!B2:B203, "&gt;=" &amp; template!F1,records!B2:B203, "&lt;" &amp; template!G1)</f>
        <v>0</v>
      </c>
      <c r="G2">
        <f>SUMIFS(records!E2:E203,records!A2:A203,template!A2, records!B2:B203, "&gt;=" &amp; template!G1,records!B2:B203, "&lt;" &amp; template!H1)</f>
        <v>0</v>
      </c>
      <c r="H2">
        <f>SUMIFS(records!E2:E203,records!A2:A203,template!A2, records!B2:B203, "&gt;=" &amp; template!H1,records!B2:B203, "&lt;" &amp; template!I1)</f>
        <v>0</v>
      </c>
      <c r="I2">
        <f>SUMIFS(records!E2:E203,records!A2:A203,template!A2, records!B2:B203, "&gt;=" &amp; template!I1,records!B2:B203, "&lt;" &amp; template!J1)</f>
        <v>0</v>
      </c>
      <c r="J2">
        <f>SUMIFS(records!E2:E203,records!A2:A203,template!A2, records!B2:B203, "&gt;=" &amp; template!J1,records!B2:B203, "&lt;" &amp; template!K1)</f>
        <v>0</v>
      </c>
      <c r="K2">
        <f>SUMIFS(records!E2:E203,records!A2:A203,template!A2, records!B2:B203, "&gt;=" &amp; template!K1,records!B2:B203, "&lt;" &amp; template!L1)</f>
        <v>0</v>
      </c>
      <c r="L2">
        <f>SUMIFS(records!E2:E203,records!A2:A203,template!A2, records!B2:B203, "&gt;=" &amp; template!L1,records!B2:B203, "&lt;" &amp; template!M1)</f>
        <v>0</v>
      </c>
      <c r="M2">
        <f>SUMIFS(records!E2:E203,records!A2:A203,template!A2, records!B2:B203, "&gt;=" &amp; template!M1,records!B2:B203, "&lt;" &amp; template!N1)</f>
        <v>0</v>
      </c>
      <c r="N2">
        <f>SUMIFS(records!E2:E203,records!A2:A203,template!A2, records!B2:B203, "&gt;=" &amp; template!N1,records!B2:B203, "&lt;" &amp; template!O1)</f>
        <v>0</v>
      </c>
      <c r="O2">
        <f>SUMIFS(records!E2:E203,records!A2:A203,template!A2, records!B2:B203, "&gt;=" &amp; template!O1,records!B2:B203, "&lt;" &amp; template!P1)</f>
        <v>0</v>
      </c>
      <c r="P2">
        <f>SUMIFS(records!E2:E203,records!A2:A203,template!A2, records!B2:B203, "&gt;=" &amp; template!P1,records!B2:B203, "&lt;" &amp; template!Q1)</f>
        <v>24</v>
      </c>
      <c r="Q2">
        <f>SUMIFS(records!E2:E203,records!A2:A203,template!A2, records!B2:B203, "&gt;=" &amp; template!Q1,records!B2:B203, "&lt;" &amp; template!R1)</f>
        <v>0</v>
      </c>
      <c r="R2">
        <f>SUMIFS(records!E2:E203,records!A2:A203,template!A2, records!B2:B203, "&gt;=" &amp; template!R1,records!B2:B203, "&lt;" &amp; template!S1)</f>
        <v>0</v>
      </c>
      <c r="S2">
        <f>SUMIFS(records!E2:E203,records!A2:A203,template!A2, records!B2:B203, "&gt;=" &amp; template!S1,records!B2:B203, "&lt;" &amp; template!T1)</f>
        <v>0</v>
      </c>
      <c r="T2">
        <f>SUMIFS(records!E2:E203,records!A2:A203,template!A2, records!B2:B203, "&gt;=" &amp; template!T1,records!B2:B203, "&lt;" &amp; template!U1)</f>
        <v>0</v>
      </c>
      <c r="U2">
        <f>SUMIFS(records!E2:E203,records!A2:A203,template!A2, records!B2:B203, "&gt;=" &amp; template!U1,records!B2:B203, "&lt;" &amp; template!V1)</f>
        <v>0</v>
      </c>
      <c r="V2">
        <f>SUMIFS(records!E2:E203,records!A2:A203,template!A2, records!B2:B203, "&gt;=" &amp; template!V1,records!B2:B203, "&lt;" &amp; template!W1)</f>
        <v>0</v>
      </c>
      <c r="W2">
        <f>SUMIFS(records!E2:E203,records!A2:A203,template!A2, records!B2:B203, "&gt;=" &amp; template!W1,records!B2:B203, "&lt;" &amp; template!X1)</f>
        <v>0</v>
      </c>
      <c r="X2">
        <f>SUMIFS(records!E2:E203,records!A2:A203,template!A2, records!B2:B203, "&gt;=" &amp; template!X1,records!B2:B203, "&lt;" &amp; template!Y1)</f>
        <v>0</v>
      </c>
      <c r="Y2">
        <f>SUMIFS(records!E2:E203,records!A2:A203,template!A2, records!B2:B203, "&gt;=" &amp; template!Y1,records!B2:B203, "&lt;" &amp; template!Z1)</f>
        <v>0</v>
      </c>
      <c r="Z2">
        <f>SUMIFS(records!E2:E203,records!A2:A203,template!A2, records!B2:B203, "&gt;=" &amp; template!Z1)</f>
        <v>0</v>
      </c>
      <c r="AA2">
        <f>SUMIFS(records!E2:E203,records!A2:A203,template!A2,records!G2:G203,template!AA1)</f>
        <v>0</v>
      </c>
      <c r="AB2">
        <f>SUMIFS(records!E2:E203,records!A2:A203,template!A2,records!G2:G203,template!AB1)</f>
        <v>24</v>
      </c>
      <c r="AC2">
        <f>SUMIFS(records!E2:E203,records!A2:A203,template!A2,records!G2:G203,template!AC1)</f>
        <v>0</v>
      </c>
      <c r="AD2">
        <f>SUMIFS(records!E2:E203,records!A2:A203,template!A2,records!G2:G203,template!AD1)</f>
        <v>0</v>
      </c>
      <c r="AE2">
        <f>SUMIFS(records!E2:E203,records!A2:A203,template!A2,records!C2:C203,template!AE1)</f>
        <v>0</v>
      </c>
      <c r="AF2">
        <f>SUMIFS(records!E2:E203,records!A2:A203,template!A2,records!C2:C203,template!AF1)</f>
        <v>24</v>
      </c>
      <c r="AG2">
        <f>SUMIFS(records!E2:E203,records!A2:A203,template!A2,records!C2:C203,template!AG1)</f>
        <v>0</v>
      </c>
      <c r="AH2">
        <f>SUMIFS(records!E2:E203,records!A2:A203,template!A2,records!C2:C203,template!AH1)</f>
        <v>0</v>
      </c>
      <c r="AI2">
        <f>SUMIFS(records!E2:E203,records!A2:A203,template!A2,records!C2:C203,template!AI1)</f>
        <v>0</v>
      </c>
      <c r="AJ2">
        <f>SUMIFS(records!E2:E203,records!A2:A203,template!A2,records!C2:C203,template!AJ1)</f>
        <v>0</v>
      </c>
      <c r="AK2">
        <f>SUMIFS(records!E2:E203,records!A2:A203,template!A2,records!C2:C203,template!AK1)</f>
        <v>0</v>
      </c>
      <c r="AL2">
        <f>SUMIFS(records!E2:E203,records!A2:A203,template!A2,records!C2:C203,template!AL1)</f>
        <v>0</v>
      </c>
      <c r="AM2">
        <f>SUMIFS(records!E2:E203,records!A2:A203,template!A2,records!C2:C203,template!AM1)</f>
        <v>0</v>
      </c>
      <c r="AN2">
        <f>SUMIFS(records!E2:E203,records!A2:A203,template!A2,records!C2:C203,template!AN1)</f>
        <v>0</v>
      </c>
      <c r="AO2">
        <f>SUMIFS(records!E2:E203,records!A2:A203,template!A2,records!C2:C203,template!AO1)</f>
        <v>0</v>
      </c>
      <c r="AP2">
        <f>SUMIFS(records!E2:E203,records!A2:A203,template!A2,records!C2:C203,template!AP1)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SUMIFS(records!E2:E203,records!A2:A203,template!A3, records!B2:B203, "&gt;=" &amp; template!C1,records!B2:B203, "&lt;" &amp; template!D1)</f>
        <v>0</v>
      </c>
      <c r="D3" s="14">
        <f>SUMIFS(records!E2:E203,records!A2:A203,template!A3, records!B2:B203, "&gt;=" &amp; template!D1,records!B2:B203, "&lt;" &amp; template!E1)</f>
        <v>0</v>
      </c>
      <c r="E3">
        <f>SUMIFS(records!E2:E203,records!A2:A203,template!A3, records!B2:B203, "&gt;=" &amp; template!E1,records!B2:B203, "&lt;" &amp; template!F1)</f>
        <v>0</v>
      </c>
      <c r="F3">
        <f>SUMIFS(records!E2:E203,records!A2:A203,template!A3, records!B2:B203, "&gt;=" &amp; template!F1,records!B2:B203, "&lt;" &amp; template!G1)</f>
        <v>0</v>
      </c>
      <c r="G3">
        <f>SUMIFS(records!E2:E203,records!A2:A203,template!A3, records!B2:B203, "&gt;=" &amp; template!G1,records!B2:B203, "&lt;" &amp; template!H1)</f>
        <v>0</v>
      </c>
      <c r="H3">
        <f>SUMIFS(records!E2:E203,records!A2:A203,template!A3, records!B2:B203, "&gt;=" &amp; template!H1,records!B2:B203, "&lt;" &amp; template!I1)</f>
        <v>0</v>
      </c>
      <c r="I3">
        <f>SUMIFS(records!E2:E203,records!A2:A203,template!A3, records!B2:B203, "&gt;=" &amp; template!I1,records!B2:B203, "&lt;" &amp; template!J1)</f>
        <v>0</v>
      </c>
      <c r="J3">
        <f>SUMIFS(records!E2:E203,records!A2:A203,template!A3, records!B2:B203, "&gt;=" &amp; template!J1,records!B2:B203, "&lt;" &amp; template!K1)</f>
        <v>0</v>
      </c>
      <c r="K3">
        <f>SUMIFS(records!E2:E203,records!A2:A203,template!A3, records!B2:B203, "&gt;=" &amp; template!K1,records!B2:B203, "&lt;" &amp; template!L1)</f>
        <v>3</v>
      </c>
      <c r="L3">
        <f>SUMIFS(records!E2:E203,records!A2:A203,template!A3, records!B2:B203, "&gt;=" &amp; template!L1,records!B2:B203, "&lt;" &amp; template!M1)</f>
        <v>0</v>
      </c>
      <c r="M3">
        <f>SUMIFS(records!E2:E203,records!A2:A203,template!A3, records!B2:B203, "&gt;=" &amp; template!M1,records!B2:B203, "&lt;" &amp; template!N1)</f>
        <v>0</v>
      </c>
      <c r="N3">
        <f>SUMIFS(records!E2:E203,records!A2:A203,template!A3, records!B2:B203, "&gt;=" &amp; template!N1,records!B2:B203, "&lt;" &amp; template!O1)</f>
        <v>0</v>
      </c>
      <c r="O3">
        <f>SUMIFS(records!E2:E203,records!A2:A203,template!A3, records!B2:B203, "&gt;=" &amp; template!O1,records!B2:B203, "&lt;" &amp; template!P1)</f>
        <v>16</v>
      </c>
      <c r="P3">
        <f>SUMIFS(records!E2:E203,records!A2:A203,template!A3, records!B2:B203, "&gt;=" &amp; template!P1,records!B2:B203, "&lt;" &amp; template!Q1)</f>
        <v>0</v>
      </c>
      <c r="Q3">
        <f>SUMIFS(records!E2:E203,records!A2:A203,template!A3, records!B2:B203, "&gt;=" &amp; template!Q1,records!B2:B203, "&lt;" &amp; template!R1)</f>
        <v>0</v>
      </c>
      <c r="R3">
        <f>SUMIFS(records!E2:E203,records!A2:A203,template!A3, records!B2:B203, "&gt;=" &amp; template!R1,records!B2:B203, "&lt;" &amp; template!S1)</f>
        <v>0</v>
      </c>
      <c r="S3">
        <f>SUMIFS(records!E2:E203,records!A2:A203,template!A3, records!B2:B203, "&gt;=" &amp; template!S1,records!B2:B203, "&lt;" &amp; template!T1)</f>
        <v>0</v>
      </c>
      <c r="T3">
        <f>SUMIFS(records!E2:E203,records!A2:A203,template!A3, records!B2:B203, "&gt;=" &amp; template!T1,records!B2:B203, "&lt;" &amp; template!U1)</f>
        <v>0</v>
      </c>
      <c r="U3">
        <f>SUMIFS(records!E2:E203,records!A2:A203,template!A3, records!B2:B203, "&gt;=" &amp; template!U1,records!B2:B203, "&lt;" &amp; template!V1)</f>
        <v>3</v>
      </c>
      <c r="V3">
        <f>SUMIFS(records!E2:E203,records!A2:A203,template!A3, records!B2:B203, "&gt;=" &amp; template!V1,records!B2:B203, "&lt;" &amp; template!W1)</f>
        <v>0</v>
      </c>
      <c r="W3">
        <f>SUMIFS(records!E2:E203,records!A2:A203,template!A3, records!B2:B203, "&gt;=" &amp; template!W1,records!B2:B203, "&lt;" &amp; template!X1)</f>
        <v>0</v>
      </c>
      <c r="X3">
        <f>SUMIFS(records!E2:E203,records!A2:A203,template!A3, records!B2:B203, "&gt;=" &amp; template!X1,records!B2:B203, "&lt;" &amp; template!Y1)</f>
        <v>0</v>
      </c>
      <c r="Y3">
        <f>SUMIFS(records!E2:E203,records!A2:A203,template!A3, records!B2:B203, "&gt;=" &amp; template!Y1,records!B2:B203, "&lt;" &amp; template!Z1)</f>
        <v>0</v>
      </c>
      <c r="Z3">
        <f>SUMIFS(records!E2:E203,records!A2:A203,template!A3, records!B2:B203, "&gt;=" &amp; template!Z1)</f>
        <v>0</v>
      </c>
      <c r="AA3">
        <f>SUMIFS(records!E2:E203,records!A2:A203,template!A3,records!G2:G203,template!AA1)</f>
        <v>0</v>
      </c>
      <c r="AB3">
        <f>SUMIFS(records!E2:E203,records!A2:A203,template!A3,records!G2:G203,template!AB1)</f>
        <v>22</v>
      </c>
      <c r="AC3">
        <f>SUMIFS(records!E2:E203,records!A2:A203,template!A3,records!G2:G203,template!AC1)</f>
        <v>0</v>
      </c>
      <c r="AD3">
        <f>SUMIFS(records!E2:E203,records!A2:A203,template!A3,records!G2:G203,template!AD1)</f>
        <v>0</v>
      </c>
      <c r="AE3">
        <f>SUMIFS(records!E2:E203,records!A2:A203,template!A3,records!C2:C203,template!AE1)</f>
        <v>6</v>
      </c>
      <c r="AF3">
        <f>SUMIFS(records!E2:E203,records!A2:A203,template!A3,records!C2:C203,template!AF1)</f>
        <v>16</v>
      </c>
      <c r="AG3">
        <f>SUMIFS(records!E2:E203,records!A2:A203,template!A3,records!C2:C203,template!AG1)</f>
        <v>0</v>
      </c>
      <c r="AH3">
        <f>SUMIFS(records!E2:E203,records!A2:A203,template!A3,records!C2:C203,template!AH1)</f>
        <v>0</v>
      </c>
      <c r="AI3">
        <f>SUMIFS(records!E2:E203,records!A2:A203,template!A3,records!C2:C203,template!AI1)</f>
        <v>0</v>
      </c>
      <c r="AJ3">
        <f>SUMIFS(records!E2:E203,records!A2:A203,template!A3,records!C2:C203,template!AJ1)</f>
        <v>0</v>
      </c>
      <c r="AK3">
        <f>SUMIFS(records!E2:E203,records!A2:A203,template!A3,records!C2:C203,template!AK1)</f>
        <v>0</v>
      </c>
      <c r="AL3">
        <f>SUMIFS(records!E2:E203,records!A2:A203,template!A3,records!C2:C203,template!AL1)</f>
        <v>0</v>
      </c>
      <c r="AM3">
        <f>SUMIFS(records!E2:E203,records!A2:A203,template!A3,records!C2:C203,template!AM1)</f>
        <v>0</v>
      </c>
      <c r="AN3">
        <f>SUMIFS(records!E2:E203,records!A2:A203,template!A3,records!C2:C203,template!AN1)</f>
        <v>0</v>
      </c>
      <c r="AO3">
        <f>SUMIFS(records!E2:E203,records!A2:A203,template!A3,records!C2:C203,template!AO1)</f>
        <v>0</v>
      </c>
      <c r="AP3">
        <f>SUMIFS(records!E2:E203,records!A2:A203,template!A3,records!C2:C203,template!AP1)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SUMIFS(records!E2:E203,records!A2:A203,template!A4, records!B2:B203, "&gt;=" &amp; template!C1,records!B2:B203, "&lt;" &amp; template!D1)</f>
        <v>0</v>
      </c>
      <c r="D4" s="14">
        <f>SUMIFS(records!E2:E203,records!A2:A203,template!A4, records!B2:B203, "&gt;=" &amp; template!D1,records!B2:B203, "&lt;" &amp; template!E1)</f>
        <v>0</v>
      </c>
      <c r="E4">
        <f>SUMIFS(records!E2:E203,records!A2:A203,template!A4, records!B2:B203, "&gt;=" &amp; template!E1,records!B2:B203, "&lt;" &amp; template!F1)</f>
        <v>0</v>
      </c>
      <c r="F4">
        <f>SUMIFS(records!E2:E203,records!A2:A203,template!A4, records!B2:B203, "&gt;=" &amp; template!F1,records!B2:B203, "&lt;" &amp; template!G1)</f>
        <v>0</v>
      </c>
      <c r="G4">
        <f>SUMIFS(records!E2:E203,records!A2:A203,template!A4, records!B2:B203, "&gt;=" &amp; template!G1,records!B2:B203, "&lt;" &amp; template!H1)</f>
        <v>0</v>
      </c>
      <c r="H4">
        <f>SUMIFS(records!E2:E203,records!A2:A203,template!A4, records!B2:B203, "&gt;=" &amp; template!H1,records!B2:B203, "&lt;" &amp; template!I1)</f>
        <v>0</v>
      </c>
      <c r="I4">
        <f>SUMIFS(records!E2:E203,records!A2:A203,template!A4, records!B2:B203, "&gt;=" &amp; template!I1,records!B2:B203, "&lt;" &amp; template!J1)</f>
        <v>0</v>
      </c>
      <c r="J4">
        <f>SUMIFS(records!E2:E203,records!A2:A203,template!A4, records!B2:B203, "&gt;=" &amp; template!J1,records!B2:B203, "&lt;" &amp; template!K1)</f>
        <v>0</v>
      </c>
      <c r="K4">
        <f>SUMIFS(records!E2:E203,records!A2:A203,template!A4, records!B2:B203, "&gt;=" &amp; template!K1,records!B2:B203, "&lt;" &amp; template!L1)</f>
        <v>0</v>
      </c>
      <c r="L4">
        <f>SUMIFS(records!E2:E203,records!A2:A203,template!A4, records!B2:B203, "&gt;=" &amp; template!L1,records!B2:B203, "&lt;" &amp; template!M1)</f>
        <v>0</v>
      </c>
      <c r="M4">
        <f>SUMIFS(records!E2:E203,records!A2:A203,template!A4, records!B2:B203, "&gt;=" &amp; template!M1,records!B2:B203, "&lt;" &amp; template!N1)</f>
        <v>0</v>
      </c>
      <c r="N4">
        <f>SUMIFS(records!E2:E203,records!A2:A203,template!A4, records!B2:B203, "&gt;=" &amp; template!N1,records!B2:B203, "&lt;" &amp; template!O1)</f>
        <v>16</v>
      </c>
      <c r="O4">
        <f>SUMIFS(records!E2:E203,records!A2:A203,template!A4, records!B2:B203, "&gt;=" &amp; template!O1,records!B2:B203, "&lt;" &amp; template!P1)</f>
        <v>0</v>
      </c>
      <c r="P4">
        <f>SUMIFS(records!E2:E203,records!A2:A203,template!A4, records!B2:B203, "&gt;=" &amp; template!P1,records!B2:B203, "&lt;" &amp; template!Q1)</f>
        <v>0</v>
      </c>
      <c r="Q4">
        <f>SUMIFS(records!E2:E203,records!A2:A203,template!A4, records!B2:B203, "&gt;=" &amp; template!Q1,records!B2:B203, "&lt;" &amp; template!R1)</f>
        <v>0</v>
      </c>
      <c r="R4">
        <f>SUMIFS(records!E2:E203,records!A2:A203,template!A4, records!B2:B203, "&gt;=" &amp; template!R1,records!B2:B203, "&lt;" &amp; template!S1)</f>
        <v>0</v>
      </c>
      <c r="S4">
        <f>SUMIFS(records!E2:E203,records!A2:A203,template!A4, records!B2:B203, "&gt;=" &amp; template!S1,records!B2:B203, "&lt;" &amp; template!T1)</f>
        <v>0</v>
      </c>
      <c r="T4">
        <f>SUMIFS(records!E2:E203,records!A2:A203,template!A4, records!B2:B203, "&gt;=" &amp; template!T1,records!B2:B203, "&lt;" &amp; template!U1)</f>
        <v>0</v>
      </c>
      <c r="U4">
        <f>SUMIFS(records!E2:E203,records!A2:A203,template!A4, records!B2:B203, "&gt;=" &amp; template!U1,records!B2:B203, "&lt;" &amp; template!V1)</f>
        <v>0</v>
      </c>
      <c r="V4">
        <f>SUMIFS(records!E2:E203,records!A2:A203,template!A4, records!B2:B203, "&gt;=" &amp; template!V1,records!B2:B203, "&lt;" &amp; template!W1)</f>
        <v>0</v>
      </c>
      <c r="W4">
        <f>SUMIFS(records!E2:E203,records!A2:A203,template!A4, records!B2:B203, "&gt;=" &amp; template!W1,records!B2:B203, "&lt;" &amp; template!X1)</f>
        <v>0</v>
      </c>
      <c r="X4">
        <f>SUMIFS(records!E2:E203,records!A2:A203,template!A4, records!B2:B203, "&gt;=" &amp; template!X1,records!B2:B203, "&lt;" &amp; template!Y1)</f>
        <v>0</v>
      </c>
      <c r="Y4">
        <f>SUMIFS(records!E2:E203,records!A2:A203,template!A4, records!B2:B203, "&gt;=" &amp; template!Y1,records!B2:B203, "&lt;" &amp; template!Z1)</f>
        <v>0</v>
      </c>
      <c r="Z4">
        <f>SUMIFS(records!E2:E203,records!A2:A203,template!A4, records!B2:B203, "&gt;=" &amp; template!Z1)</f>
        <v>0</v>
      </c>
      <c r="AA4">
        <f>SUMIFS(records!E2:E203,records!A2:A203,template!A4,records!G2:G203,template!AA1)</f>
        <v>0</v>
      </c>
      <c r="AB4">
        <f>SUMIFS(records!E2:E203,records!A2:A203,template!A4,records!G2:G203,template!AB1)</f>
        <v>16</v>
      </c>
      <c r="AC4">
        <f>SUMIFS(records!E2:E203,records!A2:A203,template!A4,records!G2:G203,template!AC1)</f>
        <v>0</v>
      </c>
      <c r="AD4">
        <f>SUMIFS(records!E2:E203,records!A2:A203,template!A4,records!G2:G203,template!AD1)</f>
        <v>0</v>
      </c>
      <c r="AE4">
        <f>SUMIFS(records!E2:E203,records!A2:A203,template!A4,records!C2:C203,template!AE1)</f>
        <v>0</v>
      </c>
      <c r="AF4">
        <f>SUMIFS(records!E2:E203,records!A2:A203,template!A4,records!C2:C203,template!AF1)</f>
        <v>16</v>
      </c>
      <c r="AG4">
        <f>SUMIFS(records!E2:E203,records!A2:A203,template!A4,records!C2:C203,template!AG1)</f>
        <v>0</v>
      </c>
      <c r="AH4">
        <f>SUMIFS(records!E2:E203,records!A2:A203,template!A4,records!C2:C203,template!AH1)</f>
        <v>0</v>
      </c>
      <c r="AI4">
        <f>SUMIFS(records!E2:E203,records!A2:A203,template!A4,records!C2:C203,template!AI1)</f>
        <v>0</v>
      </c>
      <c r="AJ4">
        <f>SUMIFS(records!E2:E203,records!A2:A203,template!A4,records!C2:C203,template!AJ1)</f>
        <v>0</v>
      </c>
      <c r="AK4">
        <f>SUMIFS(records!E2:E203,records!A2:A203,template!A4,records!C2:C203,template!AK1)</f>
        <v>0</v>
      </c>
      <c r="AL4">
        <f>SUMIFS(records!E2:E203,records!A2:A203,template!A4,records!C2:C203,template!AL1)</f>
        <v>0</v>
      </c>
      <c r="AM4">
        <f>SUMIFS(records!E2:E203,records!A2:A203,template!A4,records!C2:C203,template!AM1)</f>
        <v>0</v>
      </c>
      <c r="AN4">
        <f>SUMIFS(records!E2:E203,records!A2:A203,template!A4,records!C2:C203,template!AN1)</f>
        <v>0</v>
      </c>
      <c r="AO4">
        <f>SUMIFS(records!E2:E203,records!A2:A203,template!A4,records!C2:C203,template!AO1)</f>
        <v>0</v>
      </c>
      <c r="AP4">
        <f>SUMIFS(records!E2:E203,records!A2:A203,template!A4,records!C2:C203,template!AP1)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SUMIFS(records!E2:E203,records!A2:A203,template!A5, records!B2:B203, "&gt;=" &amp; template!C1,records!B2:B203, "&lt;" &amp; template!D1)</f>
        <v>0</v>
      </c>
      <c r="D5" s="14">
        <f>SUMIFS(records!E2:E203,records!A2:A203,template!A5, records!B2:B203, "&gt;=" &amp; template!D1,records!B2:B203, "&lt;" &amp; template!E1)</f>
        <v>0</v>
      </c>
      <c r="E5">
        <f>SUMIFS(records!E2:E203,records!A2:A203,template!A5, records!B2:B203, "&gt;=" &amp; template!E1,records!B2:B203, "&lt;" &amp; template!F1)</f>
        <v>0</v>
      </c>
      <c r="F5">
        <f>SUMIFS(records!E2:E203,records!A2:A203,template!A5, records!B2:B203, "&gt;=" &amp; template!F1,records!B2:B203, "&lt;" &amp; template!G1)</f>
        <v>0</v>
      </c>
      <c r="G5">
        <f>SUMIFS(records!E2:E203,records!A2:A203,template!A5, records!B2:B203, "&gt;=" &amp; template!G1,records!B2:B203, "&lt;" &amp; template!H1)</f>
        <v>0</v>
      </c>
      <c r="H5">
        <f>SUMIFS(records!E2:E203,records!A2:A203,template!A5, records!B2:B203, "&gt;=" &amp; template!H1,records!B2:B203, "&lt;" &amp; template!I1)</f>
        <v>0</v>
      </c>
      <c r="I5">
        <f>SUMIFS(records!E2:E203,records!A2:A203,template!A5, records!B2:B203, "&gt;=" &amp; template!I1,records!B2:B203, "&lt;" &amp; template!J1)</f>
        <v>0</v>
      </c>
      <c r="J5">
        <f>SUMIFS(records!E2:E203,records!A2:A203,template!A5, records!B2:B203, "&gt;=" &amp; template!J1,records!B2:B203, "&lt;" &amp; template!K1)</f>
        <v>0</v>
      </c>
      <c r="K5">
        <f>SUMIFS(records!E2:E203,records!A2:A203,template!A5, records!B2:B203, "&gt;=" &amp; template!K1,records!B2:B203, "&lt;" &amp; template!L1)</f>
        <v>0</v>
      </c>
      <c r="L5">
        <f>SUMIFS(records!E2:E203,records!A2:A203,template!A5, records!B2:B203, "&gt;=" &amp; template!L1,records!B2:B203, "&lt;" &amp; template!M1)</f>
        <v>0</v>
      </c>
      <c r="M5">
        <f>SUMIFS(records!E2:E203,records!A2:A203,template!A5, records!B2:B203, "&gt;=" &amp; template!M1,records!B2:B203, "&lt;" &amp; template!N1)</f>
        <v>0</v>
      </c>
      <c r="N5">
        <f>SUMIFS(records!E2:E203,records!A2:A203,template!A5, records!B2:B203, "&gt;=" &amp; template!N1,records!B2:B203, "&lt;" &amp; template!O1)</f>
        <v>0</v>
      </c>
      <c r="O5">
        <f>SUMIFS(records!E2:E203,records!A2:A203,template!A5, records!B2:B203, "&gt;=" &amp; template!O1,records!B2:B203, "&lt;" &amp; template!P1)</f>
        <v>34</v>
      </c>
      <c r="P5">
        <f>SUMIFS(records!E2:E203,records!A2:A203,template!A5, records!B2:B203, "&gt;=" &amp; template!P1,records!B2:B203, "&lt;" &amp; template!Q1)</f>
        <v>0</v>
      </c>
      <c r="Q5">
        <f>SUMIFS(records!E2:E203,records!A2:A203,template!A5, records!B2:B203, "&gt;=" &amp; template!Q1,records!B2:B203, "&lt;" &amp; template!R1)</f>
        <v>3</v>
      </c>
      <c r="R5">
        <f>SUMIFS(records!E2:E203,records!A2:A203,template!A5, records!B2:B203, "&gt;=" &amp; template!R1,records!B2:B203, "&lt;" &amp; template!S1)</f>
        <v>0</v>
      </c>
      <c r="S5">
        <f>SUMIFS(records!E2:E203,records!A2:A203,template!A5, records!B2:B203, "&gt;=" &amp; template!S1,records!B2:B203, "&lt;" &amp; template!T1)</f>
        <v>0</v>
      </c>
      <c r="T5">
        <f>SUMIFS(records!E2:E203,records!A2:A203,template!A5, records!B2:B203, "&gt;=" &amp; template!T1,records!B2:B203, "&lt;" &amp; template!U1)</f>
        <v>0</v>
      </c>
      <c r="U5">
        <f>SUMIFS(records!E2:E203,records!A2:A203,template!A5, records!B2:B203, "&gt;=" &amp; template!U1,records!B2:B203, "&lt;" &amp; template!V1)</f>
        <v>0</v>
      </c>
      <c r="V5">
        <f>SUMIFS(records!E2:E203,records!A2:A203,template!A5, records!B2:B203, "&gt;=" &amp; template!V1,records!B2:B203, "&lt;" &amp; template!W1)</f>
        <v>32</v>
      </c>
      <c r="W5">
        <f>SUMIFS(records!E2:E203,records!A2:A203,template!A5, records!B2:B203, "&gt;=" &amp; template!W1,records!B2:B203, "&lt;" &amp; template!X1)</f>
        <v>0</v>
      </c>
      <c r="X5">
        <f>SUMIFS(records!E2:E203,records!A2:A203,template!A5, records!B2:B203, "&gt;=" &amp; template!X1,records!B2:B203, "&lt;" &amp; template!Y1)</f>
        <v>0</v>
      </c>
      <c r="Y5">
        <f>SUMIFS(records!E2:E203,records!A2:A203,template!A5, records!B2:B203, "&gt;=" &amp; template!Y1,records!B2:B203, "&lt;" &amp; template!Z1)</f>
        <v>0</v>
      </c>
      <c r="Z5">
        <f>SUMIFS(records!E2:E203,records!A2:A203,template!A5, records!B2:B203, "&gt;=" &amp; template!Z1)</f>
        <v>0</v>
      </c>
      <c r="AA5">
        <f>SUMIFS(records!E2:E203,records!A2:A203,template!A5,records!G2:G203,template!AA1)</f>
        <v>66</v>
      </c>
      <c r="AB5">
        <f>SUMIFS(records!E2:E203,records!A2:A203,template!A5,records!G2:G203,template!AB1)</f>
        <v>3</v>
      </c>
      <c r="AC5">
        <f>SUMIFS(records!E2:E203,records!A2:A203,template!A5,records!G2:G203,template!AC1)</f>
        <v>0</v>
      </c>
      <c r="AD5">
        <f>SUMIFS(records!E2:E203,records!A2:A203,template!A5,records!G2:G203,template!AD1)</f>
        <v>0</v>
      </c>
      <c r="AE5">
        <f>SUMIFS(records!E2:E203,records!A2:A203,template!A5,records!C2:C203,template!AE1)</f>
        <v>32</v>
      </c>
      <c r="AF5">
        <f>SUMIFS(records!E2:E203,records!A2:A203,template!A5,records!C2:C203,template!AF1)</f>
        <v>34</v>
      </c>
      <c r="AG5">
        <f>SUMIFS(records!E2:E203,records!A2:A203,template!A5,records!C2:C203,template!AG1)</f>
        <v>0</v>
      </c>
      <c r="AH5">
        <f>SUMIFS(records!E2:E203,records!A2:A203,template!A5,records!C2:C203,template!AH1)</f>
        <v>0</v>
      </c>
      <c r="AI5">
        <f>SUMIFS(records!E2:E203,records!A2:A203,template!A5,records!C2:C203,template!AI1)</f>
        <v>0</v>
      </c>
      <c r="AJ5">
        <f>SUMIFS(records!E2:E203,records!A2:A203,template!A5,records!C2:C203,template!AJ1)</f>
        <v>3</v>
      </c>
      <c r="AK5">
        <f>SUMIFS(records!E2:E203,records!A2:A203,template!A5,records!C2:C203,template!AK1)</f>
        <v>0</v>
      </c>
      <c r="AL5">
        <f>SUMIFS(records!E2:E203,records!A2:A203,template!A5,records!C2:C203,template!AL1)</f>
        <v>0</v>
      </c>
      <c r="AM5">
        <f>SUMIFS(records!E2:E203,records!A2:A203,template!A5,records!C2:C203,template!AM1)</f>
        <v>0</v>
      </c>
      <c r="AN5">
        <f>SUMIFS(records!E2:E203,records!A2:A203,template!A5,records!C2:C203,template!AN1)</f>
        <v>0</v>
      </c>
      <c r="AO5">
        <f>SUMIFS(records!E2:E203,records!A2:A203,template!A5,records!C2:C203,template!AO1)</f>
        <v>0</v>
      </c>
      <c r="AP5">
        <f>SUMIFS(records!E2:E203,records!A2:A203,template!A5,records!C2:C203,template!AP1)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SUMIFS(records!E2:E203,records!A2:A203,template!A6, records!B2:B203, "&gt;=" &amp; template!C1,records!B2:B203, "&lt;" &amp; template!D1)</f>
        <v>0</v>
      </c>
      <c r="D6" s="14">
        <f>SUMIFS(records!E2:E203,records!A2:A203,template!A6, records!B2:B203, "&gt;=" &amp; template!D1,records!B2:B203, "&lt;" &amp; template!E1)</f>
        <v>0</v>
      </c>
      <c r="E6">
        <f>SUMIFS(records!E2:E203,records!A2:A203,template!A6, records!B2:B203, "&gt;=" &amp; template!E1,records!B2:B203, "&lt;" &amp; template!F1)</f>
        <v>0</v>
      </c>
      <c r="F6">
        <f>SUMIFS(records!E2:E203,records!A2:A203,template!A6, records!B2:B203, "&gt;=" &amp; template!F1,records!B2:B203, "&lt;" &amp; template!G1)</f>
        <v>0</v>
      </c>
      <c r="G6">
        <f>SUMIFS(records!E2:E203,records!A2:A203,template!A6, records!B2:B203, "&gt;=" &amp; template!G1,records!B2:B203, "&lt;" &amp; template!H1)</f>
        <v>0</v>
      </c>
      <c r="H6">
        <f>SUMIFS(records!E2:E203,records!A2:A203,template!A6, records!B2:B203, "&gt;=" &amp; template!H1,records!B2:B203, "&lt;" &amp; template!I1)</f>
        <v>0</v>
      </c>
      <c r="I6">
        <f>SUMIFS(records!E2:E203,records!A2:A203,template!A6, records!B2:B203, "&gt;=" &amp; template!I1,records!B2:B203, "&lt;" &amp; template!J1)</f>
        <v>0</v>
      </c>
      <c r="J6">
        <f>SUMIFS(records!E2:E203,records!A2:A203,template!A6, records!B2:B203, "&gt;=" &amp; template!J1,records!B2:B203, "&lt;" &amp; template!K1)</f>
        <v>0</v>
      </c>
      <c r="K6">
        <f>SUMIFS(records!E2:E203,records!A2:A203,template!A6, records!B2:B203, "&gt;=" &amp; template!K1,records!B2:B203, "&lt;" &amp; template!L1)</f>
        <v>0</v>
      </c>
      <c r="L6">
        <f>SUMIFS(records!E2:E203,records!A2:A203,template!A6, records!B2:B203, "&gt;=" &amp; template!L1,records!B2:B203, "&lt;" &amp; template!M1)</f>
        <v>0</v>
      </c>
      <c r="M6">
        <f>SUMIFS(records!E2:E203,records!A2:A203,template!A6, records!B2:B203, "&gt;=" &amp; template!M1,records!B2:B203, "&lt;" &amp; template!N1)</f>
        <v>0</v>
      </c>
      <c r="N6">
        <f>SUMIFS(records!E2:E203,records!A2:A203,template!A6, records!B2:B203, "&gt;=" &amp; template!N1,records!B2:B203, "&lt;" &amp; template!O1)</f>
        <v>0</v>
      </c>
      <c r="O6">
        <f>SUMIFS(records!E2:E203,records!A2:A203,template!A6, records!B2:B203, "&gt;=" &amp; template!O1,records!B2:B203, "&lt;" &amp; template!P1)</f>
        <v>0</v>
      </c>
      <c r="P6">
        <f>SUMIFS(records!E2:E203,records!A2:A203,template!A6, records!B2:B203, "&gt;=" &amp; template!P1,records!B2:B203, "&lt;" &amp; template!Q1)</f>
        <v>17</v>
      </c>
      <c r="Q6">
        <f>SUMIFS(records!E2:E203,records!A2:A203,template!A6, records!B2:B203, "&gt;=" &amp; template!Q1,records!B2:B203, "&lt;" &amp; template!R1)</f>
        <v>0</v>
      </c>
      <c r="R6">
        <f>SUMIFS(records!E2:E203,records!A2:A203,template!A6, records!B2:B203, "&gt;=" &amp; template!R1,records!B2:B203, "&lt;" &amp; template!S1)</f>
        <v>0</v>
      </c>
      <c r="S6">
        <f>SUMIFS(records!E2:E203,records!A2:A203,template!A6, records!B2:B203, "&gt;=" &amp; template!S1,records!B2:B203, "&lt;" &amp; template!T1)</f>
        <v>0</v>
      </c>
      <c r="T6">
        <f>SUMIFS(records!E2:E203,records!A2:A203,template!A6, records!B2:B203, "&gt;=" &amp; template!T1,records!B2:B203, "&lt;" &amp; template!U1)</f>
        <v>0</v>
      </c>
      <c r="U6">
        <f>SUMIFS(records!E2:E203,records!A2:A203,template!A6, records!B2:B203, "&gt;=" &amp; template!U1,records!B2:B203, "&lt;" &amp; template!V1)</f>
        <v>0</v>
      </c>
      <c r="V6">
        <f>SUMIFS(records!E2:E203,records!A2:A203,template!A6, records!B2:B203, "&gt;=" &amp; template!V1,records!B2:B203, "&lt;" &amp; template!W1)</f>
        <v>0</v>
      </c>
      <c r="W6">
        <f>SUMIFS(records!E2:E203,records!A2:A203,template!A6, records!B2:B203, "&gt;=" &amp; template!W1,records!B2:B203, "&lt;" &amp; template!X1)</f>
        <v>0</v>
      </c>
      <c r="X6">
        <f>SUMIFS(records!E2:E203,records!A2:A203,template!A6, records!B2:B203, "&gt;=" &amp; template!X1,records!B2:B203, "&lt;" &amp; template!Y1)</f>
        <v>0</v>
      </c>
      <c r="Y6">
        <f>SUMIFS(records!E2:E203,records!A2:A203,template!A6, records!B2:B203, "&gt;=" &amp; template!Y1,records!B2:B203, "&lt;" &amp; template!Z1)</f>
        <v>0</v>
      </c>
      <c r="Z6">
        <f>SUMIFS(records!E2:E203,records!A2:A203,template!A6, records!B2:B203, "&gt;=" &amp; template!Z1)</f>
        <v>0</v>
      </c>
      <c r="AA6">
        <f>SUMIFS(records!E2:E203,records!A2:A203,template!A6,records!G2:G203,template!AA1)</f>
        <v>0</v>
      </c>
      <c r="AB6">
        <f>SUMIFS(records!E2:E203,records!A2:A203,template!A6,records!G2:G203,template!AB1)</f>
        <v>17</v>
      </c>
      <c r="AC6">
        <f>SUMIFS(records!E2:E203,records!A2:A203,template!A6,records!G2:G203,template!AC1)</f>
        <v>0</v>
      </c>
      <c r="AD6">
        <f>SUMIFS(records!E2:E203,records!A2:A203,template!A6,records!G2:G203,template!AD1)</f>
        <v>0</v>
      </c>
      <c r="AE6">
        <f>SUMIFS(records!E2:E203,records!A2:A203,template!A6,records!C2:C203,template!AE1)</f>
        <v>0</v>
      </c>
      <c r="AF6">
        <f>SUMIFS(records!E2:E203,records!A2:A203,template!A6,records!C2:C203,template!AF1)</f>
        <v>17</v>
      </c>
      <c r="AG6">
        <f>SUMIFS(records!E2:E203,records!A2:A203,template!A6,records!C2:C203,template!AG1)</f>
        <v>0</v>
      </c>
      <c r="AH6">
        <f>SUMIFS(records!E2:E203,records!A2:A203,template!A6,records!C2:C203,template!AH1)</f>
        <v>0</v>
      </c>
      <c r="AI6">
        <f>SUMIFS(records!E2:E203,records!A2:A203,template!A6,records!C2:C203,template!AI1)</f>
        <v>0</v>
      </c>
      <c r="AJ6">
        <f>SUMIFS(records!E2:E203,records!A2:A203,template!A6,records!C2:C203,template!AJ1)</f>
        <v>0</v>
      </c>
      <c r="AK6">
        <f>SUMIFS(records!E2:E203,records!A2:A203,template!A6,records!C2:C203,template!AK1)</f>
        <v>0</v>
      </c>
      <c r="AL6">
        <f>SUMIFS(records!E2:E203,records!A2:A203,template!A6,records!C2:C203,template!AL1)</f>
        <v>0</v>
      </c>
      <c r="AM6">
        <f>SUMIFS(records!E2:E203,records!A2:A203,template!A6,records!C2:C203,template!AM1)</f>
        <v>0</v>
      </c>
      <c r="AN6">
        <f>SUMIFS(records!E2:E203,records!A2:A203,template!A6,records!C2:C203,template!AN1)</f>
        <v>0</v>
      </c>
      <c r="AO6">
        <f>SUMIFS(records!E2:E203,records!A2:A203,template!A6,records!C2:C203,template!AO1)</f>
        <v>0</v>
      </c>
      <c r="AP6">
        <f>SUMIFS(records!E2:E203,records!A2:A203,template!A6,records!C2:C203,template!AP1)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SUMIFS(records!E2:E203,records!A2:A203,template!A7, records!B2:B203, "&gt;=" &amp; template!C1,records!B2:B203, "&lt;" &amp; template!D1)</f>
        <v>0</v>
      </c>
      <c r="D7" s="14">
        <f>SUMIFS(records!E2:E203,records!A2:A203,template!A7, records!B2:B203, "&gt;=" &amp; template!D1,records!B2:B203, "&lt;" &amp; template!E1)</f>
        <v>0</v>
      </c>
      <c r="E7">
        <f>SUMIFS(records!E2:E203,records!A2:A203,template!A7, records!B2:B203, "&gt;=" &amp; template!E1,records!B2:B203, "&lt;" &amp; template!F1)</f>
        <v>0</v>
      </c>
      <c r="F7">
        <f>SUMIFS(records!E2:E203,records!A2:A203,template!A7, records!B2:B203, "&gt;=" &amp; template!F1,records!B2:B203, "&lt;" &amp; template!G1)</f>
        <v>0</v>
      </c>
      <c r="G7">
        <f>SUMIFS(records!E2:E203,records!A2:A203,template!A7, records!B2:B203, "&gt;=" &amp; template!G1,records!B2:B203, "&lt;" &amp; template!H1)</f>
        <v>0</v>
      </c>
      <c r="H7">
        <f>SUMIFS(records!E2:E203,records!A2:A203,template!A7, records!B2:B203, "&gt;=" &amp; template!H1,records!B2:B203, "&lt;" &amp; template!I1)</f>
        <v>0</v>
      </c>
      <c r="I7">
        <f>SUMIFS(records!E2:E203,records!A2:A203,template!A7, records!B2:B203, "&gt;=" &amp; template!I1,records!B2:B203, "&lt;" &amp; template!J1)</f>
        <v>0</v>
      </c>
      <c r="J7">
        <f>SUMIFS(records!E2:E203,records!A2:A203,template!A7, records!B2:B203, "&gt;=" &amp; template!J1,records!B2:B203, "&lt;" &amp; template!K1)</f>
        <v>0</v>
      </c>
      <c r="K7">
        <f>SUMIFS(records!E2:E203,records!A2:A203,template!A7, records!B2:B203, "&gt;=" &amp; template!K1,records!B2:B203, "&lt;" &amp; template!L1)</f>
        <v>0</v>
      </c>
      <c r="L7">
        <f>SUMIFS(records!E2:E203,records!A2:A203,template!A7, records!B2:B203, "&gt;=" &amp; template!L1,records!B2:B203, "&lt;" &amp; template!M1)</f>
        <v>0</v>
      </c>
      <c r="M7">
        <f>SUMIFS(records!E2:E203,records!A2:A203,template!A7, records!B2:B203, "&gt;=" &amp; template!M1,records!B2:B203, "&lt;" &amp; template!N1)</f>
        <v>0</v>
      </c>
      <c r="N7">
        <f>SUMIFS(records!E2:E203,records!A2:A203,template!A7, records!B2:B203, "&gt;=" &amp; template!N1,records!B2:B203, "&lt;" &amp; template!O1)</f>
        <v>0</v>
      </c>
      <c r="O7">
        <f>SUMIFS(records!E2:E203,records!A2:A203,template!A7, records!B2:B203, "&gt;=" &amp; template!O1,records!B2:B203, "&lt;" &amp; template!P1)</f>
        <v>0</v>
      </c>
      <c r="P7">
        <f>SUMIFS(records!E2:E203,records!A2:A203,template!A7, records!B2:B203, "&gt;=" &amp; template!P1,records!B2:B203, "&lt;" &amp; template!Q1)</f>
        <v>16</v>
      </c>
      <c r="Q7">
        <f>SUMIFS(records!E2:E203,records!A2:A203,template!A7, records!B2:B203, "&gt;=" &amp; template!Q1,records!B2:B203, "&lt;" &amp; template!R1)</f>
        <v>0</v>
      </c>
      <c r="R7">
        <f>SUMIFS(records!E2:E203,records!A2:A203,template!A7, records!B2:B203, "&gt;=" &amp; template!R1,records!B2:B203, "&lt;" &amp; template!S1)</f>
        <v>0</v>
      </c>
      <c r="S7">
        <f>SUMIFS(records!E2:E203,records!A2:A203,template!A7, records!B2:B203, "&gt;=" &amp; template!S1,records!B2:B203, "&lt;" &amp; template!T1)</f>
        <v>0</v>
      </c>
      <c r="T7">
        <f>SUMIFS(records!E2:E203,records!A2:A203,template!A7, records!B2:B203, "&gt;=" &amp; template!T1,records!B2:B203, "&lt;" &amp; template!U1)</f>
        <v>0</v>
      </c>
      <c r="U7">
        <f>SUMIFS(records!E2:E203,records!A2:A203,template!A7, records!B2:B203, "&gt;=" &amp; template!U1,records!B2:B203, "&lt;" &amp; template!V1)</f>
        <v>32</v>
      </c>
      <c r="V7">
        <f>SUMIFS(records!E2:E203,records!A2:A203,template!A7, records!B2:B203, "&gt;=" &amp; template!V1,records!B2:B203, "&lt;" &amp; template!W1)</f>
        <v>0</v>
      </c>
      <c r="W7">
        <f>SUMIFS(records!E2:E203,records!A2:A203,template!A7, records!B2:B203, "&gt;=" &amp; template!W1,records!B2:B203, "&lt;" &amp; template!X1)</f>
        <v>0</v>
      </c>
      <c r="X7">
        <f>SUMIFS(records!E2:E203,records!A2:A203,template!A7, records!B2:B203, "&gt;=" &amp; template!X1,records!B2:B203, "&lt;" &amp; template!Y1)</f>
        <v>0</v>
      </c>
      <c r="Y7">
        <f>SUMIFS(records!E2:E203,records!A2:A203,template!A7, records!B2:B203, "&gt;=" &amp; template!Y1,records!B2:B203, "&lt;" &amp; template!Z1)</f>
        <v>0</v>
      </c>
      <c r="Z7">
        <f>SUMIFS(records!E2:E203,records!A2:A203,template!A7, records!B2:B203, "&gt;=" &amp; template!Z1)</f>
        <v>98.7</v>
      </c>
      <c r="AA7">
        <f>SUMIFS(records!E2:E203,records!A2:A203,template!A7,records!G2:G203,template!AA1)</f>
        <v>37</v>
      </c>
      <c r="AB7">
        <f>SUMIFS(records!E2:E203,records!A2:A203,template!A7,records!G2:G203,template!AB1)</f>
        <v>0</v>
      </c>
      <c r="AC7">
        <f>SUMIFS(records!E2:E203,records!A2:A203,template!A7,records!G2:G203,template!AC1)</f>
        <v>0</v>
      </c>
      <c r="AD7">
        <f>SUMIFS(records!E2:E203,records!A2:A203,template!A7,records!G2:G203,template!AD1)</f>
        <v>0</v>
      </c>
      <c r="AE7">
        <f>SUMIFS(records!E2:E203,records!A2:A203,template!A7,records!C2:C203,template!AE1)</f>
        <v>0</v>
      </c>
      <c r="AF7">
        <f>SUMIFS(records!E2:E203,records!A2:A203,template!A7,records!C2:C203,template!AF1)</f>
        <v>16</v>
      </c>
      <c r="AG7">
        <f>SUMIFS(records!E2:E203,records!A2:A203,template!A7,records!C2:C203,template!AG1)</f>
        <v>0</v>
      </c>
      <c r="AH7">
        <f>SUMIFS(records!E2:E203,records!A2:A203,template!A7,records!C2:C203,template!AH1)</f>
        <v>0</v>
      </c>
      <c r="AI7">
        <f>SUMIFS(records!E2:E203,records!A2:A203,template!A7,records!C2:C203,template!AI1)</f>
        <v>0</v>
      </c>
      <c r="AJ7">
        <f>SUMIFS(records!E2:E203,records!A2:A203,template!A7,records!C2:C203,template!AJ1)</f>
        <v>0</v>
      </c>
      <c r="AK7">
        <f>SUMIFS(records!E2:E203,records!A2:A203,template!A7,records!C2:C203,template!AK1)</f>
        <v>11</v>
      </c>
      <c r="AL7">
        <f>SUMIFS(records!E2:E203,records!A2:A203,template!A7,records!C2:C203,template!AL1)</f>
        <v>21</v>
      </c>
      <c r="AM7">
        <f>SUMIFS(records!E2:E203,records!A2:A203,template!A7,records!C2:C203,template!AM1)</f>
        <v>0</v>
      </c>
      <c r="AN7">
        <f>SUMIFS(records!E2:E203,records!A2:A203,template!A7,records!C2:C203,template!AN1)</f>
        <v>98.7</v>
      </c>
      <c r="AO7">
        <f>SUMIFS(records!E2:E203,records!A2:A203,template!A7,records!C2:C203,template!AO1)</f>
        <v>0</v>
      </c>
      <c r="AP7">
        <f>SUMIFS(records!E2:E203,records!A2:A203,template!A7,records!C2:C203,template!AP1)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SUMIFS(records!E2:E203,records!A2:A203,template!A8, records!B2:B203, "&gt;=" &amp; template!C1,records!B2:B203, "&lt;" &amp; template!D1)</f>
        <v>0</v>
      </c>
      <c r="D8" s="14">
        <f>SUMIFS(records!E2:E203,records!A2:A203,template!A8, records!B2:B203, "&gt;=" &amp; template!D1,records!B2:B203, "&lt;" &amp; template!E1)</f>
        <v>0</v>
      </c>
      <c r="E8">
        <f>SUMIFS(records!E2:E203,records!A2:A203,template!A8, records!B2:B203, "&gt;=" &amp; template!E1,records!B2:B203, "&lt;" &amp; template!F1)</f>
        <v>0</v>
      </c>
      <c r="F8">
        <f>SUMIFS(records!E2:E203,records!A2:A203,template!A8, records!B2:B203, "&gt;=" &amp; template!F1,records!B2:B203, "&lt;" &amp; template!G1)</f>
        <v>0</v>
      </c>
      <c r="G8">
        <f>SUMIFS(records!E2:E203,records!A2:A203,template!A8, records!B2:B203, "&gt;=" &amp; template!G1,records!B2:B203, "&lt;" &amp; template!H1)</f>
        <v>0</v>
      </c>
      <c r="H8">
        <f>SUMIFS(records!E2:E203,records!A2:A203,template!A8, records!B2:B203, "&gt;=" &amp; template!H1,records!B2:B203, "&lt;" &amp; template!I1)</f>
        <v>0</v>
      </c>
      <c r="I8">
        <f>SUMIFS(records!E2:E203,records!A2:A203,template!A8, records!B2:B203, "&gt;=" &amp; template!I1,records!B2:B203, "&lt;" &amp; template!J1)</f>
        <v>0</v>
      </c>
      <c r="J8">
        <f>SUMIFS(records!E2:E203,records!A2:A203,template!A8, records!B2:B203, "&gt;=" &amp; template!J1,records!B2:B203, "&lt;" &amp; template!K1)</f>
        <v>0</v>
      </c>
      <c r="K8">
        <f>SUMIFS(records!E2:E203,records!A2:A203,template!A8, records!B2:B203, "&gt;=" &amp; template!K1,records!B2:B203, "&lt;" &amp; template!L1)</f>
        <v>2000</v>
      </c>
      <c r="L8">
        <f>SUMIFS(records!E2:E203,records!A2:A203,template!A8, records!B2:B203, "&gt;=" &amp; template!L1,records!B2:B203, "&lt;" &amp; template!M1)</f>
        <v>0</v>
      </c>
      <c r="M8">
        <f>SUMIFS(records!E2:E203,records!A2:A203,template!A8, records!B2:B203, "&gt;=" &amp; template!M1,records!B2:B203, "&lt;" &amp; template!N1)</f>
        <v>0</v>
      </c>
      <c r="N8">
        <f>SUMIFS(records!E2:E203,records!A2:A203,template!A8, records!B2:B203, "&gt;=" &amp; template!N1,records!B2:B203, "&lt;" &amp; template!O1)</f>
        <v>0</v>
      </c>
      <c r="O8">
        <f>SUMIFS(records!E2:E203,records!A2:A203,template!A8, records!B2:B203, "&gt;=" &amp; template!O1,records!B2:B203, "&lt;" &amp; template!P1)</f>
        <v>17.98</v>
      </c>
      <c r="P8">
        <f>SUMIFS(records!E2:E203,records!A2:A203,template!A8, records!B2:B203, "&gt;=" &amp; template!P1,records!B2:B203, "&lt;" &amp; template!Q1)</f>
        <v>0</v>
      </c>
      <c r="Q8">
        <f>SUMIFS(records!E2:E203,records!A2:A203,template!A8, records!B2:B203, "&gt;=" &amp; template!Q1,records!B2:B203, "&lt;" &amp; template!R1)</f>
        <v>0</v>
      </c>
      <c r="R8">
        <f>SUMIFS(records!E2:E203,records!A2:A203,template!A8, records!B2:B203, "&gt;=" &amp; template!R1,records!B2:B203, "&lt;" &amp; template!S1)</f>
        <v>0</v>
      </c>
      <c r="S8">
        <f>SUMIFS(records!E2:E203,records!A2:A203,template!A8, records!B2:B203, "&gt;=" &amp; template!S1,records!B2:B203, "&lt;" &amp; template!T1)</f>
        <v>0</v>
      </c>
      <c r="T8">
        <f>SUMIFS(records!E2:E203,records!A2:A203,template!A8, records!B2:B203, "&gt;=" &amp; template!T1,records!B2:B203, "&lt;" &amp; template!U1)</f>
        <v>0</v>
      </c>
      <c r="U8">
        <f>SUMIFS(records!E2:E203,records!A2:A203,template!A8, records!B2:B203, "&gt;=" &amp; template!U1,records!B2:B203, "&lt;" &amp; template!V1)</f>
        <v>0</v>
      </c>
      <c r="V8">
        <f>SUMIFS(records!E2:E203,records!A2:A203,template!A8, records!B2:B203, "&gt;=" &amp; template!V1,records!B2:B203, "&lt;" &amp; template!W1)</f>
        <v>0</v>
      </c>
      <c r="W8">
        <f>SUMIFS(records!E2:E203,records!A2:A203,template!A8, records!B2:B203, "&gt;=" &amp; template!W1,records!B2:B203, "&lt;" &amp; template!X1)</f>
        <v>0</v>
      </c>
      <c r="X8">
        <f>SUMIFS(records!E2:E203,records!A2:A203,template!A8, records!B2:B203, "&gt;=" &amp; template!X1,records!B2:B203, "&lt;" &amp; template!Y1)</f>
        <v>0</v>
      </c>
      <c r="Y8">
        <f>SUMIFS(records!E2:E203,records!A2:A203,template!A8, records!B2:B203, "&gt;=" &amp; template!Y1,records!B2:B203, "&lt;" &amp; template!Z1)</f>
        <v>0</v>
      </c>
      <c r="Z8">
        <f>SUMIFS(records!E2:E203,records!A2:A203,template!A8, records!B2:B203, "&gt;=" &amp; template!Z1)</f>
        <v>0</v>
      </c>
      <c r="AA8">
        <f>SUMIFS(records!E2:E203,records!A2:A203,template!A8,records!G2:G203,template!AA1)</f>
        <v>0</v>
      </c>
      <c r="AB8">
        <f>SUMIFS(records!E2:E203,records!A2:A203,template!A8,records!G2:G203,template!AB1)</f>
        <v>2000</v>
      </c>
      <c r="AC8">
        <f>SUMIFS(records!E2:E203,records!A2:A203,template!A8,records!G2:G203,template!AC1)</f>
        <v>0</v>
      </c>
      <c r="AD8">
        <f>SUMIFS(records!E2:E203,records!A2:A203,template!A8,records!G2:G203,template!AD1)</f>
        <v>0</v>
      </c>
      <c r="AE8">
        <f>SUMIFS(records!E2:E203,records!A2:A203,template!A8,records!C2:C203,template!AE1)</f>
        <v>0</v>
      </c>
      <c r="AF8">
        <f>SUMIFS(records!E2:E203,records!A2:A203,template!A8,records!C2:C203,template!AF1)</f>
        <v>17.98</v>
      </c>
      <c r="AG8">
        <f>SUMIFS(records!E2:E203,records!A2:A203,template!A8,records!C2:C203,template!AG1)</f>
        <v>0</v>
      </c>
      <c r="AH8">
        <f>SUMIFS(records!E2:E203,records!A2:A203,template!A8,records!C2:C203,template!AH1)</f>
        <v>0</v>
      </c>
      <c r="AI8">
        <f>SUMIFS(records!E2:E203,records!A2:A203,template!A8,records!C2:C203,template!AI1)</f>
        <v>0</v>
      </c>
      <c r="AJ8">
        <f>SUMIFS(records!E2:E203,records!A2:A203,template!A8,records!C2:C203,template!AJ1)</f>
        <v>0</v>
      </c>
      <c r="AK8">
        <f>SUMIFS(records!E2:E203,records!A2:A203,template!A8,records!C2:C203,template!AK1)</f>
        <v>0</v>
      </c>
      <c r="AL8">
        <f>SUMIFS(records!E2:E203,records!A2:A203,template!A8,records!C2:C203,template!AL1)</f>
        <v>0</v>
      </c>
      <c r="AM8">
        <f>SUMIFS(records!E2:E203,records!A2:A203,template!A8,records!C2:C203,template!AM1)</f>
        <v>0</v>
      </c>
      <c r="AN8">
        <f>SUMIFS(records!E2:E203,records!A2:A203,template!A8,records!C2:C203,template!AN1)</f>
        <v>0</v>
      </c>
      <c r="AO8">
        <f>SUMIFS(records!E2:E203,records!A2:A203,template!A8,records!C2:C203,template!AO1)</f>
        <v>0</v>
      </c>
      <c r="AP8">
        <f>SUMIFS(records!E2:E203,records!A2:A203,template!A8,records!C2:C203,template!AP1)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SUMIFS(records!E2:E203,records!A2:A203,template!A9, records!B2:B203, "&gt;=" &amp; template!C1,records!B2:B203, "&lt;" &amp; template!D1)</f>
        <v>0</v>
      </c>
      <c r="D9" s="14">
        <f>SUMIFS(records!E2:E203,records!A2:A203,template!A9, records!B2:B203, "&gt;=" &amp; template!D1,records!B2:B203, "&lt;" &amp; template!E1)</f>
        <v>0</v>
      </c>
      <c r="E9">
        <f>SUMIFS(records!E2:E203,records!A2:A203,template!A9, records!B2:B203, "&gt;=" &amp; template!E1,records!B2:B203, "&lt;" &amp; template!F1)</f>
        <v>0</v>
      </c>
      <c r="F9">
        <f>SUMIFS(records!E2:E203,records!A2:A203,template!A9, records!B2:B203, "&gt;=" &amp; template!F1,records!B2:B203, "&lt;" &amp; template!G1)</f>
        <v>0</v>
      </c>
      <c r="G9">
        <f>SUMIFS(records!E2:E203,records!A2:A203,template!A9, records!B2:B203, "&gt;=" &amp; template!G1,records!B2:B203, "&lt;" &amp; template!H1)</f>
        <v>0</v>
      </c>
      <c r="H9">
        <f>SUMIFS(records!E2:E203,records!A2:A203,template!A9, records!B2:B203, "&gt;=" &amp; template!H1,records!B2:B203, "&lt;" &amp; template!I1)</f>
        <v>0</v>
      </c>
      <c r="I9">
        <f>SUMIFS(records!E2:E203,records!A2:A203,template!A9, records!B2:B203, "&gt;=" &amp; template!I1,records!B2:B203, "&lt;" &amp; template!J1)</f>
        <v>0</v>
      </c>
      <c r="J9">
        <f>SUMIFS(records!E2:E203,records!A2:A203,template!A9, records!B2:B203, "&gt;=" &amp; template!J1,records!B2:B203, "&lt;" &amp; template!K1)</f>
        <v>0</v>
      </c>
      <c r="K9">
        <f>SUMIFS(records!E2:E203,records!A2:A203,template!A9, records!B2:B203, "&gt;=" &amp; template!K1,records!B2:B203, "&lt;" &amp; template!L1)</f>
        <v>0</v>
      </c>
      <c r="L9">
        <f>SUMIFS(records!E2:E203,records!A2:A203,template!A9, records!B2:B203, "&gt;=" &amp; template!L1,records!B2:B203, "&lt;" &amp; template!M1)</f>
        <v>0</v>
      </c>
      <c r="M9">
        <f>SUMIFS(records!E2:E203,records!A2:A203,template!A9, records!B2:B203, "&gt;=" &amp; template!M1,records!B2:B203, "&lt;" &amp; template!N1)</f>
        <v>0</v>
      </c>
      <c r="N9">
        <f>SUMIFS(records!E2:E203,records!A2:A203,template!A9, records!B2:B203, "&gt;=" &amp; template!N1,records!B2:B203, "&lt;" &amp; template!O1)</f>
        <v>2</v>
      </c>
      <c r="O9">
        <f>SUMIFS(records!E2:E203,records!A2:A203,template!A9, records!B2:B203, "&gt;=" &amp; template!O1,records!B2:B203, "&lt;" &amp; template!P1)</f>
        <v>0</v>
      </c>
      <c r="P9">
        <f>SUMIFS(records!E2:E203,records!A2:A203,template!A9, records!B2:B203, "&gt;=" &amp; template!P1,records!B2:B203, "&lt;" &amp; template!Q1)</f>
        <v>20</v>
      </c>
      <c r="Q9">
        <f>SUMIFS(records!E2:E203,records!A2:A203,template!A9, records!B2:B203, "&gt;=" &amp; template!Q1,records!B2:B203, "&lt;" &amp; template!R1)</f>
        <v>10.5</v>
      </c>
      <c r="R9">
        <f>SUMIFS(records!E2:E203,records!A2:A203,template!A9, records!B2:B203, "&gt;=" &amp; template!R1,records!B2:B203, "&lt;" &amp; template!S1)</f>
        <v>0</v>
      </c>
      <c r="S9">
        <f>SUMIFS(records!E2:E203,records!A2:A203,template!A9, records!B2:B203, "&gt;=" &amp; template!S1,records!B2:B203, "&lt;" &amp; template!T1)</f>
        <v>0</v>
      </c>
      <c r="T9">
        <f>SUMIFS(records!E2:E203,records!A2:A203,template!A9, records!B2:B203, "&gt;=" &amp; template!T1,records!B2:B203, "&lt;" &amp; template!U1)</f>
        <v>0</v>
      </c>
      <c r="U9">
        <f>SUMIFS(records!E2:E203,records!A2:A203,template!A9, records!B2:B203, "&gt;=" &amp; template!U1,records!B2:B203, "&lt;" &amp; template!V1)</f>
        <v>0</v>
      </c>
      <c r="V9">
        <f>SUMIFS(records!E2:E203,records!A2:A203,template!A9, records!B2:B203, "&gt;=" &amp; template!V1,records!B2:B203, "&lt;" &amp; template!W1)</f>
        <v>0</v>
      </c>
      <c r="W9">
        <f>SUMIFS(records!E2:E203,records!A2:A203,template!A9, records!B2:B203, "&gt;=" &amp; template!W1,records!B2:B203, "&lt;" &amp; template!X1)</f>
        <v>0</v>
      </c>
      <c r="X9">
        <f>SUMIFS(records!E2:E203,records!A2:A203,template!A9, records!B2:B203, "&gt;=" &amp; template!X1,records!B2:B203, "&lt;" &amp; template!Y1)</f>
        <v>0</v>
      </c>
      <c r="Y9">
        <f>SUMIFS(records!E2:E203,records!A2:A203,template!A9, records!B2:B203, "&gt;=" &amp; template!Y1,records!B2:B203, "&lt;" &amp; template!Z1)</f>
        <v>1500</v>
      </c>
      <c r="Z9">
        <f>SUMIFS(records!E2:E203,records!A2:A203,template!A9, records!B2:B203, "&gt;=" &amp; template!Z1)</f>
        <v>0</v>
      </c>
      <c r="AA9">
        <f>SUMIFS(records!E2:E203,records!A2:A203,template!A9,records!G2:G203,template!AA1)</f>
        <v>1502</v>
      </c>
      <c r="AB9">
        <f>SUMIFS(records!E2:E203,records!A2:A203,template!A9,records!G2:G203,template!AB1)</f>
        <v>30.5</v>
      </c>
      <c r="AC9">
        <f>SUMIFS(records!E2:E203,records!A2:A203,template!A9,records!G2:G203,template!AC1)</f>
        <v>0</v>
      </c>
      <c r="AD9">
        <f>SUMIFS(records!E2:E203,records!A2:A203,template!A9,records!G2:G203,template!AD1)</f>
        <v>0</v>
      </c>
      <c r="AE9">
        <f>SUMIFS(records!E2:E203,records!A2:A203,template!A9,records!C2:C203,template!AE1)</f>
        <v>2</v>
      </c>
      <c r="AF9">
        <f>SUMIFS(records!E2:E203,records!A2:A203,template!A9,records!C2:C203,template!AF1)</f>
        <v>20</v>
      </c>
      <c r="AG9">
        <f>SUMIFS(records!E2:E203,records!A2:A203,template!A9,records!C2:C203,template!AG1)</f>
        <v>0</v>
      </c>
      <c r="AH9">
        <f>SUMIFS(records!E2:E203,records!A2:A203,template!A9,records!C2:C203,template!AH1)</f>
        <v>1500</v>
      </c>
      <c r="AI9">
        <f>SUMIFS(records!E2:E203,records!A2:A203,template!A9,records!C2:C203,template!AI1)</f>
        <v>0</v>
      </c>
      <c r="AJ9">
        <f>SUMIFS(records!E2:E203,records!A2:A203,template!A9,records!C2:C203,template!AJ1)</f>
        <v>10.5</v>
      </c>
      <c r="AK9">
        <f>SUMIFS(records!E2:E203,records!A2:A203,template!A9,records!C2:C203,template!AK1)</f>
        <v>0</v>
      </c>
      <c r="AL9">
        <f>SUMIFS(records!E2:E203,records!A2:A203,template!A9,records!C2:C203,template!AL1)</f>
        <v>0</v>
      </c>
      <c r="AM9">
        <f>SUMIFS(records!E2:E203,records!A2:A203,template!A9,records!C2:C203,template!AM1)</f>
        <v>0</v>
      </c>
      <c r="AN9">
        <f>SUMIFS(records!E2:E203,records!A2:A203,template!A9,records!C2:C203,template!AN1)</f>
        <v>0</v>
      </c>
      <c r="AO9">
        <f>SUMIFS(records!E2:E203,records!A2:A203,template!A9,records!C2:C203,template!AO1)</f>
        <v>0</v>
      </c>
      <c r="AP9">
        <f>SUMIFS(records!E2:E203,records!A2:A203,template!A9,records!C2:C203,template!AP1)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SUMIFS(records!E2:E203,records!A2:A203,template!A10, records!B2:B203, "&gt;=" &amp; template!C1,records!B2:B203, "&lt;" &amp; template!D1)</f>
        <v>0</v>
      </c>
      <c r="D10" s="14">
        <f>SUMIFS(records!E2:E203,records!A2:A203,template!A10, records!B2:B203, "&gt;=" &amp; template!D1,records!B2:B203, "&lt;" &amp; template!E1)</f>
        <v>0</v>
      </c>
      <c r="E10">
        <f>SUMIFS(records!E2:E203,records!A2:A203,template!A10, records!B2:B203, "&gt;=" &amp; template!E1,records!B2:B203, "&lt;" &amp; template!F1)</f>
        <v>0</v>
      </c>
      <c r="F10">
        <f>SUMIFS(records!E2:E203,records!A2:A203,template!A10, records!B2:B203, "&gt;=" &amp; template!F1,records!B2:B203, "&lt;" &amp; template!G1)</f>
        <v>0</v>
      </c>
      <c r="G10">
        <f>SUMIFS(records!E2:E203,records!A2:A203,template!A10, records!B2:B203, "&gt;=" &amp; template!G1,records!B2:B203, "&lt;" &amp; template!H1)</f>
        <v>0</v>
      </c>
      <c r="H10">
        <f>SUMIFS(records!E2:E203,records!A2:A203,template!A10, records!B2:B203, "&gt;=" &amp; template!H1,records!B2:B203, "&lt;" &amp; template!I1)</f>
        <v>0</v>
      </c>
      <c r="I10">
        <f>SUMIFS(records!E2:E203,records!A2:A203,template!A10, records!B2:B203, "&gt;=" &amp; template!I1,records!B2:B203, "&lt;" &amp; template!J1)</f>
        <v>0</v>
      </c>
      <c r="J10">
        <f>SUMIFS(records!E2:E203,records!A2:A203,template!A10, records!B2:B203, "&gt;=" &amp; template!J1,records!B2:B203, "&lt;" &amp; template!K1)</f>
        <v>0</v>
      </c>
      <c r="K10">
        <f>SUMIFS(records!E2:E203,records!A2:A203,template!A10, records!B2:B203, "&gt;=" &amp; template!K1,records!B2:B203, "&lt;" &amp; template!L1)</f>
        <v>0</v>
      </c>
      <c r="L10">
        <f>SUMIFS(records!E2:E203,records!A2:A203,template!A10, records!B2:B203, "&gt;=" &amp; template!L1,records!B2:B203, "&lt;" &amp; template!M1)</f>
        <v>18</v>
      </c>
      <c r="M10">
        <f>SUMIFS(records!E2:E203,records!A2:A203,template!A10, records!B2:B203, "&gt;=" &amp; template!M1,records!B2:B203, "&lt;" &amp; template!N1)</f>
        <v>15</v>
      </c>
      <c r="N10">
        <f>SUMIFS(records!E2:E203,records!A2:A203,template!A10, records!B2:B203, "&gt;=" &amp; template!N1,records!B2:B203, "&lt;" &amp; template!O1)</f>
        <v>30</v>
      </c>
      <c r="O10">
        <f>SUMIFS(records!E2:E203,records!A2:A203,template!A10, records!B2:B203, "&gt;=" &amp; template!O1,records!B2:B203, "&lt;" &amp; template!P1)</f>
        <v>0</v>
      </c>
      <c r="P10">
        <f>SUMIFS(records!E2:E203,records!A2:A203,template!A10, records!B2:B203, "&gt;=" &amp; template!P1,records!B2:B203, "&lt;" &amp; template!Q1)</f>
        <v>30</v>
      </c>
      <c r="Q10">
        <f>SUMIFS(records!E2:E203,records!A2:A203,template!A10, records!B2:B203, "&gt;=" &amp; template!Q1,records!B2:B203, "&lt;" &amp; template!R1)</f>
        <v>0</v>
      </c>
      <c r="R10">
        <f>SUMIFS(records!E2:E203,records!A2:A203,template!A10, records!B2:B203, "&gt;=" &amp; template!R1,records!B2:B203, "&lt;" &amp; template!S1)</f>
        <v>6</v>
      </c>
      <c r="S10">
        <f>SUMIFS(records!E2:E203,records!A2:A203,template!A10, records!B2:B203, "&gt;=" &amp; template!S1,records!B2:B203, "&lt;" &amp; template!T1)</f>
        <v>0</v>
      </c>
      <c r="T10">
        <f>SUMIFS(records!E2:E203,records!A2:A203,template!A10, records!B2:B203, "&gt;=" &amp; template!T1,records!B2:B203, "&lt;" &amp; template!U1)</f>
        <v>10</v>
      </c>
      <c r="U10">
        <f>SUMIFS(records!E2:E203,records!A2:A203,template!A10, records!B2:B203, "&gt;=" &amp; template!U1,records!B2:B203, "&lt;" &amp; template!V1)</f>
        <v>0</v>
      </c>
      <c r="V10">
        <f>SUMIFS(records!E2:E203,records!A2:A203,template!A10, records!B2:B203, "&gt;=" &amp; template!V1,records!B2:B203, "&lt;" &amp; template!W1)</f>
        <v>0</v>
      </c>
      <c r="W10">
        <f>SUMIFS(records!E2:E203,records!A2:A203,template!A10, records!B2:B203, "&gt;=" &amp; template!W1,records!B2:B203, "&lt;" &amp; template!X1)</f>
        <v>0</v>
      </c>
      <c r="X10">
        <f>SUMIFS(records!E2:E203,records!A2:A203,template!A10, records!B2:B203, "&gt;=" &amp; template!X1,records!B2:B203, "&lt;" &amp; template!Y1)</f>
        <v>0</v>
      </c>
      <c r="Y10">
        <f>SUMIFS(records!E2:E203,records!A2:A203,template!A10, records!B2:B203, "&gt;=" &amp; template!Y1,records!B2:B203, "&lt;" &amp; template!Z1)</f>
        <v>0</v>
      </c>
      <c r="Z10">
        <f>SUMIFS(records!E2:E203,records!A2:A203,template!A10, records!B2:B203, "&gt;=" &amp; template!Z1)</f>
        <v>0</v>
      </c>
      <c r="AA10">
        <f>SUMIFS(records!E2:E203,records!A2:A203,template!A10,records!G2:G203,template!AA1)</f>
        <v>94</v>
      </c>
      <c r="AB10">
        <f>SUMIFS(records!E2:E203,records!A2:A203,template!A10,records!G2:G203,template!AB1)</f>
        <v>0</v>
      </c>
      <c r="AC10">
        <f>SUMIFS(records!E2:E203,records!A2:A203,template!A10,records!G2:G203,template!AC1)</f>
        <v>15</v>
      </c>
      <c r="AD10">
        <f>SUMIFS(records!E2:E203,records!A2:A203,template!A10,records!G2:G203,template!AD1)</f>
        <v>0</v>
      </c>
      <c r="AE10">
        <f>SUMIFS(records!E2:E203,records!A2:A203,template!A10,records!C2:C203,template!AE1)</f>
        <v>33</v>
      </c>
      <c r="AF10">
        <f>SUMIFS(records!E2:E203,records!A2:A203,template!A10,records!C2:C203,template!AF1)</f>
        <v>30</v>
      </c>
      <c r="AG10">
        <f>SUMIFS(records!E2:E203,records!A2:A203,template!A10,records!C2:C203,template!AG1)</f>
        <v>0</v>
      </c>
      <c r="AH10">
        <f>SUMIFS(records!E2:E203,records!A2:A203,template!A10,records!C2:C203,template!AH1)</f>
        <v>0</v>
      </c>
      <c r="AI10">
        <f>SUMIFS(records!E2:E203,records!A2:A203,template!A10,records!C2:C203,template!AI1)</f>
        <v>0</v>
      </c>
      <c r="AJ10">
        <f>SUMIFS(records!E2:E203,records!A2:A203,template!A10,records!C2:C203,template!AJ1)</f>
        <v>6</v>
      </c>
      <c r="AK10">
        <f>SUMIFS(records!E2:E203,records!A2:A203,template!A10,records!C2:C203,template!AK1)</f>
        <v>0</v>
      </c>
      <c r="AL10">
        <f>SUMIFS(records!E2:E203,records!A2:A203,template!A10,records!C2:C203,template!AL1)</f>
        <v>0</v>
      </c>
      <c r="AM10">
        <f>SUMIFS(records!E2:E203,records!A2:A203,template!A10,records!C2:C203,template!AM1)</f>
        <v>0</v>
      </c>
      <c r="AN10">
        <f>SUMIFS(records!E2:E203,records!A2:A203,template!A10,records!C2:C203,template!AN1)</f>
        <v>0</v>
      </c>
      <c r="AO10">
        <f>SUMIFS(records!E2:E203,records!A2:A203,template!A10,records!C2:C203,template!AO1)</f>
        <v>10</v>
      </c>
      <c r="AP10">
        <f>SUMIFS(records!E2:E203,records!A2:A203,template!A10,records!C2:C203,template!AP1)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SUMIFS(records!E2:E203,records!A2:A203,template!A11, records!B2:B203, "&gt;=" &amp; template!C1,records!B2:B203, "&lt;" &amp; template!D1)</f>
        <v>0</v>
      </c>
      <c r="D11" s="14">
        <f>SUMIFS(records!E2:E203,records!A2:A203,template!A11, records!B2:B203, "&gt;=" &amp; template!D1,records!B2:B203, "&lt;" &amp; template!E1)</f>
        <v>0</v>
      </c>
      <c r="E11">
        <f>SUMIFS(records!E2:E203,records!A2:A203,template!A11, records!B2:B203, "&gt;=" &amp; template!E1,records!B2:B203, "&lt;" &amp; template!F1)</f>
        <v>0</v>
      </c>
      <c r="F11">
        <f>SUMIFS(records!E2:E203,records!A2:A203,template!A11, records!B2:B203, "&gt;=" &amp; template!F1,records!B2:B203, "&lt;" &amp; template!G1)</f>
        <v>0</v>
      </c>
      <c r="G11">
        <f>SUMIFS(records!E2:E203,records!A2:A203,template!A11, records!B2:B203, "&gt;=" &amp; template!G1,records!B2:B203, "&lt;" &amp; template!H1)</f>
        <v>0</v>
      </c>
      <c r="H11">
        <f>SUMIFS(records!E2:E203,records!A2:A203,template!A11, records!B2:B203, "&gt;=" &amp; template!H1,records!B2:B203, "&lt;" &amp; template!I1)</f>
        <v>0</v>
      </c>
      <c r="I11">
        <f>SUMIFS(records!E2:E203,records!A2:A203,template!A11, records!B2:B203, "&gt;=" &amp; template!I1,records!B2:B203, "&lt;" &amp; template!J1)</f>
        <v>0</v>
      </c>
      <c r="J11">
        <f>SUMIFS(records!E2:E203,records!A2:A203,template!A11, records!B2:B203, "&gt;=" &amp; template!J1,records!B2:B203, "&lt;" &amp; template!K1)</f>
        <v>0</v>
      </c>
      <c r="K11">
        <f>SUMIFS(records!E2:E203,records!A2:A203,template!A11, records!B2:B203, "&gt;=" &amp; template!K1,records!B2:B203, "&lt;" &amp; template!L1)</f>
        <v>0</v>
      </c>
      <c r="L11">
        <f>SUMIFS(records!E2:E203,records!A2:A203,template!A11, records!B2:B203, "&gt;=" &amp; template!L1,records!B2:B203, "&lt;" &amp; template!M1)</f>
        <v>0</v>
      </c>
      <c r="M11">
        <f>SUMIFS(records!E2:E203,records!A2:A203,template!A11, records!B2:B203, "&gt;=" &amp; template!M1,records!B2:B203, "&lt;" &amp; template!N1)</f>
        <v>0</v>
      </c>
      <c r="N11">
        <f>SUMIFS(records!E2:E203,records!A2:A203,template!A11, records!B2:B203, "&gt;=" &amp; template!N1,records!B2:B203, "&lt;" &amp; template!O1)</f>
        <v>18</v>
      </c>
      <c r="O11">
        <f>SUMIFS(records!E2:E203,records!A2:A203,template!A11, records!B2:B203, "&gt;=" &amp; template!O1,records!B2:B203, "&lt;" &amp; template!P1)</f>
        <v>0</v>
      </c>
      <c r="P11">
        <f>SUMIFS(records!E2:E203,records!A2:A203,template!A11, records!B2:B203, "&gt;=" &amp; template!P1,records!B2:B203, "&lt;" &amp; template!Q1)</f>
        <v>0</v>
      </c>
      <c r="Q11">
        <f>SUMIFS(records!E2:E203,records!A2:A203,template!A11, records!B2:B203, "&gt;=" &amp; template!Q1,records!B2:B203, "&lt;" &amp; template!R1)</f>
        <v>51</v>
      </c>
      <c r="R11">
        <f>SUMIFS(records!E2:E203,records!A2:A203,template!A11, records!B2:B203, "&gt;=" &amp; template!R1,records!B2:B203, "&lt;" &amp; template!S1)</f>
        <v>15</v>
      </c>
      <c r="S11">
        <f>SUMIFS(records!E2:E203,records!A2:A203,template!A11, records!B2:B203, "&gt;=" &amp; template!S1,records!B2:B203, "&lt;" &amp; template!T1)</f>
        <v>0</v>
      </c>
      <c r="T11">
        <f>SUMIFS(records!E2:E203,records!A2:A203,template!A11, records!B2:B203, "&gt;=" &amp; template!T1,records!B2:B203, "&lt;" &amp; template!U1)</f>
        <v>31</v>
      </c>
      <c r="U11">
        <f>SUMIFS(records!E2:E203,records!A2:A203,template!A11, records!B2:B203, "&gt;=" &amp; template!U1,records!B2:B203, "&lt;" &amp; template!V1)</f>
        <v>0</v>
      </c>
      <c r="V11">
        <f>SUMIFS(records!E2:E203,records!A2:A203,template!A11, records!B2:B203, "&gt;=" &amp; template!V1,records!B2:B203, "&lt;" &amp; template!W1)</f>
        <v>0</v>
      </c>
      <c r="W11">
        <f>SUMIFS(records!E2:E203,records!A2:A203,template!A11, records!B2:B203, "&gt;=" &amp; template!W1,records!B2:B203, "&lt;" &amp; template!X1)</f>
        <v>0</v>
      </c>
      <c r="X11">
        <f>SUMIFS(records!E2:E203,records!A2:A203,template!A11, records!B2:B203, "&gt;=" &amp; template!X1,records!B2:B203, "&lt;" &amp; template!Y1)</f>
        <v>0</v>
      </c>
      <c r="Y11">
        <f>SUMIFS(records!E2:E203,records!A2:A203,template!A11, records!B2:B203, "&gt;=" &amp; template!Y1,records!B2:B203, "&lt;" &amp; template!Z1)</f>
        <v>0</v>
      </c>
      <c r="Z11">
        <f>SUMIFS(records!E2:E203,records!A2:A203,template!A11, records!B2:B203, "&gt;=" &amp; template!Z1)</f>
        <v>0</v>
      </c>
      <c r="AA11">
        <f>SUMIFS(records!E2:E203,records!A2:A203,template!A11,records!G2:G203,template!AA1)</f>
        <v>49</v>
      </c>
      <c r="AB11">
        <f>SUMIFS(records!E2:E203,records!A2:A203,template!A11,records!G2:G203,template!AB1)</f>
        <v>51</v>
      </c>
      <c r="AC11">
        <f>SUMIFS(records!E2:E203,records!A2:A203,template!A11,records!G2:G203,template!AC1)</f>
        <v>15</v>
      </c>
      <c r="AD11">
        <f>SUMIFS(records!E2:E203,records!A2:A203,template!A11,records!G2:G203,template!AD1)</f>
        <v>0</v>
      </c>
      <c r="AE11">
        <f>SUMIFS(records!E2:E203,records!A2:A203,template!A11,records!C2:C203,template!AE1)</f>
        <v>64</v>
      </c>
      <c r="AF11">
        <f>SUMIFS(records!E2:E203,records!A2:A203,template!A11,records!C2:C203,template!AF1)</f>
        <v>51</v>
      </c>
      <c r="AG11">
        <f>SUMIFS(records!E2:E203,records!A2:A203,template!A11,records!C2:C203,template!AG1)</f>
        <v>0</v>
      </c>
      <c r="AH11">
        <f>SUMIFS(records!E2:E203,records!A2:A203,template!A11,records!C2:C203,template!AH1)</f>
        <v>0</v>
      </c>
      <c r="AI11">
        <f>SUMIFS(records!E2:E203,records!A2:A203,template!A11,records!C2:C203,template!AI1)</f>
        <v>0</v>
      </c>
      <c r="AJ11">
        <f>SUMIFS(records!E2:E203,records!A2:A203,template!A11,records!C2:C203,template!AJ1)</f>
        <v>0</v>
      </c>
      <c r="AK11">
        <f>SUMIFS(records!E2:E203,records!A2:A203,template!A11,records!C2:C203,template!AK1)</f>
        <v>0</v>
      </c>
      <c r="AL11">
        <f>SUMIFS(records!E2:E203,records!A2:A203,template!A11,records!C2:C203,template!AL1)</f>
        <v>0</v>
      </c>
      <c r="AM11">
        <f>SUMIFS(records!E2:E203,records!A2:A203,template!A11,records!C2:C203,template!AM1)</f>
        <v>0</v>
      </c>
      <c r="AN11">
        <f>SUMIFS(records!E2:E203,records!A2:A203,template!A11,records!C2:C203,template!AN1)</f>
        <v>0</v>
      </c>
      <c r="AO11">
        <f>SUMIFS(records!E2:E203,records!A2:A203,template!A11,records!C2:C203,template!AO1)</f>
        <v>0</v>
      </c>
      <c r="AP11">
        <f>SUMIFS(records!E2:E203,records!A2:A203,template!A11,records!C2:C203,template!AP1)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SUMIFS(records!E2:E203,records!A2:A203,template!A12, records!B2:B203, "&gt;=" &amp; template!C1,records!B2:B203, "&lt;" &amp; template!D1)</f>
        <v>0</v>
      </c>
      <c r="D12" s="14">
        <f>SUMIFS(records!E2:E203,records!A2:A203,template!A12, records!B2:B203, "&gt;=" &amp; template!D1,records!B2:B203, "&lt;" &amp; template!E1)</f>
        <v>0</v>
      </c>
      <c r="E12">
        <f>SUMIFS(records!E2:E203,records!A2:A203,template!A12, records!B2:B203, "&gt;=" &amp; template!E1,records!B2:B203, "&lt;" &amp; template!F1)</f>
        <v>0</v>
      </c>
      <c r="F12">
        <f>SUMIFS(records!E2:E203,records!A2:A203,template!A12, records!B2:B203, "&gt;=" &amp; template!F1,records!B2:B203, "&lt;" &amp; template!G1)</f>
        <v>0</v>
      </c>
      <c r="G12">
        <f>SUMIFS(records!E2:E203,records!A2:A203,template!A12, records!B2:B203, "&gt;=" &amp; template!G1,records!B2:B203, "&lt;" &amp; template!H1)</f>
        <v>0</v>
      </c>
      <c r="H12">
        <f>SUMIFS(records!E2:E203,records!A2:A203,template!A12, records!B2:B203, "&gt;=" &amp; template!H1,records!B2:B203, "&lt;" &amp; template!I1)</f>
        <v>0</v>
      </c>
      <c r="I12">
        <f>SUMIFS(records!E2:E203,records!A2:A203,template!A12, records!B2:B203, "&gt;=" &amp; template!I1,records!B2:B203, "&lt;" &amp; template!J1)</f>
        <v>0</v>
      </c>
      <c r="J12">
        <f>SUMIFS(records!E2:E203,records!A2:A203,template!A12, records!B2:B203, "&gt;=" &amp; template!J1,records!B2:B203, "&lt;" &amp; template!K1)</f>
        <v>0</v>
      </c>
      <c r="K12">
        <f>SUMIFS(records!E2:E203,records!A2:A203,template!A12, records!B2:B203, "&gt;=" &amp; template!K1,records!B2:B203, "&lt;" &amp; template!L1)</f>
        <v>0</v>
      </c>
      <c r="L12">
        <f>SUMIFS(records!E2:E203,records!A2:A203,template!A12, records!B2:B203, "&gt;=" &amp; template!L1,records!B2:B203, "&lt;" &amp; template!M1)</f>
        <v>0</v>
      </c>
      <c r="M12">
        <f>SUMIFS(records!E2:E203,records!A2:A203,template!A12, records!B2:B203, "&gt;=" &amp; template!M1,records!B2:B203, "&lt;" &amp; template!N1)</f>
        <v>0</v>
      </c>
      <c r="N12">
        <f>SUMIFS(records!E2:E203,records!A2:A203,template!A12, records!B2:B203, "&gt;=" &amp; template!N1,records!B2:B203, "&lt;" &amp; template!O1)</f>
        <v>0</v>
      </c>
      <c r="O12">
        <f>SUMIFS(records!E2:E203,records!A2:A203,template!A12, records!B2:B203, "&gt;=" &amp; template!O1,records!B2:B203, "&lt;" &amp; template!P1)</f>
        <v>0</v>
      </c>
      <c r="P12">
        <f>SUMIFS(records!E2:E203,records!A2:A203,template!A12, records!B2:B203, "&gt;=" &amp; template!P1,records!B2:B203, "&lt;" &amp; template!Q1)</f>
        <v>0</v>
      </c>
      <c r="Q12">
        <f>SUMIFS(records!E2:E203,records!A2:A203,template!A12, records!B2:B203, "&gt;=" &amp; template!Q1,records!B2:B203, "&lt;" &amp; template!R1)</f>
        <v>0</v>
      </c>
      <c r="R12">
        <f>SUMIFS(records!E2:E203,records!A2:A203,template!A12, records!B2:B203, "&gt;=" &amp; template!R1,records!B2:B203, "&lt;" &amp; template!S1)</f>
        <v>0</v>
      </c>
      <c r="S12">
        <f>SUMIFS(records!E2:E203,records!A2:A203,template!A12, records!B2:B203, "&gt;=" &amp; template!S1,records!B2:B203, "&lt;" &amp; template!T1)</f>
        <v>88</v>
      </c>
      <c r="T12">
        <f>SUMIFS(records!E2:E203,records!A2:A203,template!A12, records!B2:B203, "&gt;=" &amp; template!T1,records!B2:B203, "&lt;" &amp; template!U1)</f>
        <v>0</v>
      </c>
      <c r="U12">
        <f>SUMIFS(records!E2:E203,records!A2:A203,template!A12, records!B2:B203, "&gt;=" &amp; template!U1,records!B2:B203, "&lt;" &amp; template!V1)</f>
        <v>12</v>
      </c>
      <c r="V12">
        <f>SUMIFS(records!E2:E203,records!A2:A203,template!A12, records!B2:B203, "&gt;=" &amp; template!V1,records!B2:B203, "&lt;" &amp; template!W1)</f>
        <v>0</v>
      </c>
      <c r="W12">
        <f>SUMIFS(records!E2:E203,records!A2:A203,template!A12, records!B2:B203, "&gt;=" &amp; template!W1,records!B2:B203, "&lt;" &amp; template!X1)</f>
        <v>0</v>
      </c>
      <c r="X12">
        <f>SUMIFS(records!E2:E203,records!A2:A203,template!A12, records!B2:B203, "&gt;=" &amp; template!X1,records!B2:B203, "&lt;" &amp; template!Y1)</f>
        <v>0</v>
      </c>
      <c r="Y12">
        <f>SUMIFS(records!E2:E203,records!A2:A203,template!A12, records!B2:B203, "&gt;=" &amp; template!Y1,records!B2:B203, "&lt;" &amp; template!Z1)</f>
        <v>0</v>
      </c>
      <c r="Z12">
        <f>SUMIFS(records!E2:E203,records!A2:A203,template!A12, records!B2:B203, "&gt;=" &amp; template!Z1)</f>
        <v>0</v>
      </c>
      <c r="AA12">
        <f>SUMIFS(records!E2:E203,records!A2:A203,template!A12,records!G2:G203,template!AA1)</f>
        <v>0</v>
      </c>
      <c r="AB12">
        <f>SUMIFS(records!E2:E203,records!A2:A203,template!A12,records!G2:G203,template!AB1)</f>
        <v>100</v>
      </c>
      <c r="AC12">
        <f>SUMIFS(records!E2:E203,records!A2:A203,template!A12,records!G2:G203,template!AC1)</f>
        <v>0</v>
      </c>
      <c r="AD12">
        <f>SUMIFS(records!E2:E203,records!A2:A203,template!A12,records!G2:G203,template!AD1)</f>
        <v>0</v>
      </c>
      <c r="AE12">
        <f>SUMIFS(records!E2:E203,records!A2:A203,template!A12,records!C2:C203,template!AE1)</f>
        <v>0</v>
      </c>
      <c r="AF12">
        <f>SUMIFS(records!E2:E203,records!A2:A203,template!A12,records!C2:C203,template!AF1)</f>
        <v>0</v>
      </c>
      <c r="AG12">
        <f>SUMIFS(records!E2:E203,records!A2:A203,template!A12,records!C2:C203,template!AG1)</f>
        <v>0</v>
      </c>
      <c r="AH12">
        <f>SUMIFS(records!E2:E203,records!A2:A203,template!A12,records!C2:C203,template!AH1)</f>
        <v>88</v>
      </c>
      <c r="AI12">
        <f>SUMIFS(records!E2:E203,records!A2:A203,template!A12,records!C2:C203,template!AI1)</f>
        <v>0</v>
      </c>
      <c r="AJ12">
        <f>SUMIFS(records!E2:E203,records!A2:A203,template!A12,records!C2:C203,template!AJ1)</f>
        <v>0</v>
      </c>
      <c r="AK12">
        <f>SUMIFS(records!E2:E203,records!A2:A203,template!A12,records!C2:C203,template!AK1)</f>
        <v>0</v>
      </c>
      <c r="AL12">
        <f>SUMIFS(records!E2:E203,records!A2:A203,template!A12,records!C2:C203,template!AL1)</f>
        <v>12</v>
      </c>
      <c r="AM12">
        <f>SUMIFS(records!E2:E203,records!A2:A203,template!A12,records!C2:C203,template!AM1)</f>
        <v>0</v>
      </c>
      <c r="AN12">
        <f>SUMIFS(records!E2:E203,records!A2:A203,template!A12,records!C2:C203,template!AN1)</f>
        <v>0</v>
      </c>
      <c r="AO12">
        <f>SUMIFS(records!E2:E203,records!A2:A203,template!A12,records!C2:C203,template!AO1)</f>
        <v>0</v>
      </c>
      <c r="AP12">
        <f>SUMIFS(records!E2:E203,records!A2:A203,template!A12,records!C2:C203,template!AP1)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2020-02-11T04:39:58Z</dcterms:modified>
</cp:coreProperties>
</file>