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tester\Desktop\conflicts\"/>
    </mc:Choice>
  </mc:AlternateContent>
  <bookViews>
    <workbookView xWindow="0" yWindow="0" windowWidth="16770" windowHeight="5790" firstSheet="1" activeTab="3"/>
  </bookViews>
  <sheets>
    <sheet name="Ownship" sheetId="1" r:id="rId1"/>
    <sheet name="Symbol" sheetId="2" r:id="rId2"/>
    <sheet name="Logs" sheetId="3" r:id="rId3"/>
    <sheet name="Sys Status" sheetId="9" r:id="rId4"/>
    <sheet name="EO CMD" sheetId="10" r:id="rId5"/>
    <sheet name="Msg Cmd (TBD)" sheetId="7" r:id="rId6"/>
    <sheet name="System Mode" sheetId="4" r:id="rId7"/>
    <sheet name="SW Watchdog" sheetId="5" r:id="rId8"/>
    <sheet name="IBIT CMD" sheetId="6" r:id="rId9"/>
    <sheet name="Flight Path (TBD)" sheetId="11" r:id="rId10"/>
    <sheet name="CX Net Status (TBD)" sheetId="8" r:id="rId11"/>
    <sheet name="CX Net CMD (TBD)" sheetId="13" r:id="rId12"/>
    <sheet name="CX Out Message (TBD)" sheetId="12" r:id="rId1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9" i="11" l="1"/>
  <c r="C19" i="11"/>
  <c r="C15" i="3"/>
  <c r="C28" i="9" l="1"/>
  <c r="D8" i="5" l="1"/>
  <c r="C23" i="2" l="1"/>
</calcChain>
</file>

<file path=xl/sharedStrings.xml><?xml version="1.0" encoding="utf-8"?>
<sst xmlns="http://schemas.openxmlformats.org/spreadsheetml/2006/main" count="394" uniqueCount="130">
  <si>
    <t>Flight Dynamics</t>
  </si>
  <si>
    <t>Description</t>
  </si>
  <si>
    <t>Format</t>
  </si>
  <si>
    <t>Units</t>
  </si>
  <si>
    <t>Vehicle Index</t>
  </si>
  <si>
    <t>Integer</t>
  </si>
  <si>
    <t>[0, NUMBER_OF_VEHICLES)</t>
  </si>
  <si>
    <t>Bool</t>
  </si>
  <si>
    <t>Latitude</t>
  </si>
  <si>
    <t>Float</t>
  </si>
  <si>
    <t>[-90.0, 90.0]</t>
  </si>
  <si>
    <t>degrees</t>
  </si>
  <si>
    <t>Longitude</t>
  </si>
  <si>
    <t>[-180.0, 180.0]</t>
  </si>
  <si>
    <t>Heading Validity</t>
  </si>
  <si>
    <t>Heading</t>
  </si>
  <si>
    <t>[0.0, 360.0]</t>
  </si>
  <si>
    <t>Pitch</t>
  </si>
  <si>
    <t>Roll</t>
  </si>
  <si>
    <t>Altitude Validity</t>
  </si>
  <si>
    <t>Altitude</t>
  </si>
  <si>
    <t>[-16384, 32767]</t>
  </si>
  <si>
    <t>Velocity Validity</t>
  </si>
  <si>
    <t>Velocity</t>
  </si>
  <si>
    <t>nmi/hour</t>
  </si>
  <si>
    <t>Magnetic Yaw</t>
  </si>
  <si>
    <t>[0.0,2PI]</t>
  </si>
  <si>
    <t>radians</t>
  </si>
  <si>
    <t>Total size</t>
  </si>
  <si>
    <t>Parameter Code
(from FS)</t>
  </si>
  <si>
    <t>Size 
(Bytes)</t>
  </si>
  <si>
    <t>Notes
(Refer to below)</t>
  </si>
  <si>
    <t>meters</t>
  </si>
  <si>
    <t>Position Validity</t>
  </si>
  <si>
    <t>Attitude Validity</t>
  </si>
  <si>
    <t>This indicates the validity for pitch, roll and magnetic yaw fields.</t>
  </si>
  <si>
    <t>This indicates the validity for both latitude and longitude fields.</t>
  </si>
  <si>
    <t>Value / Range</t>
  </si>
  <si>
    <t>FliteScene Msg:</t>
  </si>
  <si>
    <t>FS Msg ID:</t>
  </si>
  <si>
    <t>Set Tactical Graphic</t>
  </si>
  <si>
    <t>Size</t>
  </si>
  <si>
    <t>Range</t>
  </si>
  <si>
    <t>Notes</t>
  </si>
  <si>
    <t>Symbol ID</t>
  </si>
  <si>
    <t>[0, MAX_INT]</t>
  </si>
  <si>
    <t>SIDC</t>
  </si>
  <si>
    <t>String</t>
  </si>
  <si>
    <t>Symbol Identification Code</t>
  </si>
  <si>
    <t>Modifier Count</t>
  </si>
  <si>
    <r>
      <t xml:space="preserve">4 </t>
    </r>
    <r>
      <rPr>
        <i/>
        <sz val="11"/>
        <color theme="1"/>
        <rFont val="Calibri"/>
        <family val="2"/>
        <scheme val="minor"/>
      </rPr>
      <t>(Removed Modifier Code and Text fields - RS stated to remove because not required ATM)</t>
    </r>
  </si>
  <si>
    <t>Point Count</t>
  </si>
  <si>
    <t>[-80.0, 80.0]</t>
  </si>
  <si>
    <t>[-16384.0, 32767.0]</t>
  </si>
  <si>
    <t>Meteres</t>
  </si>
  <si>
    <t>Magnification</t>
  </si>
  <si>
    <t>(0.0, MAX_FLOAT]</t>
  </si>
  <si>
    <t>7, 10</t>
  </si>
  <si>
    <t>Orientation</t>
  </si>
  <si>
    <t>8, 10</t>
  </si>
  <si>
    <t>Direction of Movement Enable</t>
  </si>
  <si>
    <t>0 = Disable
1 = Enable</t>
  </si>
  <si>
    <t>Direction of Movement Angle</t>
  </si>
  <si>
    <t>UTC</t>
  </si>
  <si>
    <t>Classification</t>
  </si>
  <si>
    <t>Level</t>
  </si>
  <si>
    <t>Free Text</t>
  </si>
  <si>
    <t>Message Name:</t>
  </si>
  <si>
    <t>From</t>
  </si>
  <si>
    <t>To</t>
  </si>
  <si>
    <t>Frequency</t>
  </si>
  <si>
    <t>Protocol</t>
  </si>
  <si>
    <t>Ownship Position</t>
  </si>
  <si>
    <t>SW Infra</t>
  </si>
  <si>
    <t>MMI &amp; CX</t>
  </si>
  <si>
    <t>UDP Mulitcast</t>
  </si>
  <si>
    <t>10 Hz TBD by Avionic System</t>
  </si>
  <si>
    <t>Symbols Position</t>
  </si>
  <si>
    <t>CX</t>
  </si>
  <si>
    <t>MMI</t>
  </si>
  <si>
    <t>Logs</t>
  </si>
  <si>
    <t>TCP Unicast</t>
  </si>
  <si>
    <t>Ad-hoc (Aperiodic)</t>
  </si>
  <si>
    <t>CSCI</t>
  </si>
  <si>
    <t>System Mode</t>
  </si>
  <si>
    <t>UDP Multicast</t>
  </si>
  <si>
    <t>1Hz</t>
  </si>
  <si>
    <t>SW Watchdog</t>
  </si>
  <si>
    <t>UDP Unicast</t>
  </si>
  <si>
    <t>1/4 Hz</t>
  </si>
  <si>
    <t>IBIT CMD</t>
  </si>
  <si>
    <t>CSCI ID</t>
  </si>
  <si>
    <t>0 = INIT
1 = MISSION
2 = IBIT
3 = Shutdown</t>
  </si>
  <si>
    <t>0 = SW Infra
1 = CX
2 = MMI
3 = CXXX Interface</t>
  </si>
  <si>
    <t>Status</t>
  </si>
  <si>
    <t>0 = NOT OK
1 = OK</t>
  </si>
  <si>
    <t>MMI would need to set the IBIT CMD to 0 when the System Mode is in IBIT</t>
  </si>
  <si>
    <t>1/4 Hz or When there is an update</t>
  </si>
  <si>
    <t>0 = TASK
1 = SYSTEM
2 = APP
3 = Performance
4 = Security</t>
  </si>
  <si>
    <t>0 = Trace
1 = Debug
2 = Info
3 = Warning
4 = Error
5 = Fatal
6 = Hardware</t>
  </si>
  <si>
    <t>System Status</t>
  </si>
  <si>
    <t>System</t>
  </si>
  <si>
    <t>0 = BOXA</t>
  </si>
  <si>
    <t>0 = FAIL
1 = DEGRADED
2 = PASSED
3 = IBIT</t>
  </si>
  <si>
    <t>1 = DISPLAY1</t>
  </si>
  <si>
    <t>3 = BOXB1</t>
  </si>
  <si>
    <t>4 = BOXB2</t>
  </si>
  <si>
    <t>5 = SDX1</t>
  </si>
  <si>
    <t>6 = SDX2</t>
  </si>
  <si>
    <t>7 = SDX3</t>
  </si>
  <si>
    <t>8 = SATXXX</t>
  </si>
  <si>
    <t>2 = DISPLAY2</t>
  </si>
  <si>
    <t>EO CMD</t>
  </si>
  <si>
    <t>FILE</t>
  </si>
  <si>
    <t>Filename of the latest Picture Saved</t>
  </si>
  <si>
    <t>Flight Path</t>
  </si>
  <si>
    <t>Route ID</t>
  </si>
  <si>
    <t>Elevation</t>
  </si>
  <si>
    <t>Label</t>
  </si>
  <si>
    <t>68, 69</t>
  </si>
  <si>
    <t>Route Waypoint, Route Leg</t>
  </si>
  <si>
    <t>null terminated</t>
  </si>
  <si>
    <t>This command shall be send when SW Infra has grab the picture and save it into a file.</t>
  </si>
  <si>
    <t>MMI will receive this command and refresh it list of pictures.</t>
  </si>
  <si>
    <t>Note: Only Straight Legs, no curve or serpentine legs</t>
  </si>
  <si>
    <t>Total Number of Waypoints</t>
  </si>
  <si>
    <t>TO CHECK THROUGH TCP Connections of SW Infra and Individual CSCI. If disconnected, mean not OK</t>
  </si>
  <si>
    <t>Msg CMD</t>
  </si>
  <si>
    <t>String of the message</t>
  </si>
  <si>
    <t>Msg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</si>
</sst>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name val="Calibri"/>
      <family val="2"/>
      <scheme val="minor"/>
    </font>
    <font>
      <i/>
      <sz val="11"/>
      <color theme="1"/>
      <name val="Calibri"/>
      <family val="2"/>
      <scheme val="minor"/>
    </font>
    <font>
      <b/>
      <sz val="11"/>
      <name val="Calibri"/>
      <family val="2"/>
      <scheme val="minor"/>
    </font>
    <font>
      <b/>
      <strike/>
      <sz val="11"/>
      <name val="Calibri"/>
      <family val="2"/>
      <scheme val="minor"/>
    </font>
    <font>
      <b/>
      <strike/>
      <sz val="11"/>
      <color theme="1"/>
      <name val="Calibri"/>
      <family val="2"/>
      <scheme val="minor"/>
    </font>
    <font>
      <strike/>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0" borderId="0" xfId="0" applyFont="1"/>
    <xf numFmtId="0" fontId="2" fillId="0" borderId="0" xfId="0" applyFont="1"/>
    <xf numFmtId="0" fontId="0" fillId="0" borderId="0" xfId="0" applyFont="1"/>
    <xf numFmtId="0" fontId="1" fillId="0" borderId="0" xfId="0" applyFont="1" applyAlignment="1">
      <alignment horizontal="left"/>
    </xf>
    <xf numFmtId="0" fontId="0" fillId="0" borderId="0" xfId="0" applyAlignment="1">
      <alignment horizontal="left"/>
    </xf>
    <xf numFmtId="0" fontId="1" fillId="0" borderId="0" xfId="0" applyFont="1" applyAlignment="1">
      <alignment horizontal="right"/>
    </xf>
    <xf numFmtId="0" fontId="1" fillId="0" borderId="1" xfId="0" applyFont="1" applyBorder="1" applyAlignment="1">
      <alignment wrapText="1"/>
    </xf>
    <xf numFmtId="0" fontId="1" fillId="0" borderId="1" xfId="0" applyFont="1" applyBorder="1"/>
    <xf numFmtId="0" fontId="1" fillId="0" borderId="1" xfId="0" applyFont="1" applyBorder="1" applyAlignment="1">
      <alignment horizontal="left" wrapText="1"/>
    </xf>
    <xf numFmtId="0" fontId="0" fillId="0" borderId="1" xfId="0" applyFont="1" applyBorder="1"/>
    <xf numFmtId="0" fontId="0" fillId="0" borderId="1" xfId="0" applyBorder="1"/>
    <xf numFmtId="0" fontId="0" fillId="0" borderId="1" xfId="0" applyBorder="1" applyAlignment="1">
      <alignment horizontal="left"/>
    </xf>
    <xf numFmtId="0" fontId="3" fillId="0" borderId="1" xfId="0" applyFont="1" applyBorder="1" applyAlignment="1">
      <alignment horizontal="left"/>
    </xf>
    <xf numFmtId="0" fontId="2" fillId="0" borderId="1" xfId="0" applyFont="1" applyBorder="1"/>
    <xf numFmtId="0" fontId="0" fillId="0" borderId="1" xfId="0" applyFont="1" applyBorder="1" applyAlignment="1">
      <alignment horizontal="left"/>
    </xf>
    <xf numFmtId="0" fontId="4" fillId="0" borderId="1" xfId="0" applyFont="1" applyBorder="1"/>
    <xf numFmtId="0" fontId="0" fillId="0" borderId="1" xfId="0" applyBorder="1" applyAlignment="1">
      <alignment horizontal="left" wrapText="1"/>
    </xf>
    <xf numFmtId="0" fontId="0" fillId="0" borderId="1" xfId="0" applyBorder="1" applyAlignment="1">
      <alignment wrapText="1"/>
    </xf>
    <xf numFmtId="0" fontId="0" fillId="0" borderId="0" xfId="0" applyBorder="1"/>
    <xf numFmtId="0" fontId="0" fillId="0" borderId="0" xfId="0" applyBorder="1" applyAlignment="1">
      <alignment horizontal="left"/>
    </xf>
    <xf numFmtId="0" fontId="0" fillId="0" borderId="0" xfId="0" applyBorder="1" applyAlignment="1">
      <alignment wrapText="1"/>
    </xf>
    <xf numFmtId="0" fontId="1" fillId="2" borderId="0" xfId="0" applyFont="1" applyFill="1"/>
    <xf numFmtId="0" fontId="1" fillId="2" borderId="0" xfId="0" applyFont="1" applyFill="1" applyAlignment="1">
      <alignment horizontal="left"/>
    </xf>
    <xf numFmtId="0" fontId="2" fillId="0" borderId="1" xfId="0" applyFont="1" applyFill="1" applyBorder="1"/>
    <xf numFmtId="0" fontId="0" fillId="0" borderId="1" xfId="0" applyFill="1" applyBorder="1"/>
    <xf numFmtId="0" fontId="5" fillId="0" borderId="1" xfId="0" applyFont="1" applyBorder="1"/>
    <xf numFmtId="0" fontId="6" fillId="0" borderId="1" xfId="0" applyFont="1" applyBorder="1"/>
    <xf numFmtId="0" fontId="7" fillId="0" borderId="1" xfId="0" applyFont="1" applyBorder="1"/>
    <xf numFmtId="0" fontId="7"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255270</xdr:colOff>
      <xdr:row>30</xdr:row>
      <xdr:rowOff>180974</xdr:rowOff>
    </xdr:from>
    <xdr:to>
      <xdr:col>7</xdr:col>
      <xdr:colOff>15240</xdr:colOff>
      <xdr:row>50</xdr:row>
      <xdr:rowOff>95249</xdr:rowOff>
    </xdr:to>
    <xdr:sp macro="" textlink="">
      <xdr:nvSpPr>
        <xdr:cNvPr id="2" name="TextBox 1">
          <a:extLst>
            <a:ext uri="{FF2B5EF4-FFF2-40B4-BE49-F238E27FC236}">
              <a16:creationId xmlns:a16="http://schemas.microsoft.com/office/drawing/2014/main" id="{1E2B413C-285D-43A8-A288-58510B38F7A7}"/>
            </a:ext>
          </a:extLst>
        </xdr:cNvPr>
        <xdr:cNvSpPr txBox="1"/>
      </xdr:nvSpPr>
      <xdr:spPr>
        <a:xfrm>
          <a:off x="255270" y="5067299"/>
          <a:ext cx="7665720" cy="3533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a:t>NOTES (from FS):</a:t>
          </a:r>
        </a:p>
        <a:p>
          <a:endParaRPr lang="en-SG"/>
        </a:p>
        <a:p>
          <a:r>
            <a:rPr lang="en-SG"/>
            <a:t>2. A Flight Dynamics message can contain 1 or more code and parameter pairs. FliteScene processes the following parameters together as a group (if a group parameter is not sent, then FliteScene uses the last parameter received, or 0 if not received before): a. Group 1: Latitude, Longitude b. Group 2: Pitch, Roll</a:t>
          </a:r>
        </a:p>
        <a:p>
          <a:endParaRPr lang="en-SG"/>
        </a:p>
        <a:p>
          <a:r>
            <a:rPr lang="en-SG"/>
            <a:t>3. Polar latitudes that exceed the +/- 80.0 degree boundary will be processed, however, (a) FliteScene does not display map data in polar regions, and (b) the accuracy of the map position is not guaranteed. </a:t>
          </a:r>
        </a:p>
        <a:p>
          <a:endParaRPr lang="en-SG"/>
        </a:p>
        <a:p>
          <a:r>
            <a:rPr lang="en-SG"/>
            <a:t>4. The vehicle heading measured clockwise positive from True North. If the specified value is out of range, the message will be ignored and an error reported. </a:t>
          </a:r>
        </a:p>
        <a:p>
          <a:endParaRPr lang="en-SG"/>
        </a:p>
        <a:p>
          <a:r>
            <a:rPr lang="en-SG"/>
            <a:t>5. The vehicle pitch, 0 = level, positive = nose up, negative = nose down. </a:t>
          </a:r>
        </a:p>
        <a:p>
          <a:endParaRPr lang="en-SG"/>
        </a:p>
        <a:p>
          <a:r>
            <a:rPr lang="en-SG"/>
            <a:t>6. The vehicle roll, 0 = level, positive = left wing up, negative = right wing up. </a:t>
          </a:r>
        </a:p>
        <a:p>
          <a:endParaRPr lang="en-SG"/>
        </a:p>
        <a:p>
          <a:r>
            <a:rPr lang="en-SG"/>
            <a:t>7. The Mean Sea Level (MSL) altitude of the aircraft. In 3D mode, modifies the map display according to the altitude of the aircraft. If this integer altitude and the floating point altitude (parameter code 15) are both provided, the floating point altitude will be utilized by FliteScene; however, this altitude value is still valid and can be utilize if the floating point altitude is not provided. </a:t>
          </a:r>
        </a:p>
        <a:p>
          <a:endParaRPr lang="en-SG"/>
        </a:p>
        <a:p>
          <a:r>
            <a:rPr lang="en-SG"/>
            <a:t>8. Used to calculate Trend Dots. 9. The floating-point MSL altitude of the aircraft in meters. In 3D mode, modifies the map display according to the altitude of the aircraft. Supersedes code 8.</a:t>
          </a:r>
          <a:endParaRPr lang="en-SG"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24</xdr:row>
      <xdr:rowOff>30481</xdr:rowOff>
    </xdr:from>
    <xdr:to>
      <xdr:col>6</xdr:col>
      <xdr:colOff>1905</xdr:colOff>
      <xdr:row>65</xdr:row>
      <xdr:rowOff>110491</xdr:rowOff>
    </xdr:to>
    <xdr:sp macro="" textlink="">
      <xdr:nvSpPr>
        <xdr:cNvPr id="2" name="TextBox 1">
          <a:extLst>
            <a:ext uri="{FF2B5EF4-FFF2-40B4-BE49-F238E27FC236}">
              <a16:creationId xmlns:a16="http://schemas.microsoft.com/office/drawing/2014/main" id="{01A81002-101F-4CED-9C01-310D5F8298BE}"/>
            </a:ext>
          </a:extLst>
        </xdr:cNvPr>
        <xdr:cNvSpPr txBox="1"/>
      </xdr:nvSpPr>
      <xdr:spPr>
        <a:xfrm>
          <a:off x="0" y="4602481"/>
          <a:ext cx="11668125" cy="75780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a:t>NOTES (from FS):</a:t>
          </a:r>
        </a:p>
        <a:p>
          <a:endParaRPr lang="en-SG"/>
        </a:p>
        <a:p>
          <a:r>
            <a:rPr lang="en-SG"/>
            <a:t>3. Must be a valid MIL-STD-2525 Appendix A, B, D, E or G symbol identification code and null terminated. Symbols can only be updated with the same Appendix SIDC from which it was created. For example, a S-------------- code cannot be updated with G-------------- code.</a:t>
          </a:r>
        </a:p>
        <a:p>
          <a:endParaRPr lang="en-SG"/>
        </a:p>
        <a:p>
          <a:r>
            <a:rPr lang="en-SG" sz="1100" b="0" i="0" u="none" strike="noStrike" baseline="0">
              <a:solidFill>
                <a:schemeClr val="dk1"/>
              </a:solidFill>
              <a:latin typeface="+mn-lt"/>
              <a:ea typeface="+mn-ea"/>
              <a:cs typeface="+mn-cs"/>
            </a:rPr>
            <a:t>4. The Modifier Count defines the number of Code/Text pairs for the message. Minimum count is 0, max count is dependent on the number of text modifiers allowed for a Tactical Symbol/Graphic. Entries that exceed the number of text modifiers allowed for a Tactical Symbol/Graphic are ignored. Refer to MIL-STD 2525C for text modifier details.  For example, symbol identification code G*GPGPPP--****X allows up to 5 text modifiers</a:t>
          </a:r>
        </a:p>
        <a:p>
          <a:r>
            <a:rPr lang="en-SG" sz="1100" b="0" i="0" u="none" strike="noStrike" baseline="0">
              <a:solidFill>
                <a:schemeClr val="dk1"/>
              </a:solidFill>
              <a:latin typeface="+mn-lt"/>
              <a:ea typeface="+mn-ea"/>
              <a:cs typeface="+mn-cs"/>
            </a:rPr>
            <a:t>(H, W, W1, T, N). Therefore, the range of allowed modifier counts is 0 to 5.</a:t>
          </a:r>
        </a:p>
        <a:p>
          <a:endParaRPr lang="en-SG" sz="1100" b="0" i="0" u="none" strike="noStrike" baseline="0">
            <a:solidFill>
              <a:schemeClr val="dk1"/>
            </a:solidFill>
            <a:latin typeface="+mn-lt"/>
            <a:ea typeface="+mn-ea"/>
            <a:cs typeface="+mn-cs"/>
          </a:endParaRPr>
        </a:p>
        <a:p>
          <a:r>
            <a:rPr lang="en-SG" sz="1100" b="0" i="0" u="none" strike="noStrike" baseline="0">
              <a:solidFill>
                <a:schemeClr val="dk1"/>
              </a:solidFill>
              <a:latin typeface="+mn-lt"/>
              <a:ea typeface="+mn-ea"/>
              <a:cs typeface="+mn-cs"/>
            </a:rPr>
            <a:t>6. The Point Count defines the number of Lat/Lon/Alt values that follow in the next part of the message. If the symbol identification code represents a tactical symbol, only one set of Lat/Lon/Alt values are required and the point count should be set to 1. Point count is limited to 999 for Tactical Graphics.</a:t>
          </a:r>
        </a:p>
        <a:p>
          <a:endParaRPr lang="en-SG" sz="1100" b="0" i="0" u="none" strike="noStrike" baseline="0">
            <a:solidFill>
              <a:schemeClr val="dk1"/>
            </a:solidFill>
            <a:latin typeface="+mn-lt"/>
            <a:ea typeface="+mn-ea"/>
            <a:cs typeface="+mn-cs"/>
          </a:endParaRPr>
        </a:p>
        <a:p>
          <a:r>
            <a:rPr lang="en-SG" sz="1100" b="0" i="0" u="none" strike="noStrike" baseline="0">
              <a:solidFill>
                <a:schemeClr val="dk1"/>
              </a:solidFill>
              <a:latin typeface="+mn-lt"/>
              <a:ea typeface="+mn-ea"/>
              <a:cs typeface="+mn-cs"/>
            </a:rPr>
            <a:t>7. Values greater than 1 zoom in; Values less than 1 zoom out.</a:t>
          </a:r>
        </a:p>
        <a:p>
          <a:endParaRPr lang="en-SG" sz="1100" b="0" i="0" u="none" strike="noStrike" baseline="0">
            <a:solidFill>
              <a:schemeClr val="dk1"/>
            </a:solidFill>
            <a:latin typeface="+mn-lt"/>
            <a:ea typeface="+mn-ea"/>
            <a:cs typeface="+mn-cs"/>
          </a:endParaRPr>
        </a:p>
        <a:p>
          <a:r>
            <a:rPr lang="en-SG" sz="1100" b="0" i="0" u="none" strike="noStrike" baseline="0">
              <a:solidFill>
                <a:schemeClr val="dk1"/>
              </a:solidFill>
              <a:latin typeface="+mn-lt"/>
              <a:ea typeface="+mn-ea"/>
              <a:cs typeface="+mn-cs"/>
            </a:rPr>
            <a:t>8. Orientation of the tactical symbol relative to the map window (screen). 0.0 = upright.</a:t>
          </a:r>
        </a:p>
        <a:p>
          <a:endParaRPr lang="en-SG" sz="1100" b="0" i="0" u="none" strike="noStrike" baseline="0">
            <a:solidFill>
              <a:schemeClr val="dk1"/>
            </a:solidFill>
            <a:latin typeface="+mn-lt"/>
            <a:ea typeface="+mn-ea"/>
            <a:cs typeface="+mn-cs"/>
          </a:endParaRPr>
        </a:p>
        <a:p>
          <a:r>
            <a:rPr lang="en-SG" sz="1100" b="0" i="0" u="none" strike="noStrike" baseline="0">
              <a:solidFill>
                <a:schemeClr val="dk1"/>
              </a:solidFill>
              <a:latin typeface="+mn-lt"/>
              <a:ea typeface="+mn-ea"/>
              <a:cs typeface="+mn-cs"/>
            </a:rPr>
            <a:t>9. Relative to True North (0 = True North, 90 = East, etc.)</a:t>
          </a:r>
        </a:p>
        <a:p>
          <a:endParaRPr lang="en-SG" sz="1100" b="0" i="0" u="none" strike="noStrike" baseline="0">
            <a:solidFill>
              <a:schemeClr val="dk1"/>
            </a:solidFill>
            <a:latin typeface="+mn-lt"/>
            <a:ea typeface="+mn-ea"/>
            <a:cs typeface="+mn-cs"/>
          </a:endParaRPr>
        </a:p>
        <a:p>
          <a:r>
            <a:rPr lang="en-SG" sz="1100" b="0" i="0" u="none" strike="noStrike" baseline="0">
              <a:solidFill>
                <a:schemeClr val="dk1"/>
              </a:solidFill>
              <a:latin typeface="+mn-lt"/>
              <a:ea typeface="+mn-ea"/>
              <a:cs typeface="+mn-cs"/>
            </a:rPr>
            <a:t>10. Only applies to Tactical Symbols.</a:t>
          </a:r>
          <a:endParaRPr lang="en-SG"/>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activeCell="A7" sqref="A7:XFD7"/>
    </sheetView>
  </sheetViews>
  <sheetFormatPr defaultRowHeight="14.5" x14ac:dyDescent="0.35"/>
  <cols>
    <col min="1" max="1" width="15" bestFit="1" customWidth="1"/>
    <col min="2" max="2" width="20.453125" customWidth="1"/>
    <col min="3" max="3" width="8.7265625" bestFit="1" customWidth="1"/>
    <col min="4" max="4" width="6.81640625" bestFit="1" customWidth="1"/>
    <col min="5" max="5" width="29.7265625" customWidth="1"/>
    <col min="6" max="6" width="8.54296875" bestFit="1" customWidth="1"/>
    <col min="7" max="7" width="53.26953125" style="5" customWidth="1"/>
  </cols>
  <sheetData>
    <row r="1" spans="1:7" x14ac:dyDescent="0.35">
      <c r="A1" s="6" t="s">
        <v>67</v>
      </c>
      <c r="B1" s="1" t="s">
        <v>72</v>
      </c>
    </row>
    <row r="2" spans="1:7" x14ac:dyDescent="0.35">
      <c r="A2" s="6" t="s">
        <v>68</v>
      </c>
      <c r="B2" s="1" t="s">
        <v>73</v>
      </c>
    </row>
    <row r="3" spans="1:7" x14ac:dyDescent="0.35">
      <c r="A3" s="6" t="s">
        <v>69</v>
      </c>
      <c r="B3" s="1" t="s">
        <v>74</v>
      </c>
    </row>
    <row r="4" spans="1:7" x14ac:dyDescent="0.35">
      <c r="A4" s="6" t="s">
        <v>71</v>
      </c>
      <c r="B4" s="1" t="s">
        <v>75</v>
      </c>
    </row>
    <row r="5" spans="1:7" x14ac:dyDescent="0.35">
      <c r="A5" s="6" t="s">
        <v>70</v>
      </c>
      <c r="B5" s="22" t="s">
        <v>76</v>
      </c>
    </row>
    <row r="6" spans="1:7" s="1" customFormat="1" x14ac:dyDescent="0.35">
      <c r="A6" s="6" t="s">
        <v>38</v>
      </c>
      <c r="B6" s="1" t="s">
        <v>0</v>
      </c>
      <c r="G6" s="4"/>
    </row>
    <row r="7" spans="1:7" s="1" customFormat="1" x14ac:dyDescent="0.35">
      <c r="A7" s="6" t="s">
        <v>39</v>
      </c>
      <c r="B7" s="1">
        <v>7</v>
      </c>
      <c r="G7" s="4"/>
    </row>
    <row r="9" spans="1:7" s="1" customFormat="1" ht="29" x14ac:dyDescent="0.35">
      <c r="A9" s="7" t="s">
        <v>29</v>
      </c>
      <c r="B9" s="8" t="s">
        <v>1</v>
      </c>
      <c r="C9" s="8" t="s">
        <v>2</v>
      </c>
      <c r="D9" s="7" t="s">
        <v>30</v>
      </c>
      <c r="E9" s="8" t="s">
        <v>37</v>
      </c>
      <c r="F9" s="8" t="s">
        <v>3</v>
      </c>
      <c r="G9" s="9" t="s">
        <v>31</v>
      </c>
    </row>
    <row r="10" spans="1:7" x14ac:dyDescent="0.35">
      <c r="A10" s="11"/>
      <c r="B10" s="11" t="s">
        <v>4</v>
      </c>
      <c r="C10" s="11" t="s">
        <v>5</v>
      </c>
      <c r="D10" s="11">
        <v>4</v>
      </c>
      <c r="E10" s="12" t="s">
        <v>6</v>
      </c>
      <c r="F10" s="11"/>
      <c r="G10" s="12"/>
    </row>
    <row r="11" spans="1:7" x14ac:dyDescent="0.35">
      <c r="A11" s="11"/>
      <c r="B11" s="11" t="s">
        <v>33</v>
      </c>
      <c r="C11" s="11" t="s">
        <v>7</v>
      </c>
      <c r="D11" s="11">
        <v>1</v>
      </c>
      <c r="E11" s="12"/>
      <c r="F11" s="11"/>
      <c r="G11" s="13" t="s">
        <v>36</v>
      </c>
    </row>
    <row r="12" spans="1:7" x14ac:dyDescent="0.35">
      <c r="A12" s="11">
        <v>0</v>
      </c>
      <c r="B12" s="14" t="s">
        <v>8</v>
      </c>
      <c r="C12" s="11" t="s">
        <v>9</v>
      </c>
      <c r="D12" s="11">
        <v>8</v>
      </c>
      <c r="E12" s="12" t="s">
        <v>10</v>
      </c>
      <c r="F12" s="11" t="s">
        <v>11</v>
      </c>
      <c r="G12" s="12">
        <v>3</v>
      </c>
    </row>
    <row r="13" spans="1:7" x14ac:dyDescent="0.35">
      <c r="A13" s="11">
        <v>1</v>
      </c>
      <c r="B13" s="14" t="s">
        <v>12</v>
      </c>
      <c r="C13" s="11" t="s">
        <v>9</v>
      </c>
      <c r="D13" s="11">
        <v>8</v>
      </c>
      <c r="E13" s="12" t="s">
        <v>13</v>
      </c>
      <c r="F13" s="11" t="s">
        <v>11</v>
      </c>
      <c r="G13" s="12"/>
    </row>
    <row r="14" spans="1:7" s="3" customFormat="1" x14ac:dyDescent="0.35">
      <c r="A14" s="10"/>
      <c r="B14" s="10" t="s">
        <v>14</v>
      </c>
      <c r="C14" s="10" t="s">
        <v>7</v>
      </c>
      <c r="D14" s="10">
        <v>1</v>
      </c>
      <c r="E14" s="15"/>
      <c r="F14" s="10"/>
      <c r="G14" s="15"/>
    </row>
    <row r="15" spans="1:7" s="3" customFormat="1" x14ac:dyDescent="0.35">
      <c r="A15" s="10">
        <v>2</v>
      </c>
      <c r="B15" s="10" t="s">
        <v>15</v>
      </c>
      <c r="C15" s="10" t="s">
        <v>9</v>
      </c>
      <c r="D15" s="10">
        <v>8</v>
      </c>
      <c r="E15" s="15" t="s">
        <v>16</v>
      </c>
      <c r="F15" s="10" t="s">
        <v>11</v>
      </c>
      <c r="G15" s="15">
        <v>4</v>
      </c>
    </row>
    <row r="16" spans="1:7" x14ac:dyDescent="0.35">
      <c r="A16" s="11"/>
      <c r="B16" s="14" t="s">
        <v>34</v>
      </c>
      <c r="C16" s="11" t="s">
        <v>7</v>
      </c>
      <c r="D16" s="11">
        <v>1</v>
      </c>
      <c r="E16" s="12"/>
      <c r="F16" s="11"/>
      <c r="G16" s="13" t="s">
        <v>35</v>
      </c>
    </row>
    <row r="17" spans="1:7" x14ac:dyDescent="0.35">
      <c r="A17" s="11">
        <v>3</v>
      </c>
      <c r="B17" s="14" t="s">
        <v>17</v>
      </c>
      <c r="C17" s="11" t="s">
        <v>9</v>
      </c>
      <c r="D17" s="11">
        <v>8</v>
      </c>
      <c r="E17" s="12" t="s">
        <v>10</v>
      </c>
      <c r="F17" s="11" t="s">
        <v>11</v>
      </c>
      <c r="G17" s="12">
        <v>5</v>
      </c>
    </row>
    <row r="18" spans="1:7" x14ac:dyDescent="0.35">
      <c r="A18" s="11">
        <v>4</v>
      </c>
      <c r="B18" s="14" t="s">
        <v>18</v>
      </c>
      <c r="C18" s="11" t="s">
        <v>9</v>
      </c>
      <c r="D18" s="11">
        <v>8</v>
      </c>
      <c r="E18" s="12" t="s">
        <v>13</v>
      </c>
      <c r="F18" s="11" t="s">
        <v>11</v>
      </c>
      <c r="G18" s="12">
        <v>6</v>
      </c>
    </row>
    <row r="19" spans="1:7" x14ac:dyDescent="0.35">
      <c r="A19" s="11">
        <v>19</v>
      </c>
      <c r="B19" s="14" t="s">
        <v>25</v>
      </c>
      <c r="C19" s="11" t="s">
        <v>9</v>
      </c>
      <c r="D19" s="11">
        <v>8</v>
      </c>
      <c r="E19" s="12" t="s">
        <v>26</v>
      </c>
      <c r="F19" s="11" t="s">
        <v>27</v>
      </c>
      <c r="G19" s="12">
        <v>9</v>
      </c>
    </row>
    <row r="20" spans="1:7" x14ac:dyDescent="0.35">
      <c r="A20" s="11"/>
      <c r="B20" s="14" t="s">
        <v>19</v>
      </c>
      <c r="C20" s="11" t="s">
        <v>7</v>
      </c>
      <c r="D20" s="11">
        <v>1</v>
      </c>
      <c r="E20" s="12"/>
      <c r="F20" s="11"/>
      <c r="G20" s="12"/>
    </row>
    <row r="21" spans="1:7" x14ac:dyDescent="0.35">
      <c r="A21" s="11">
        <v>8</v>
      </c>
      <c r="B21" s="14" t="s">
        <v>20</v>
      </c>
      <c r="C21" s="11" t="s">
        <v>5</v>
      </c>
      <c r="D21" s="11">
        <v>4</v>
      </c>
      <c r="E21" s="12" t="s">
        <v>21</v>
      </c>
      <c r="F21" s="11" t="s">
        <v>32</v>
      </c>
      <c r="G21" s="12">
        <v>7</v>
      </c>
    </row>
    <row r="22" spans="1:7" s="3" customFormat="1" x14ac:dyDescent="0.35">
      <c r="A22" s="10"/>
      <c r="B22" s="10" t="s">
        <v>22</v>
      </c>
      <c r="C22" s="10" t="s">
        <v>7</v>
      </c>
      <c r="D22" s="10">
        <v>1</v>
      </c>
      <c r="E22" s="15"/>
      <c r="F22" s="10"/>
      <c r="G22" s="15"/>
    </row>
    <row r="23" spans="1:7" s="3" customFormat="1" x14ac:dyDescent="0.35">
      <c r="A23" s="10">
        <v>9</v>
      </c>
      <c r="B23" s="10" t="s">
        <v>23</v>
      </c>
      <c r="C23" s="10" t="s">
        <v>9</v>
      </c>
      <c r="D23" s="10">
        <v>8</v>
      </c>
      <c r="E23" s="15"/>
      <c r="F23" s="10" t="s">
        <v>24</v>
      </c>
      <c r="G23" s="15">
        <v>8</v>
      </c>
    </row>
    <row r="26" spans="1:7" x14ac:dyDescent="0.35">
      <c r="B26" s="2"/>
    </row>
    <row r="27" spans="1:7" x14ac:dyDescent="0.35">
      <c r="B27" s="2"/>
    </row>
    <row r="28" spans="1:7" x14ac:dyDescent="0.35">
      <c r="B28" s="2"/>
    </row>
    <row r="30" spans="1:7" x14ac:dyDescent="0.35">
      <c r="C30" t="s">
        <v>28</v>
      </c>
      <c r="D30">
        <v>69</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H23" sqref="H23"/>
    </sheetView>
  </sheetViews>
  <sheetFormatPr defaultRowHeight="14.5" x14ac:dyDescent="0.35"/>
  <cols>
    <col min="1" max="1" width="23.54296875" customWidth="1"/>
    <col min="2" max="2" width="17" bestFit="1" customWidth="1"/>
    <col min="4" max="4" width="17.26953125" bestFit="1" customWidth="1"/>
  </cols>
  <sheetData>
    <row r="1" spans="1:6" x14ac:dyDescent="0.35">
      <c r="A1" s="6" t="s">
        <v>67</v>
      </c>
      <c r="B1" s="1" t="s">
        <v>115</v>
      </c>
    </row>
    <row r="2" spans="1:6" x14ac:dyDescent="0.35">
      <c r="A2" s="6" t="s">
        <v>68</v>
      </c>
      <c r="B2" s="1" t="s">
        <v>78</v>
      </c>
    </row>
    <row r="3" spans="1:6" x14ac:dyDescent="0.35">
      <c r="A3" s="6" t="s">
        <v>69</v>
      </c>
      <c r="B3" s="1" t="s">
        <v>79</v>
      </c>
    </row>
    <row r="4" spans="1:6" x14ac:dyDescent="0.35">
      <c r="A4" s="6" t="s">
        <v>71</v>
      </c>
      <c r="B4" s="1" t="s">
        <v>81</v>
      </c>
    </row>
    <row r="5" spans="1:6" x14ac:dyDescent="0.35">
      <c r="A5" s="6" t="s">
        <v>70</v>
      </c>
      <c r="B5" s="22" t="s">
        <v>82</v>
      </c>
    </row>
    <row r="6" spans="1:6" x14ac:dyDescent="0.35">
      <c r="A6" s="6" t="s">
        <v>38</v>
      </c>
      <c r="B6" s="1" t="s">
        <v>120</v>
      </c>
    </row>
    <row r="7" spans="1:6" x14ac:dyDescent="0.35">
      <c r="A7" s="6" t="s">
        <v>39</v>
      </c>
      <c r="B7" s="1" t="s">
        <v>119</v>
      </c>
    </row>
    <row r="9" spans="1:6" x14ac:dyDescent="0.35">
      <c r="A9" s="16" t="s">
        <v>1</v>
      </c>
      <c r="B9" s="8" t="s">
        <v>2</v>
      </c>
      <c r="C9" s="8" t="s">
        <v>41</v>
      </c>
      <c r="D9" s="8" t="s">
        <v>42</v>
      </c>
      <c r="E9" s="8" t="s">
        <v>3</v>
      </c>
      <c r="F9" s="8" t="s">
        <v>43</v>
      </c>
    </row>
    <row r="10" spans="1:6" x14ac:dyDescent="0.35">
      <c r="A10" s="14" t="s">
        <v>116</v>
      </c>
      <c r="B10" s="11" t="s">
        <v>5</v>
      </c>
      <c r="C10" s="11">
        <v>4</v>
      </c>
      <c r="D10" s="11" t="s">
        <v>45</v>
      </c>
      <c r="E10" s="11"/>
      <c r="F10" s="17"/>
    </row>
    <row r="11" spans="1:6" x14ac:dyDescent="0.35">
      <c r="A11" s="14" t="s">
        <v>125</v>
      </c>
      <c r="B11" s="11" t="s">
        <v>5</v>
      </c>
      <c r="C11" s="11">
        <v>4</v>
      </c>
      <c r="D11" s="11"/>
      <c r="E11" s="11"/>
      <c r="F11" s="17"/>
    </row>
    <row r="12" spans="1:6" x14ac:dyDescent="0.35">
      <c r="A12" s="14" t="s">
        <v>8</v>
      </c>
      <c r="B12" s="11" t="s">
        <v>9</v>
      </c>
      <c r="C12" s="11">
        <v>8</v>
      </c>
      <c r="D12" s="11" t="s">
        <v>52</v>
      </c>
      <c r="E12" s="11" t="s">
        <v>11</v>
      </c>
      <c r="F12" s="11"/>
    </row>
    <row r="13" spans="1:6" x14ac:dyDescent="0.35">
      <c r="A13" s="14" t="s">
        <v>12</v>
      </c>
      <c r="B13" s="11" t="s">
        <v>9</v>
      </c>
      <c r="C13" s="11">
        <v>8</v>
      </c>
      <c r="D13" s="11" t="s">
        <v>13</v>
      </c>
      <c r="E13" s="11" t="s">
        <v>11</v>
      </c>
      <c r="F13" s="11"/>
    </row>
    <row r="14" spans="1:6" x14ac:dyDescent="0.35">
      <c r="A14" s="14" t="s">
        <v>117</v>
      </c>
      <c r="B14" s="11" t="s">
        <v>9</v>
      </c>
      <c r="C14" s="11">
        <v>8</v>
      </c>
      <c r="D14" s="11" t="s">
        <v>53</v>
      </c>
      <c r="E14" s="11" t="s">
        <v>54</v>
      </c>
      <c r="F14" s="11"/>
    </row>
    <row r="15" spans="1:6" x14ac:dyDescent="0.35">
      <c r="A15" s="24" t="s">
        <v>118</v>
      </c>
      <c r="B15" s="25" t="s">
        <v>47</v>
      </c>
      <c r="C15" s="25">
        <v>64</v>
      </c>
      <c r="D15" s="11"/>
      <c r="E15" s="11"/>
      <c r="F15" s="11"/>
    </row>
    <row r="19" spans="1:4" x14ac:dyDescent="0.35">
      <c r="C19">
        <f>SUM(C11:C15)</f>
        <v>92</v>
      </c>
      <c r="D19">
        <f>C19*15</f>
        <v>1380</v>
      </c>
    </row>
    <row r="21" spans="1:4" x14ac:dyDescent="0.35">
      <c r="A21" t="s">
        <v>124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33" sqref="P33"/>
    </sheetView>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33" sqref="N33"/>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A16" sqref="A16"/>
    </sheetView>
  </sheetViews>
  <sheetFormatPr defaultRowHeight="14.5" x14ac:dyDescent="0.35"/>
  <cols>
    <col min="1" max="1" width="27.7265625" style="2" bestFit="1" customWidth="1"/>
    <col min="4" max="4" width="29.7265625" customWidth="1"/>
    <col min="5" max="5" width="14.54296875" customWidth="1"/>
    <col min="6" max="6" width="80.453125" bestFit="1" customWidth="1"/>
  </cols>
  <sheetData>
    <row r="1" spans="1:6" s="1" customFormat="1" x14ac:dyDescent="0.35">
      <c r="A1" s="6" t="s">
        <v>67</v>
      </c>
      <c r="B1" s="1" t="s">
        <v>77</v>
      </c>
      <c r="C1"/>
      <c r="D1"/>
      <c r="E1"/>
      <c r="F1"/>
    </row>
    <row r="2" spans="1:6" s="1" customFormat="1" x14ac:dyDescent="0.35">
      <c r="A2" s="6" t="s">
        <v>68</v>
      </c>
      <c r="B2" s="1" t="s">
        <v>78</v>
      </c>
      <c r="C2"/>
      <c r="D2"/>
      <c r="E2"/>
      <c r="F2"/>
    </row>
    <row r="3" spans="1:6" x14ac:dyDescent="0.35">
      <c r="A3" s="6" t="s">
        <v>69</v>
      </c>
      <c r="B3" s="1" t="s">
        <v>79</v>
      </c>
    </row>
    <row r="4" spans="1:6" s="1" customFormat="1" x14ac:dyDescent="0.35">
      <c r="A4" s="6" t="s">
        <v>71</v>
      </c>
      <c r="B4" s="1" t="s">
        <v>75</v>
      </c>
      <c r="C4"/>
      <c r="D4"/>
      <c r="E4"/>
      <c r="F4"/>
    </row>
    <row r="5" spans="1:6" x14ac:dyDescent="0.35">
      <c r="A5" s="6" t="s">
        <v>70</v>
      </c>
      <c r="B5" s="22" t="s">
        <v>97</v>
      </c>
    </row>
    <row r="6" spans="1:6" x14ac:dyDescent="0.35">
      <c r="A6" s="6" t="s">
        <v>38</v>
      </c>
      <c r="B6" s="22" t="s">
        <v>40</v>
      </c>
      <c r="C6" s="1"/>
      <c r="D6" s="1"/>
      <c r="E6" s="1"/>
      <c r="F6" s="1"/>
    </row>
    <row r="7" spans="1:6" x14ac:dyDescent="0.35">
      <c r="A7" s="6" t="s">
        <v>39</v>
      </c>
      <c r="B7" s="23">
        <v>145</v>
      </c>
      <c r="C7" s="1"/>
      <c r="D7" s="1"/>
      <c r="E7" s="1"/>
      <c r="F7" s="1"/>
    </row>
    <row r="9" spans="1:6" x14ac:dyDescent="0.35">
      <c r="A9" s="16" t="s">
        <v>1</v>
      </c>
      <c r="B9" s="8" t="s">
        <v>2</v>
      </c>
      <c r="C9" s="8" t="s">
        <v>41</v>
      </c>
      <c r="D9" s="8" t="s">
        <v>42</v>
      </c>
      <c r="E9" s="8" t="s">
        <v>3</v>
      </c>
      <c r="F9" s="8" t="s">
        <v>43</v>
      </c>
    </row>
    <row r="10" spans="1:6" x14ac:dyDescent="0.35">
      <c r="A10" s="14" t="s">
        <v>44</v>
      </c>
      <c r="B10" s="11" t="s">
        <v>5</v>
      </c>
      <c r="C10" s="11">
        <v>4</v>
      </c>
      <c r="D10" s="11" t="s">
        <v>45</v>
      </c>
      <c r="E10" s="11"/>
      <c r="F10" s="17"/>
    </row>
    <row r="11" spans="1:6" x14ac:dyDescent="0.35">
      <c r="A11" s="14" t="s">
        <v>46</v>
      </c>
      <c r="B11" s="11" t="s">
        <v>47</v>
      </c>
      <c r="C11" s="11">
        <v>16</v>
      </c>
      <c r="D11" s="11" t="s">
        <v>48</v>
      </c>
      <c r="E11" s="11"/>
      <c r="F11" s="12">
        <v>3</v>
      </c>
    </row>
    <row r="12" spans="1:6" x14ac:dyDescent="0.35">
      <c r="A12" s="14" t="s">
        <v>49</v>
      </c>
      <c r="B12" s="11" t="s">
        <v>5</v>
      </c>
      <c r="C12" s="11">
        <v>4</v>
      </c>
      <c r="D12" s="12">
        <v>0</v>
      </c>
      <c r="E12" s="11"/>
      <c r="F12" s="12" t="s">
        <v>50</v>
      </c>
    </row>
    <row r="13" spans="1:6" x14ac:dyDescent="0.35">
      <c r="A13" s="14" t="s">
        <v>51</v>
      </c>
      <c r="B13" s="11" t="s">
        <v>5</v>
      </c>
      <c r="C13" s="11">
        <v>4</v>
      </c>
      <c r="D13" s="12">
        <v>1</v>
      </c>
      <c r="E13" s="11"/>
      <c r="F13" s="12">
        <v>6</v>
      </c>
    </row>
    <row r="14" spans="1:6" x14ac:dyDescent="0.35">
      <c r="A14" s="14" t="s">
        <v>8</v>
      </c>
      <c r="B14" s="11" t="s">
        <v>9</v>
      </c>
      <c r="C14" s="11">
        <v>8</v>
      </c>
      <c r="D14" s="11" t="s">
        <v>52</v>
      </c>
      <c r="E14" s="11" t="s">
        <v>11</v>
      </c>
      <c r="F14" s="12"/>
    </row>
    <row r="15" spans="1:6" x14ac:dyDescent="0.35">
      <c r="A15" s="14" t="s">
        <v>12</v>
      </c>
      <c r="B15" s="11" t="s">
        <v>9</v>
      </c>
      <c r="C15" s="11">
        <v>8</v>
      </c>
      <c r="D15" s="11" t="s">
        <v>13</v>
      </c>
      <c r="E15" s="11" t="s">
        <v>11</v>
      </c>
      <c r="F15" s="12"/>
    </row>
    <row r="16" spans="1:6" x14ac:dyDescent="0.35">
      <c r="A16" s="14" t="s">
        <v>20</v>
      </c>
      <c r="B16" s="11" t="s">
        <v>9</v>
      </c>
      <c r="C16" s="11">
        <v>8</v>
      </c>
      <c r="D16" s="11" t="s">
        <v>53</v>
      </c>
      <c r="E16" s="11" t="s">
        <v>54</v>
      </c>
      <c r="F16" s="12"/>
    </row>
    <row r="17" spans="1:6" x14ac:dyDescent="0.35">
      <c r="A17" s="14" t="s">
        <v>55</v>
      </c>
      <c r="B17" s="11" t="s">
        <v>9</v>
      </c>
      <c r="C17" s="11">
        <v>8</v>
      </c>
      <c r="D17" s="11" t="s">
        <v>56</v>
      </c>
      <c r="E17" s="11"/>
      <c r="F17" s="12" t="s">
        <v>57</v>
      </c>
    </row>
    <row r="18" spans="1:6" x14ac:dyDescent="0.35">
      <c r="A18" s="14" t="s">
        <v>58</v>
      </c>
      <c r="B18" s="11" t="s">
        <v>9</v>
      </c>
      <c r="C18" s="11">
        <v>8</v>
      </c>
      <c r="D18" s="11" t="s">
        <v>16</v>
      </c>
      <c r="E18" s="11" t="s">
        <v>11</v>
      </c>
      <c r="F18" s="12" t="s">
        <v>59</v>
      </c>
    </row>
    <row r="19" spans="1:6" ht="29" x14ac:dyDescent="0.35">
      <c r="A19" s="14" t="s">
        <v>60</v>
      </c>
      <c r="B19" s="11" t="s">
        <v>5</v>
      </c>
      <c r="C19" s="11">
        <v>4</v>
      </c>
      <c r="D19" s="18" t="s">
        <v>61</v>
      </c>
      <c r="E19" s="11"/>
      <c r="F19" s="12">
        <v>10</v>
      </c>
    </row>
    <row r="20" spans="1:6" x14ac:dyDescent="0.35">
      <c r="A20" s="14" t="s">
        <v>62</v>
      </c>
      <c r="B20" s="11" t="s">
        <v>9</v>
      </c>
      <c r="C20" s="11">
        <v>8</v>
      </c>
      <c r="D20" s="11" t="s">
        <v>16</v>
      </c>
      <c r="E20" s="11" t="s">
        <v>11</v>
      </c>
      <c r="F20" s="12">
        <v>9</v>
      </c>
    </row>
    <row r="23" spans="1:6" x14ac:dyDescent="0.35">
      <c r="B23" t="s">
        <v>28</v>
      </c>
      <c r="C23">
        <f>SUM(C10:C20)</f>
        <v>80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workbookViewId="0">
      <selection activeCell="A6" sqref="A6:XFD6"/>
    </sheetView>
  </sheetViews>
  <sheetFormatPr defaultRowHeight="14.5" x14ac:dyDescent="0.35"/>
  <cols>
    <col min="1" max="1" width="14.453125" bestFit="1" customWidth="1"/>
    <col min="2" max="2" width="12" customWidth="1"/>
    <col min="3" max="3" width="8.81640625" customWidth="1"/>
    <col min="4" max="4" width="20.453125" customWidth="1"/>
    <col min="6" max="6" width="13.453125" bestFit="1" customWidth="1"/>
  </cols>
  <sheetData>
    <row r="1" spans="1:17" x14ac:dyDescent="0.35">
      <c r="A1" s="6" t="s">
        <v>67</v>
      </c>
      <c r="B1" s="4" t="s">
        <v>80</v>
      </c>
    </row>
    <row r="2" spans="1:17" x14ac:dyDescent="0.35">
      <c r="A2" s="6" t="s">
        <v>68</v>
      </c>
      <c r="B2" s="4" t="s">
        <v>83</v>
      </c>
    </row>
    <row r="3" spans="1:17" x14ac:dyDescent="0.35">
      <c r="A3" s="6" t="s">
        <v>69</v>
      </c>
      <c r="B3" s="4" t="s">
        <v>73</v>
      </c>
    </row>
    <row r="4" spans="1:17" x14ac:dyDescent="0.35">
      <c r="A4" s="6" t="s">
        <v>71</v>
      </c>
      <c r="B4" s="4" t="s">
        <v>81</v>
      </c>
    </row>
    <row r="5" spans="1:17" x14ac:dyDescent="0.35">
      <c r="A5" s="6" t="s">
        <v>70</v>
      </c>
      <c r="B5" s="4" t="s">
        <v>82</v>
      </c>
    </row>
    <row r="6" spans="1:17" x14ac:dyDescent="0.35">
      <c r="A6" s="6" t="s">
        <v>129</v>
      </c>
      <c r="B6" s="4">
        <v>211</v>
      </c>
    </row>
    <row r="8" spans="1:17" x14ac:dyDescent="0.35">
      <c r="A8" s="16" t="s">
        <v>1</v>
      </c>
      <c r="B8" s="8" t="s">
        <v>2</v>
      </c>
      <c r="C8" s="8" t="s">
        <v>41</v>
      </c>
      <c r="D8" s="8" t="s">
        <v>42</v>
      </c>
      <c r="E8" s="8" t="s">
        <v>3</v>
      </c>
      <c r="F8" s="8" t="s">
        <v>43</v>
      </c>
    </row>
    <row r="9" spans="1:17" x14ac:dyDescent="0.35">
      <c r="A9" s="11" t="s">
        <v>63</v>
      </c>
      <c r="B9" s="11" t="s">
        <v>47</v>
      </c>
      <c r="C9" s="11">
        <v>24</v>
      </c>
      <c r="D9" s="11"/>
      <c r="E9" s="11"/>
      <c r="F9" s="11"/>
    </row>
    <row r="10" spans="1:17" ht="58" x14ac:dyDescent="0.35">
      <c r="A10" s="11" t="s">
        <v>91</v>
      </c>
      <c r="B10" s="11" t="s">
        <v>5</v>
      </c>
      <c r="C10" s="11">
        <v>4</v>
      </c>
      <c r="D10" s="18" t="s">
        <v>93</v>
      </c>
      <c r="E10" s="11"/>
      <c r="F10" s="11"/>
    </row>
    <row r="11" spans="1:17" ht="72.5" x14ac:dyDescent="0.35">
      <c r="A11" s="11" t="s">
        <v>64</v>
      </c>
      <c r="B11" s="11" t="s">
        <v>5</v>
      </c>
      <c r="C11" s="11">
        <v>4</v>
      </c>
      <c r="D11" s="18" t="s">
        <v>98</v>
      </c>
      <c r="E11" s="11"/>
      <c r="F11" s="11"/>
    </row>
    <row r="12" spans="1:17" ht="101.5" x14ac:dyDescent="0.35">
      <c r="A12" s="11" t="s">
        <v>65</v>
      </c>
      <c r="B12" s="11" t="s">
        <v>5</v>
      </c>
      <c r="C12" s="11">
        <v>4</v>
      </c>
      <c r="D12" s="18" t="s">
        <v>99</v>
      </c>
      <c r="E12" s="11"/>
      <c r="F12" s="11"/>
      <c r="H12" s="19"/>
      <c r="I12" s="19"/>
      <c r="J12" s="19"/>
      <c r="K12" s="19"/>
      <c r="L12" s="19"/>
      <c r="M12" s="19"/>
      <c r="N12" s="19"/>
      <c r="O12" s="19"/>
      <c r="P12" s="19"/>
      <c r="Q12" s="19"/>
    </row>
    <row r="13" spans="1:17" x14ac:dyDescent="0.35">
      <c r="A13" s="11" t="s">
        <v>66</v>
      </c>
      <c r="B13" s="11" t="s">
        <v>47</v>
      </c>
      <c r="C13" s="11">
        <v>1000</v>
      </c>
      <c r="D13" s="11"/>
      <c r="E13" s="11"/>
      <c r="F13" s="11" t="s">
        <v>121</v>
      </c>
      <c r="H13" s="19"/>
      <c r="I13" s="19"/>
      <c r="J13" s="19"/>
      <c r="K13" s="19"/>
      <c r="L13" s="19"/>
      <c r="M13" s="19"/>
      <c r="N13" s="19"/>
      <c r="O13" s="19"/>
      <c r="P13" s="19"/>
      <c r="Q13" s="19"/>
    </row>
    <row r="14" spans="1:17" x14ac:dyDescent="0.35">
      <c r="H14" s="19"/>
      <c r="I14" s="19"/>
      <c r="J14" s="19"/>
      <c r="K14" s="19"/>
      <c r="L14" s="19"/>
      <c r="M14" s="19"/>
      <c r="N14" s="19"/>
      <c r="O14" s="19"/>
      <c r="P14" s="19"/>
      <c r="Q14" s="19"/>
    </row>
    <row r="15" spans="1:17" x14ac:dyDescent="0.35">
      <c r="C15">
        <f>SUM(C10:C13)</f>
        <v>1012</v>
      </c>
      <c r="H15" s="19"/>
      <c r="I15" s="19"/>
      <c r="J15" s="19"/>
      <c r="K15" s="19"/>
      <c r="L15" s="19"/>
      <c r="M15" s="19"/>
      <c r="N15" s="19"/>
      <c r="O15" s="19"/>
      <c r="P15" s="19"/>
      <c r="Q15" s="19"/>
    </row>
    <row r="16" spans="1:17" x14ac:dyDescent="0.35">
      <c r="H16" s="19"/>
      <c r="I16" s="19"/>
      <c r="J16" s="19"/>
      <c r="K16" s="19"/>
      <c r="L16" s="19"/>
      <c r="M16" s="20"/>
      <c r="N16" s="19"/>
      <c r="O16" s="19"/>
      <c r="P16" s="19"/>
      <c r="Q16" s="19"/>
    </row>
    <row r="17" spans="8:17" x14ac:dyDescent="0.35">
      <c r="H17" s="19"/>
      <c r="I17" s="19"/>
      <c r="J17" s="19"/>
      <c r="K17" s="19"/>
      <c r="L17" s="19"/>
      <c r="M17" s="20"/>
      <c r="N17" s="19"/>
      <c r="O17" s="19"/>
      <c r="P17" s="19"/>
      <c r="Q17" s="19"/>
    </row>
    <row r="18" spans="8:17" x14ac:dyDescent="0.35">
      <c r="H18" s="19"/>
      <c r="I18" s="19"/>
      <c r="J18" s="19"/>
      <c r="K18" s="19"/>
      <c r="L18" s="19"/>
      <c r="M18" s="19"/>
      <c r="N18" s="19"/>
      <c r="O18" s="19"/>
      <c r="P18" s="19"/>
      <c r="Q18" s="19"/>
    </row>
    <row r="19" spans="8:17" x14ac:dyDescent="0.35">
      <c r="H19" s="19"/>
      <c r="I19" s="19"/>
      <c r="J19" s="19"/>
      <c r="K19" s="19"/>
      <c r="L19" s="19"/>
      <c r="M19" s="19"/>
      <c r="N19" s="19"/>
      <c r="O19" s="19"/>
      <c r="P19" s="19"/>
      <c r="Q19" s="19"/>
    </row>
    <row r="20" spans="8:17" x14ac:dyDescent="0.35">
      <c r="H20" s="19"/>
      <c r="I20" s="19"/>
      <c r="J20" s="19"/>
      <c r="K20" s="19"/>
      <c r="L20" s="19"/>
      <c r="M20" s="19"/>
      <c r="N20" s="19"/>
      <c r="O20" s="19"/>
      <c r="P20" s="19"/>
      <c r="Q20" s="19"/>
    </row>
    <row r="21" spans="8:17" x14ac:dyDescent="0.35">
      <c r="H21" s="19"/>
      <c r="I21" s="19"/>
      <c r="J21" s="19"/>
      <c r="K21" s="19"/>
      <c r="L21" s="19"/>
      <c r="M21" s="19"/>
      <c r="N21" s="19"/>
      <c r="O21" s="19"/>
      <c r="P21" s="19"/>
      <c r="Q21" s="19"/>
    </row>
    <row r="22" spans="8:17" x14ac:dyDescent="0.35">
      <c r="H22" s="19"/>
      <c r="I22" s="19"/>
      <c r="J22" s="19"/>
      <c r="K22" s="19"/>
      <c r="L22" s="19"/>
      <c r="M22" s="19"/>
      <c r="N22" s="19"/>
      <c r="O22" s="19"/>
      <c r="P22" s="19"/>
      <c r="Q22" s="19"/>
    </row>
    <row r="23" spans="8:17" x14ac:dyDescent="0.35">
      <c r="H23" s="19"/>
      <c r="I23" s="19"/>
      <c r="J23" s="19"/>
      <c r="K23" s="19"/>
      <c r="L23" s="19"/>
      <c r="M23" s="21"/>
      <c r="N23" s="19"/>
      <c r="O23" s="19"/>
      <c r="P23" s="19"/>
      <c r="Q23" s="19"/>
    </row>
    <row r="24" spans="8:17" x14ac:dyDescent="0.35">
      <c r="H24" s="19"/>
      <c r="I24" s="19"/>
      <c r="J24" s="19"/>
      <c r="K24" s="19"/>
      <c r="L24" s="19"/>
      <c r="M24" s="19"/>
      <c r="N24" s="19"/>
      <c r="O24" s="19"/>
      <c r="P24" s="19"/>
      <c r="Q24" s="19"/>
    </row>
    <row r="25" spans="8:17" x14ac:dyDescent="0.35">
      <c r="H25" s="19"/>
      <c r="I25" s="19"/>
      <c r="J25" s="19"/>
      <c r="K25" s="19"/>
      <c r="L25" s="19"/>
      <c r="M25" s="19"/>
      <c r="N25" s="19"/>
      <c r="O25" s="19"/>
      <c r="P25" s="19"/>
      <c r="Q25" s="19"/>
    </row>
    <row r="26" spans="8:17" x14ac:dyDescent="0.35">
      <c r="H26" s="19"/>
      <c r="I26" s="19"/>
      <c r="J26" s="19"/>
      <c r="K26" s="19"/>
      <c r="L26" s="19"/>
      <c r="M26" s="19"/>
      <c r="N26" s="19"/>
      <c r="O26" s="19"/>
      <c r="P26" s="19"/>
      <c r="Q26"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abSelected="1" workbookViewId="0">
      <selection activeCell="I18" sqref="I18"/>
    </sheetView>
  </sheetViews>
  <sheetFormatPr defaultRowHeight="14.5" x14ac:dyDescent="0.35"/>
  <cols>
    <col min="1" max="1" width="14.453125" bestFit="1" customWidth="1"/>
    <col min="4" max="4" width="13.1796875" bestFit="1" customWidth="1"/>
    <col min="11" max="11" width="21.54296875" customWidth="1"/>
  </cols>
  <sheetData>
    <row r="1" spans="1:12" x14ac:dyDescent="0.35">
      <c r="A1" s="6" t="s">
        <v>67</v>
      </c>
      <c r="B1" s="4" t="s">
        <v>100</v>
      </c>
    </row>
    <row r="2" spans="1:12" x14ac:dyDescent="0.35">
      <c r="A2" s="6" t="s">
        <v>68</v>
      </c>
      <c r="B2" s="4" t="s">
        <v>73</v>
      </c>
    </row>
    <row r="3" spans="1:12" x14ac:dyDescent="0.35">
      <c r="A3" s="6" t="s">
        <v>69</v>
      </c>
      <c r="B3" s="4" t="s">
        <v>79</v>
      </c>
    </row>
    <row r="4" spans="1:12" x14ac:dyDescent="0.35">
      <c r="A4" s="6" t="s">
        <v>71</v>
      </c>
      <c r="B4" s="4" t="s">
        <v>85</v>
      </c>
    </row>
    <row r="5" spans="1:12" x14ac:dyDescent="0.35">
      <c r="A5" s="6" t="s">
        <v>70</v>
      </c>
      <c r="B5" s="4" t="s">
        <v>86</v>
      </c>
    </row>
    <row r="6" spans="1:12" s="1" customFormat="1" x14ac:dyDescent="0.35">
      <c r="A6" s="6" t="s">
        <v>129</v>
      </c>
      <c r="B6" s="4">
        <v>201</v>
      </c>
      <c r="G6" s="4"/>
    </row>
    <row r="7" spans="1:12" x14ac:dyDescent="0.35">
      <c r="J7" s="19"/>
      <c r="K7" s="19"/>
      <c r="L7" s="19"/>
    </row>
    <row r="8" spans="1:12" x14ac:dyDescent="0.35">
      <c r="A8" s="16" t="s">
        <v>1</v>
      </c>
      <c r="B8" s="8" t="s">
        <v>2</v>
      </c>
      <c r="C8" s="8" t="s">
        <v>41</v>
      </c>
      <c r="D8" s="8" t="s">
        <v>42</v>
      </c>
      <c r="E8" s="8" t="s">
        <v>3</v>
      </c>
      <c r="F8" s="8" t="s">
        <v>43</v>
      </c>
      <c r="J8" s="19"/>
      <c r="K8" s="19"/>
      <c r="L8" s="19"/>
    </row>
    <row r="9" spans="1:12" x14ac:dyDescent="0.35">
      <c r="A9" s="11" t="s">
        <v>101</v>
      </c>
      <c r="B9" s="11" t="s">
        <v>5</v>
      </c>
      <c r="C9" s="11">
        <v>4</v>
      </c>
      <c r="D9" s="18" t="s">
        <v>102</v>
      </c>
      <c r="E9" s="11"/>
      <c r="F9" s="11"/>
      <c r="J9" s="19"/>
      <c r="K9" s="21"/>
      <c r="L9" s="19"/>
    </row>
    <row r="10" spans="1:12" ht="58" x14ac:dyDescent="0.35">
      <c r="A10" s="11" t="s">
        <v>94</v>
      </c>
      <c r="B10" s="11" t="s">
        <v>5</v>
      </c>
      <c r="C10" s="11">
        <v>4</v>
      </c>
      <c r="D10" s="18" t="s">
        <v>103</v>
      </c>
      <c r="E10" s="11"/>
      <c r="F10" s="11"/>
      <c r="J10" s="19"/>
      <c r="K10" s="19"/>
      <c r="L10" s="19"/>
    </row>
    <row r="11" spans="1:12" x14ac:dyDescent="0.35">
      <c r="A11" s="11" t="s">
        <v>101</v>
      </c>
      <c r="B11" s="11" t="s">
        <v>5</v>
      </c>
      <c r="C11" s="11">
        <v>4</v>
      </c>
      <c r="D11" s="18" t="s">
        <v>104</v>
      </c>
      <c r="E11" s="11"/>
      <c r="F11" s="11"/>
      <c r="J11" s="19"/>
      <c r="K11" s="19"/>
      <c r="L11" s="19"/>
    </row>
    <row r="12" spans="1:12" ht="58" x14ac:dyDescent="0.35">
      <c r="A12" s="11" t="s">
        <v>94</v>
      </c>
      <c r="B12" s="11" t="s">
        <v>5</v>
      </c>
      <c r="C12" s="11">
        <v>4</v>
      </c>
      <c r="D12" s="18" t="s">
        <v>103</v>
      </c>
      <c r="E12" s="11"/>
      <c r="F12" s="11"/>
    </row>
    <row r="13" spans="1:12" x14ac:dyDescent="0.35">
      <c r="A13" s="11" t="s">
        <v>101</v>
      </c>
      <c r="B13" s="11" t="s">
        <v>5</v>
      </c>
      <c r="C13" s="11">
        <v>4</v>
      </c>
      <c r="D13" s="18" t="s">
        <v>111</v>
      </c>
      <c r="E13" s="11"/>
      <c r="F13" s="11"/>
    </row>
    <row r="14" spans="1:12" ht="58" x14ac:dyDescent="0.35">
      <c r="A14" s="11" t="s">
        <v>94</v>
      </c>
      <c r="B14" s="11" t="s">
        <v>5</v>
      </c>
      <c r="C14" s="11">
        <v>4</v>
      </c>
      <c r="D14" s="18" t="s">
        <v>103</v>
      </c>
      <c r="E14" s="11"/>
      <c r="F14" s="11"/>
    </row>
    <row r="15" spans="1:12" x14ac:dyDescent="0.35">
      <c r="A15" s="11" t="s">
        <v>101</v>
      </c>
      <c r="B15" s="11" t="s">
        <v>5</v>
      </c>
      <c r="C15" s="11">
        <v>4</v>
      </c>
      <c r="D15" s="18" t="s">
        <v>105</v>
      </c>
      <c r="E15" s="11"/>
      <c r="F15" s="11"/>
    </row>
    <row r="16" spans="1:12" ht="58" x14ac:dyDescent="0.35">
      <c r="A16" s="11" t="s">
        <v>94</v>
      </c>
      <c r="B16" s="11" t="s">
        <v>5</v>
      </c>
      <c r="C16" s="11">
        <v>4</v>
      </c>
      <c r="D16" s="18" t="s">
        <v>103</v>
      </c>
      <c r="E16" s="11"/>
      <c r="F16" s="11"/>
    </row>
    <row r="17" spans="1:6" x14ac:dyDescent="0.35">
      <c r="A17" s="11" t="s">
        <v>101</v>
      </c>
      <c r="B17" s="11" t="s">
        <v>5</v>
      </c>
      <c r="C17" s="11">
        <v>4</v>
      </c>
      <c r="D17" s="18" t="s">
        <v>106</v>
      </c>
      <c r="E17" s="11"/>
      <c r="F17" s="11"/>
    </row>
    <row r="18" spans="1:6" ht="58" x14ac:dyDescent="0.35">
      <c r="A18" s="11" t="s">
        <v>94</v>
      </c>
      <c r="B18" s="11" t="s">
        <v>5</v>
      </c>
      <c r="C18" s="11">
        <v>4</v>
      </c>
      <c r="D18" s="18" t="s">
        <v>103</v>
      </c>
      <c r="E18" s="11"/>
      <c r="F18" s="11"/>
    </row>
    <row r="19" spans="1:6" x14ac:dyDescent="0.35">
      <c r="A19" s="11" t="s">
        <v>101</v>
      </c>
      <c r="B19" s="11" t="s">
        <v>5</v>
      </c>
      <c r="C19" s="11">
        <v>4</v>
      </c>
      <c r="D19" s="18" t="s">
        <v>107</v>
      </c>
      <c r="E19" s="11"/>
      <c r="F19" s="11"/>
    </row>
    <row r="20" spans="1:6" ht="58" x14ac:dyDescent="0.35">
      <c r="A20" s="11" t="s">
        <v>94</v>
      </c>
      <c r="B20" s="11" t="s">
        <v>5</v>
      </c>
      <c r="C20" s="11">
        <v>4</v>
      </c>
      <c r="D20" s="18" t="s">
        <v>103</v>
      </c>
      <c r="E20" s="11"/>
      <c r="F20" s="11"/>
    </row>
    <row r="21" spans="1:6" x14ac:dyDescent="0.35">
      <c r="A21" s="11" t="s">
        <v>101</v>
      </c>
      <c r="B21" s="11" t="s">
        <v>5</v>
      </c>
      <c r="C21" s="11">
        <v>4</v>
      </c>
      <c r="D21" s="18" t="s">
        <v>108</v>
      </c>
      <c r="E21" s="11"/>
      <c r="F21" s="11"/>
    </row>
    <row r="22" spans="1:6" ht="58" x14ac:dyDescent="0.35">
      <c r="A22" s="11" t="s">
        <v>94</v>
      </c>
      <c r="B22" s="11" t="s">
        <v>5</v>
      </c>
      <c r="C22" s="11">
        <v>4</v>
      </c>
      <c r="D22" s="18" t="s">
        <v>103</v>
      </c>
      <c r="E22" s="11"/>
      <c r="F22" s="11"/>
    </row>
    <row r="23" spans="1:6" x14ac:dyDescent="0.35">
      <c r="A23" s="11" t="s">
        <v>101</v>
      </c>
      <c r="B23" s="11" t="s">
        <v>5</v>
      </c>
      <c r="C23" s="11">
        <v>4</v>
      </c>
      <c r="D23" s="18" t="s">
        <v>109</v>
      </c>
      <c r="E23" s="11"/>
      <c r="F23" s="11"/>
    </row>
    <row r="24" spans="1:6" ht="58" x14ac:dyDescent="0.35">
      <c r="A24" s="11" t="s">
        <v>94</v>
      </c>
      <c r="B24" s="11" t="s">
        <v>5</v>
      </c>
      <c r="C24" s="11">
        <v>4</v>
      </c>
      <c r="D24" s="18" t="s">
        <v>103</v>
      </c>
      <c r="E24" s="11"/>
      <c r="F24" s="11"/>
    </row>
    <row r="25" spans="1:6" x14ac:dyDescent="0.35">
      <c r="A25" s="11" t="s">
        <v>101</v>
      </c>
      <c r="B25" s="11" t="s">
        <v>5</v>
      </c>
      <c r="C25" s="11">
        <v>4</v>
      </c>
      <c r="D25" s="18" t="s">
        <v>110</v>
      </c>
      <c r="E25" s="11"/>
      <c r="F25" s="11"/>
    </row>
    <row r="26" spans="1:6" ht="58" x14ac:dyDescent="0.35">
      <c r="A26" s="11" t="s">
        <v>94</v>
      </c>
      <c r="B26" s="11" t="s">
        <v>5</v>
      </c>
      <c r="C26" s="11">
        <v>4</v>
      </c>
      <c r="D26" s="18" t="s">
        <v>103</v>
      </c>
      <c r="E26" s="11"/>
      <c r="F26" s="11"/>
    </row>
    <row r="28" spans="1:6" x14ac:dyDescent="0.35">
      <c r="C28">
        <f>SUM(C9:C26)</f>
        <v>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B6" sqref="B6"/>
    </sheetView>
  </sheetViews>
  <sheetFormatPr defaultRowHeight="14.5" x14ac:dyDescent="0.35"/>
  <cols>
    <col min="1" max="1" width="14.453125" bestFit="1" customWidth="1"/>
    <col min="4" max="4" width="9.7265625" bestFit="1" customWidth="1"/>
    <col min="6" max="6" width="62.81640625" bestFit="1" customWidth="1"/>
  </cols>
  <sheetData>
    <row r="1" spans="1:7" x14ac:dyDescent="0.35">
      <c r="A1" s="6" t="s">
        <v>67</v>
      </c>
      <c r="B1" s="4" t="s">
        <v>112</v>
      </c>
    </row>
    <row r="2" spans="1:7" x14ac:dyDescent="0.35">
      <c r="A2" s="6" t="s">
        <v>68</v>
      </c>
      <c r="B2" s="4" t="s">
        <v>73</v>
      </c>
    </row>
    <row r="3" spans="1:7" x14ac:dyDescent="0.35">
      <c r="A3" s="6" t="s">
        <v>69</v>
      </c>
      <c r="B3" s="4" t="s">
        <v>79</v>
      </c>
    </row>
    <row r="4" spans="1:7" x14ac:dyDescent="0.35">
      <c r="A4" s="6" t="s">
        <v>71</v>
      </c>
      <c r="B4" s="4" t="s">
        <v>81</v>
      </c>
    </row>
    <row r="5" spans="1:7" x14ac:dyDescent="0.35">
      <c r="A5" s="6" t="s">
        <v>70</v>
      </c>
      <c r="B5" s="4" t="s">
        <v>82</v>
      </c>
    </row>
    <row r="6" spans="1:7" s="1" customFormat="1" x14ac:dyDescent="0.35">
      <c r="A6" s="6" t="s">
        <v>129</v>
      </c>
      <c r="B6" s="4">
        <v>202</v>
      </c>
      <c r="G6" s="4"/>
    </row>
    <row r="8" spans="1:7" x14ac:dyDescent="0.35">
      <c r="A8" s="16" t="s">
        <v>1</v>
      </c>
      <c r="B8" s="8" t="s">
        <v>2</v>
      </c>
      <c r="C8" s="8" t="s">
        <v>41</v>
      </c>
      <c r="D8" s="8" t="s">
        <v>42</v>
      </c>
      <c r="E8" s="8" t="s">
        <v>3</v>
      </c>
      <c r="F8" s="8" t="s">
        <v>43</v>
      </c>
    </row>
    <row r="9" spans="1:7" x14ac:dyDescent="0.35">
      <c r="A9" s="11" t="s">
        <v>113</v>
      </c>
      <c r="B9" s="11" t="s">
        <v>47</v>
      </c>
      <c r="C9" s="11"/>
      <c r="D9" s="11"/>
      <c r="E9" s="11"/>
      <c r="F9" s="11" t="s">
        <v>114</v>
      </c>
    </row>
    <row r="11" spans="1:7" x14ac:dyDescent="0.35">
      <c r="A11" t="s">
        <v>122</v>
      </c>
    </row>
    <row r="12" spans="1:7" x14ac:dyDescent="0.35">
      <c r="A12" t="s">
        <v>123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workbookViewId="0">
      <selection activeCell="E17" sqref="E17"/>
    </sheetView>
  </sheetViews>
  <sheetFormatPr defaultRowHeight="14.5" x14ac:dyDescent="0.35"/>
  <cols>
    <col min="1" max="1" width="17.453125" customWidth="1"/>
    <col min="6" max="6" width="33.54296875" bestFit="1" customWidth="1"/>
  </cols>
  <sheetData>
    <row r="1" spans="1:6" x14ac:dyDescent="0.35">
      <c r="A1" s="6" t="s">
        <v>67</v>
      </c>
      <c r="B1" s="4" t="s">
        <v>127</v>
      </c>
    </row>
    <row r="2" spans="1:6" x14ac:dyDescent="0.35">
      <c r="A2" s="6" t="s">
        <v>68</v>
      </c>
      <c r="B2" s="4" t="s">
        <v>78</v>
      </c>
    </row>
    <row r="3" spans="1:6" x14ac:dyDescent="0.35">
      <c r="A3" s="6" t="s">
        <v>69</v>
      </c>
      <c r="B3" s="4" t="s">
        <v>79</v>
      </c>
    </row>
    <row r="4" spans="1:6" x14ac:dyDescent="0.35">
      <c r="A4" s="6" t="s">
        <v>71</v>
      </c>
      <c r="B4" s="4" t="s">
        <v>81</v>
      </c>
    </row>
    <row r="5" spans="1:6" x14ac:dyDescent="0.35">
      <c r="A5" s="6" t="s">
        <v>70</v>
      </c>
      <c r="B5" s="4" t="s">
        <v>82</v>
      </c>
    </row>
    <row r="6" spans="1:6" x14ac:dyDescent="0.35">
      <c r="A6" s="6" t="s">
        <v>129</v>
      </c>
      <c r="B6" s="4">
        <v>212</v>
      </c>
    </row>
    <row r="8" spans="1:6" x14ac:dyDescent="0.35">
      <c r="A8" s="16" t="s">
        <v>1</v>
      </c>
      <c r="B8" s="8" t="s">
        <v>2</v>
      </c>
      <c r="C8" s="8" t="s">
        <v>41</v>
      </c>
      <c r="D8" s="8" t="s">
        <v>42</v>
      </c>
      <c r="E8" s="8" t="s">
        <v>3</v>
      </c>
      <c r="F8" s="8" t="s">
        <v>43</v>
      </c>
    </row>
    <row r="9" spans="1:6" x14ac:dyDescent="0.35">
      <c r="A9" s="11" t="s">
        <v>113</v>
      </c>
      <c r="B9" s="11" t="s">
        <v>47</v>
      </c>
      <c r="C9" s="11"/>
      <c r="D9" s="11"/>
      <c r="E9" s="11"/>
      <c r="F9" s="11" t="s">
        <v>128</v>
      </c>
    </row>
    <row r="40" spans="15:20" x14ac:dyDescent="0.35">
      <c r="O40" s="6" t="s">
        <v>67</v>
      </c>
      <c r="P40" s="4" t="s">
        <v>112</v>
      </c>
    </row>
    <row r="41" spans="15:20" x14ac:dyDescent="0.35">
      <c r="O41" s="6" t="s">
        <v>68</v>
      </c>
      <c r="P41" s="4" t="s">
        <v>73</v>
      </c>
    </row>
    <row r="42" spans="15:20" x14ac:dyDescent="0.35">
      <c r="O42" s="6" t="s">
        <v>69</v>
      </c>
      <c r="P42" s="4" t="s">
        <v>79</v>
      </c>
    </row>
    <row r="43" spans="15:20" x14ac:dyDescent="0.35">
      <c r="O43" s="6" t="s">
        <v>71</v>
      </c>
      <c r="P43" s="4" t="s">
        <v>81</v>
      </c>
    </row>
    <row r="44" spans="15:20" x14ac:dyDescent="0.35">
      <c r="O44" s="6" t="s">
        <v>70</v>
      </c>
      <c r="P44" s="4" t="s">
        <v>82</v>
      </c>
    </row>
    <row r="46" spans="15:20" x14ac:dyDescent="0.35">
      <c r="O46" s="16" t="s">
        <v>1</v>
      </c>
      <c r="P46" s="8" t="s">
        <v>2</v>
      </c>
      <c r="Q46" s="8" t="s">
        <v>41</v>
      </c>
      <c r="R46" s="8" t="s">
        <v>42</v>
      </c>
      <c r="S46" s="8" t="s">
        <v>3</v>
      </c>
      <c r="T46" s="8" t="s">
        <v>43</v>
      </c>
    </row>
    <row r="47" spans="15:20" x14ac:dyDescent="0.35">
      <c r="O47" s="11" t="s">
        <v>113</v>
      </c>
      <c r="P47" s="11" t="s">
        <v>47</v>
      </c>
      <c r="Q47" s="11"/>
      <c r="R47" s="11"/>
      <c r="S47" s="11"/>
      <c r="T47" s="11" t="s">
        <v>114</v>
      </c>
    </row>
    <row r="49" spans="15:15" x14ac:dyDescent="0.35">
      <c r="O49" t="s">
        <v>122</v>
      </c>
    </row>
    <row r="50" spans="15:15" x14ac:dyDescent="0.35">
      <c r="O50" t="s">
        <v>123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A6" sqref="A6:B6"/>
    </sheetView>
  </sheetViews>
  <sheetFormatPr defaultRowHeight="14.5" x14ac:dyDescent="0.35"/>
  <cols>
    <col min="1" max="1" width="14.453125" bestFit="1" customWidth="1"/>
    <col min="4" max="4" width="12" bestFit="1" customWidth="1"/>
  </cols>
  <sheetData>
    <row r="1" spans="1:7" x14ac:dyDescent="0.35">
      <c r="A1" s="6" t="s">
        <v>67</v>
      </c>
      <c r="B1" s="4" t="s">
        <v>84</v>
      </c>
    </row>
    <row r="2" spans="1:7" x14ac:dyDescent="0.35">
      <c r="A2" s="6" t="s">
        <v>68</v>
      </c>
      <c r="B2" s="4" t="s">
        <v>73</v>
      </c>
    </row>
    <row r="3" spans="1:7" x14ac:dyDescent="0.35">
      <c r="A3" s="6" t="s">
        <v>69</v>
      </c>
      <c r="B3" s="4" t="s">
        <v>83</v>
      </c>
    </row>
    <row r="4" spans="1:7" x14ac:dyDescent="0.35">
      <c r="A4" s="6" t="s">
        <v>71</v>
      </c>
      <c r="B4" s="4" t="s">
        <v>85</v>
      </c>
    </row>
    <row r="5" spans="1:7" x14ac:dyDescent="0.35">
      <c r="A5" s="6" t="s">
        <v>70</v>
      </c>
      <c r="B5" s="4" t="s">
        <v>86</v>
      </c>
    </row>
    <row r="6" spans="1:7" s="1" customFormat="1" x14ac:dyDescent="0.35">
      <c r="A6" s="6" t="s">
        <v>129</v>
      </c>
      <c r="B6" s="4">
        <v>203</v>
      </c>
      <c r="G6" s="4"/>
    </row>
    <row r="8" spans="1:7" x14ac:dyDescent="0.35">
      <c r="A8" s="16" t="s">
        <v>1</v>
      </c>
      <c r="B8" s="8" t="s">
        <v>2</v>
      </c>
      <c r="C8" s="8" t="s">
        <v>41</v>
      </c>
      <c r="D8" s="8" t="s">
        <v>42</v>
      </c>
      <c r="E8" s="8" t="s">
        <v>3</v>
      </c>
      <c r="F8" s="8" t="s">
        <v>43</v>
      </c>
    </row>
    <row r="9" spans="1:7" ht="72.5" x14ac:dyDescent="0.35">
      <c r="A9" s="11" t="s">
        <v>84</v>
      </c>
      <c r="B9" s="11" t="s">
        <v>5</v>
      </c>
      <c r="C9" s="11">
        <v>4</v>
      </c>
      <c r="D9" s="18" t="s">
        <v>92</v>
      </c>
      <c r="E9" s="11"/>
      <c r="F9"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A11" sqref="A11"/>
    </sheetView>
  </sheetViews>
  <sheetFormatPr defaultRowHeight="14.5" x14ac:dyDescent="0.35"/>
  <cols>
    <col min="1" max="1" width="14.453125" bestFit="1" customWidth="1"/>
    <col min="4" max="4" width="16" bestFit="1" customWidth="1"/>
  </cols>
  <sheetData>
    <row r="1" spans="1:6" x14ac:dyDescent="0.35">
      <c r="A1" s="6" t="s">
        <v>67</v>
      </c>
      <c r="B1" s="4" t="s">
        <v>87</v>
      </c>
    </row>
    <row r="2" spans="1:6" x14ac:dyDescent="0.35">
      <c r="A2" s="6" t="s">
        <v>68</v>
      </c>
      <c r="B2" s="4" t="s">
        <v>83</v>
      </c>
    </row>
    <row r="3" spans="1:6" x14ac:dyDescent="0.35">
      <c r="A3" s="6" t="s">
        <v>69</v>
      </c>
      <c r="B3" s="4" t="s">
        <v>73</v>
      </c>
    </row>
    <row r="4" spans="1:6" x14ac:dyDescent="0.35">
      <c r="A4" s="6" t="s">
        <v>71</v>
      </c>
      <c r="B4" s="4" t="s">
        <v>88</v>
      </c>
    </row>
    <row r="5" spans="1:6" x14ac:dyDescent="0.35">
      <c r="A5" s="6" t="s">
        <v>70</v>
      </c>
      <c r="B5" s="4" t="s">
        <v>89</v>
      </c>
    </row>
    <row r="7" spans="1:6" x14ac:dyDescent="0.35">
      <c r="A7" s="26" t="s">
        <v>1</v>
      </c>
      <c r="B7" s="27" t="s">
        <v>2</v>
      </c>
      <c r="C7" s="27" t="s">
        <v>41</v>
      </c>
      <c r="D7" s="27" t="s">
        <v>42</v>
      </c>
      <c r="E7" s="27" t="s">
        <v>3</v>
      </c>
      <c r="F7" s="27" t="s">
        <v>43</v>
      </c>
    </row>
    <row r="8" spans="1:6" ht="58" x14ac:dyDescent="0.35">
      <c r="A8" s="28" t="s">
        <v>91</v>
      </c>
      <c r="B8" s="28" t="s">
        <v>5</v>
      </c>
      <c r="C8" s="28">
        <v>4</v>
      </c>
      <c r="D8" s="29" t="str">
        <f>Logs!D10</f>
        <v>0 = SW Infra
1 = CX
2 = MMI
3 = CXXX Interface</v>
      </c>
      <c r="E8" s="28"/>
      <c r="F8" s="28"/>
    </row>
    <row r="9" spans="1:6" ht="29" x14ac:dyDescent="0.35">
      <c r="A9" s="28" t="s">
        <v>94</v>
      </c>
      <c r="B9" s="28" t="s">
        <v>5</v>
      </c>
      <c r="C9" s="28">
        <v>4</v>
      </c>
      <c r="D9" s="29" t="s">
        <v>95</v>
      </c>
      <c r="E9" s="28"/>
      <c r="F9" s="28"/>
    </row>
    <row r="11" spans="1:6" x14ac:dyDescent="0.35">
      <c r="A11" t="s">
        <v>126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F19" sqref="F19"/>
    </sheetView>
  </sheetViews>
  <sheetFormatPr defaultRowHeight="14.5" x14ac:dyDescent="0.35"/>
  <cols>
    <col min="1" max="1" width="14.453125" bestFit="1" customWidth="1"/>
    <col min="4" max="4" width="9.7265625" bestFit="1" customWidth="1"/>
    <col min="6" max="6" width="62" customWidth="1"/>
  </cols>
  <sheetData>
    <row r="1" spans="1:6" x14ac:dyDescent="0.35">
      <c r="A1" s="6" t="s">
        <v>67</v>
      </c>
      <c r="B1" s="4" t="s">
        <v>90</v>
      </c>
    </row>
    <row r="2" spans="1:6" x14ac:dyDescent="0.35">
      <c r="A2" s="6" t="s">
        <v>68</v>
      </c>
      <c r="B2" s="4" t="s">
        <v>79</v>
      </c>
    </row>
    <row r="3" spans="1:6" x14ac:dyDescent="0.35">
      <c r="A3" s="6" t="s">
        <v>69</v>
      </c>
      <c r="B3" s="4" t="s">
        <v>73</v>
      </c>
    </row>
    <row r="4" spans="1:6" x14ac:dyDescent="0.35">
      <c r="A4" s="6" t="s">
        <v>71</v>
      </c>
      <c r="B4" s="4" t="s">
        <v>81</v>
      </c>
    </row>
    <row r="5" spans="1:6" x14ac:dyDescent="0.35">
      <c r="A5" s="6" t="s">
        <v>70</v>
      </c>
      <c r="B5" s="4" t="s">
        <v>82</v>
      </c>
    </row>
    <row r="6" spans="1:6" x14ac:dyDescent="0.35">
      <c r="A6" s="6" t="s">
        <v>129</v>
      </c>
      <c r="B6" s="4">
        <v>213</v>
      </c>
    </row>
    <row r="8" spans="1:6" x14ac:dyDescent="0.35">
      <c r="A8" s="16" t="s">
        <v>1</v>
      </c>
      <c r="B8" s="8" t="s">
        <v>2</v>
      </c>
      <c r="C8" s="8" t="s">
        <v>41</v>
      </c>
      <c r="D8" s="8" t="s">
        <v>42</v>
      </c>
      <c r="E8" s="8" t="s">
        <v>3</v>
      </c>
      <c r="F8" s="8" t="s">
        <v>43</v>
      </c>
    </row>
    <row r="9" spans="1:6" ht="43.5" x14ac:dyDescent="0.35">
      <c r="A9" s="11" t="s">
        <v>90</v>
      </c>
      <c r="B9" s="11" t="s">
        <v>5</v>
      </c>
      <c r="C9" s="11">
        <v>4</v>
      </c>
      <c r="D9" s="18" t="s">
        <v>61</v>
      </c>
      <c r="E9" s="11"/>
      <c r="F9" s="11"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Ownship</vt:lpstr>
      <vt:lpstr>Symbol</vt:lpstr>
      <vt:lpstr>Logs</vt:lpstr>
      <vt:lpstr>Sys Status</vt:lpstr>
      <vt:lpstr>EO CMD</vt:lpstr>
      <vt:lpstr>Msg Cmd (TBD)</vt:lpstr>
      <vt:lpstr>System Mode</vt:lpstr>
      <vt:lpstr>SW Watchdog</vt:lpstr>
      <vt:lpstr>IBIT CMD</vt:lpstr>
      <vt:lpstr>Flight Path (TBD)</vt:lpstr>
      <vt:lpstr>CX Net Status (TBD)</vt:lpstr>
      <vt:lpstr>CX Net CMD (TBD)</vt:lpstr>
      <vt:lpstr>CX Out Message (TBD)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Gemini</dc:creator>
  <cp:lastModifiedBy>tester</cp:lastModifiedBy>
  <dcterms:created xsi:type="dcterms:W3CDTF">2022-02-14T01:43:14Z</dcterms:created>
  <dcterms:modified xsi:type="dcterms:W3CDTF">2022-04-28T04:24:57Z</dcterms:modified>
</cp:coreProperties>
</file>