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101\Desktop\研究生课程\高级云计算操作系统\Lab1\"/>
    </mc:Choice>
  </mc:AlternateContent>
  <xr:revisionPtr revIDLastSave="0" documentId="13_ncr:1_{51D64FFB-057F-4CF2-B7BA-2CB425F73B2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NF=Bridge" sheetId="1" r:id="rId1"/>
    <sheet name="NF=1，2，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B4" i="2"/>
  <c r="C3" i="2"/>
  <c r="D3" i="2"/>
  <c r="B3" i="2"/>
  <c r="C3" i="1"/>
  <c r="F21" i="1"/>
  <c r="F22" i="1"/>
  <c r="C4" i="1"/>
  <c r="D4" i="1"/>
  <c r="D22" i="1"/>
  <c r="B22" i="1"/>
  <c r="E21" i="1"/>
  <c r="E22" i="1" s="1"/>
  <c r="D21" i="1"/>
  <c r="C21" i="1"/>
  <c r="C22" i="1" s="1"/>
  <c r="B21" i="1"/>
  <c r="D3" i="1"/>
  <c r="E3" i="1"/>
  <c r="E4" i="1" s="1"/>
  <c r="F3" i="1"/>
  <c r="F4" i="1" s="1"/>
  <c r="B3" i="1"/>
  <c r="B4" i="1" s="1"/>
</calcChain>
</file>

<file path=xl/sharedStrings.xml><?xml version="1.0" encoding="utf-8"?>
<sst xmlns="http://schemas.openxmlformats.org/spreadsheetml/2006/main" count="15" uniqueCount="9">
  <si>
    <r>
      <t>PactetsPerSecond(s</t>
    </r>
    <r>
      <rPr>
        <b/>
        <vertAlign val="superscript"/>
        <sz val="11"/>
        <color theme="1"/>
        <rFont val="等线"/>
        <family val="3"/>
        <charset val="134"/>
        <scheme val="minor"/>
      </rPr>
      <t>-1</t>
    </r>
    <r>
      <rPr>
        <b/>
        <sz val="11"/>
        <color theme="1"/>
        <rFont val="等线"/>
        <family val="3"/>
        <charset val="134"/>
        <scheme val="minor"/>
      </rPr>
      <t>)</t>
    </r>
    <phoneticPr fontId="1" type="noConversion"/>
  </si>
  <si>
    <t>Throughput(Bps)</t>
    <phoneticPr fontId="1" type="noConversion"/>
  </si>
  <si>
    <t>Throughput(MBps)</t>
    <phoneticPr fontId="1" type="noConversion"/>
  </si>
  <si>
    <t>PacketSize(Byte)</t>
    <phoneticPr fontId="1" type="noConversion"/>
  </si>
  <si>
    <t>PacketSize(Bytes)</t>
    <phoneticPr fontId="1" type="noConversion"/>
  </si>
  <si>
    <t>Throughput—PacketSize(bridge, rate=100%)</t>
    <phoneticPr fontId="1" type="noConversion"/>
  </si>
  <si>
    <t>Throughput—PacketSize(bridge, rate=10%)</t>
    <phoneticPr fontId="1" type="noConversion"/>
  </si>
  <si>
    <t>NF number</t>
    <phoneticPr fontId="1" type="noConversion"/>
  </si>
  <si>
    <t>Throughput—NF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</si>
</sst>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</a:t>
            </a:r>
            <a:r>
              <a:rPr lang="en-US"/>
              <a:t>hroughput</a:t>
            </a:r>
            <a:r>
              <a:rPr lang="en-US" altLang="zh-CN"/>
              <a:t>—P</a:t>
            </a:r>
            <a:r>
              <a:rPr lang="en-US"/>
              <a:t>ack</a:t>
            </a:r>
            <a:r>
              <a:rPr lang="en-US" altLang="zh-CN"/>
              <a:t>etS</a:t>
            </a:r>
            <a:r>
              <a:rPr lang="en-US"/>
              <a:t>ize(bridge, rate=10%</a:t>
            </a:r>
            <a:r>
              <a:rPr lang="en-US" baseline="0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'NF=Bridge'!$A$5:$F$5</c:f>
              <c:strCache>
                <c:ptCount val="6"/>
                <c:pt idx="0">
                  <c:v>Throughput—PacketSize(bridge, rate=10%)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'NF=Bridge'!$B$1:$F$1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'NF=Bridge'!$B$4:$F$4</c:f>
              <c:numCache>
                <c:formatCode>General</c:formatCode>
                <c:ptCount val="5"/>
                <c:pt idx="0">
                  <c:v>9.1176960000000005</c:v>
                </c:pt>
                <c:pt idx="1">
                  <c:v>10.682368</c:v>
                </c:pt>
                <c:pt idx="2">
                  <c:v>11.501568000000001</c:v>
                </c:pt>
                <c:pt idx="3">
                  <c:v>11.960319999999999</c:v>
                </c:pt>
                <c:pt idx="4">
                  <c:v>12.189696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C23-4AA1-B478-9E44702F168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51150479"/>
        <c:axId val="939207775"/>
      </c:scatterChart>
      <c:valAx>
        <c:axId val="1151150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PacketSize(Byte)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altLang="zh-CN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9207775"/>
        <c:crosses val="autoZero"/>
        <c:crossBetween val="midCat"/>
      </c:valAx>
      <c:valAx>
        <c:axId val="93920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baseline="0">
                    <a:effectLst/>
                  </a:rPr>
                  <a:t>Throughput(MBps)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115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Throughput—Pack</a:t>
            </a:r>
            <a:r>
              <a:rPr lang="en-US" altLang="zh-CN"/>
              <a:t>et</a:t>
            </a:r>
            <a:r>
              <a:rPr lang="en-US"/>
              <a:t>Size(bridge, rate=100%)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881714785651794"/>
          <c:y val="0.15880958428583525"/>
          <c:w val="0.7552939632545931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'NF=Bridge'!$A$23:$F$23</c:f>
              <c:strCache>
                <c:ptCount val="6"/>
                <c:pt idx="0">
                  <c:v>Throughput—PacketSize(bridge, rate=100%)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'NF=Bridge'!$B$19:$F$19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xVal>
          <c:yVal>
            <c:numRef>
              <c:f>'NF=Bridge'!$B$22:$F$22</c:f>
              <c:numCache>
                <c:formatCode>General</c:formatCode>
                <c:ptCount val="5"/>
                <c:pt idx="0">
                  <c:v>12.374976</c:v>
                </c:pt>
                <c:pt idx="1">
                  <c:v>24.166399999999999</c:v>
                </c:pt>
                <c:pt idx="2">
                  <c:v>47.146239999999999</c:v>
                </c:pt>
                <c:pt idx="3">
                  <c:v>88.685568000000004</c:v>
                </c:pt>
                <c:pt idx="4">
                  <c:v>119.34105599999999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BB2-4800-BCAA-A271B76314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076518527"/>
        <c:axId val="1076761807"/>
      </c:scatterChart>
      <c:valAx>
        <c:axId val="107651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PacketSize(</a:t>
                </a:r>
                <a:r>
                  <a:rPr lang="en-US" altLang="zh-CN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B</a:t>
                </a:r>
                <a:r>
                  <a:rPr lang="en-US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761807"/>
        <c:crosses val="autoZero"/>
        <c:crossBetween val="midCat"/>
        <c:minorUnit val="1"/>
      </c:valAx>
      <c:valAx>
        <c:axId val="107676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 i="0" u="none" strike="noStrike" baseline="0">
                    <a:effectLst/>
                  </a:rPr>
                  <a:t>Throughput(MBps)</a:t>
                </a:r>
                <a:r>
                  <a:rPr lang="en-US" altLang="zh-CN" sz="1000" b="0" i="0" u="none" strike="noStrike" baseline="0"/>
                  <a:t> 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651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0864072098514562E-2"/>
          <c:y val="0.13930555555555554"/>
          <c:w val="0.86307735726582568"/>
          <c:h val="0.6653320939049285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'NF=1，2，3'!$A$5:$D$5</c:f>
              <c:strCache>
                <c:ptCount val="4"/>
                <c:pt idx="0">
                  <c:v>Throughput—NF number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'NF=1，2，3'!$B$1:$D$1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'NF=1，2，3'!$B$4:$D$4</c:f>
              <c:numCache>
                <c:formatCode>General</c:formatCode>
                <c:ptCount val="3"/>
                <c:pt idx="0">
                  <c:v>11.540991999999999</c:v>
                </c:pt>
                <c:pt idx="1">
                  <c:v>11.160064</c:v>
                </c:pt>
                <c:pt idx="2">
                  <c:v>11.372864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A-473B-8176-DC9EF6B215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8870623"/>
        <c:axId val="244865087"/>
      </c:scatterChart>
      <c:valAx>
        <c:axId val="32887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NF number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4865087"/>
        <c:crosses val="autoZero"/>
        <c:crossBetween val="midCat"/>
        <c:majorUnit val="1"/>
      </c:valAx>
      <c:valAx>
        <c:axId val="2448650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 baseline="0"/>
                  <a:t>Throughput(MBps)</a:t>
                </a:r>
                <a:endParaRPr lang="zh-CN" altLang="en-US" sz="12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8870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520700</xdr:colOff>
      <xdr:row>0</xdr:row>
      <xdr:rowOff>0</xdr:rowOff>
    </xdr:from>
    <xdr:to>
      <xdr:col>13</xdr:col>
      <xdr:colOff>469900</xdr:colOff>
      <xdr:row>15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04C767-5C2D-86A8-7DA1-66083DEEF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16</xdr:row>
      <xdr:rowOff>53975</xdr:rowOff>
    </xdr:from>
    <xdr:to>
      <xdr:col>13</xdr:col>
      <xdr:colOff>469900</xdr:colOff>
      <xdr:row>32</xdr:row>
      <xdr:rowOff>98425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BDDE842-488F-CA78-C23C-2BA7754768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539750</xdr:colOff>
      <xdr:row>6</xdr:row>
      <xdr:rowOff>107950</xdr:rowOff>
    </xdr:from>
    <xdr:to>
      <xdr:col>11</xdr:col>
      <xdr:colOff>571500</xdr:colOff>
      <xdr:row>22</xdr:row>
      <xdr:rowOff>6350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0F0A101-F7AA-CEFA-67E3-6132FC3D23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zoomScaleNormal="100" workbookViewId="0">
      <selection activeCell="A2" sqref="A2"/>
    </sheetView>
  </sheetViews>
  <sheetFormatPr defaultRowHeight="14" x14ac:dyDescent="0.3"/>
  <cols>
    <col min="1" max="1" width="26.1640625" customWidth="1"/>
  </cols>
  <sheetData>
    <row r="1" spans="1:6" x14ac:dyDescent="0.3">
      <c r="A1" s="1" t="s">
        <v>4</v>
      </c>
      <c r="B1">
        <v>64</v>
      </c>
      <c r="C1">
        <v>128</v>
      </c>
      <c r="D1">
        <v>256</v>
      </c>
      <c r="E1">
        <v>512</v>
      </c>
      <c r="F1">
        <v>1024</v>
      </c>
    </row>
    <row r="2" spans="1:6" ht="16.5" x14ac:dyDescent="0.3">
      <c r="A2" s="1" t="s">
        <v>0</v>
      </c>
      <c r="B2">
        <v>142464</v>
      </c>
      <c r="C2">
        <v>83456</v>
      </c>
      <c r="D2">
        <v>44928</v>
      </c>
      <c r="E2">
        <v>23360</v>
      </c>
      <c r="F2">
        <v>11904</v>
      </c>
    </row>
    <row r="3" spans="1:6" x14ac:dyDescent="0.3">
      <c r="A3" s="1" t="s">
        <v>1</v>
      </c>
      <c r="B3">
        <f>B1*B2</f>
        <v>9117696</v>
      </c>
      <c r="C3">
        <f>C1*C2</f>
        <v>10682368</v>
      </c>
      <c r="D3">
        <f t="shared" ref="D3:F3" si="0">D1*D2</f>
        <v>11501568</v>
      </c>
      <c r="E3">
        <f t="shared" si="0"/>
        <v>11960320</v>
      </c>
      <c r="F3">
        <f t="shared" si="0"/>
        <v>12189696</v>
      </c>
    </row>
    <row r="4" spans="1:6" x14ac:dyDescent="0.3">
      <c r="A4" s="1" t="s">
        <v>2</v>
      </c>
      <c r="B4">
        <f>B3/(10^6)</f>
        <v>9.1176960000000005</v>
      </c>
      <c r="C4">
        <f t="shared" ref="C4:F4" si="1">C3/(10^6)</f>
        <v>10.682368</v>
      </c>
      <c r="D4">
        <f t="shared" si="1"/>
        <v>11.501568000000001</v>
      </c>
      <c r="E4">
        <f t="shared" si="1"/>
        <v>11.960319999999999</v>
      </c>
      <c r="F4">
        <f t="shared" si="1"/>
        <v>12.189696</v>
      </c>
    </row>
    <row r="5" spans="1:6" x14ac:dyDescent="0.3">
      <c r="A5" s="3" t="s">
        <v>6</v>
      </c>
      <c r="B5" s="3"/>
      <c r="C5" s="3"/>
      <c r="D5" s="3"/>
      <c r="E5" s="3"/>
      <c r="F5" s="3"/>
    </row>
    <row r="6" spans="1:6" x14ac:dyDescent="0.3">
      <c r="A6" s="2"/>
      <c r="B6" s="2"/>
      <c r="C6" s="2"/>
      <c r="D6" s="2"/>
      <c r="E6" s="2"/>
      <c r="F6" s="2"/>
    </row>
    <row r="19" spans="1:6" x14ac:dyDescent="0.3">
      <c r="A19" s="1" t="s">
        <v>3</v>
      </c>
      <c r="B19">
        <v>64</v>
      </c>
      <c r="C19">
        <v>128</v>
      </c>
      <c r="D19">
        <v>256</v>
      </c>
      <c r="E19">
        <v>512</v>
      </c>
      <c r="F19">
        <v>1024</v>
      </c>
    </row>
    <row r="20" spans="1:6" ht="16.5" x14ac:dyDescent="0.3">
      <c r="A20" s="1" t="s">
        <v>0</v>
      </c>
      <c r="B20">
        <v>193359</v>
      </c>
      <c r="C20">
        <v>188800</v>
      </c>
      <c r="D20">
        <v>184165</v>
      </c>
      <c r="E20">
        <v>173214</v>
      </c>
      <c r="F20">
        <v>116544</v>
      </c>
    </row>
    <row r="21" spans="1:6" x14ac:dyDescent="0.3">
      <c r="A21" s="1" t="s">
        <v>1</v>
      </c>
      <c r="B21">
        <f>B19*B20</f>
        <v>12374976</v>
      </c>
      <c r="C21">
        <f t="shared" ref="C21" si="2">C19*C20</f>
        <v>24166400</v>
      </c>
      <c r="D21">
        <f t="shared" ref="D21" si="3">D19*D20</f>
        <v>47146240</v>
      </c>
      <c r="E21">
        <f t="shared" ref="E21" si="4">E19*E20</f>
        <v>88685568</v>
      </c>
      <c r="F21">
        <f t="shared" ref="F21" si="5">F19*F20</f>
        <v>119341056</v>
      </c>
    </row>
    <row r="22" spans="1:6" x14ac:dyDescent="0.3">
      <c r="A22" s="1" t="s">
        <v>2</v>
      </c>
      <c r="B22">
        <f>B21/(10^6)</f>
        <v>12.374976</v>
      </c>
      <c r="C22">
        <f t="shared" ref="C22:F22" si="6">C21/(10^6)</f>
        <v>24.166399999999999</v>
      </c>
      <c r="D22">
        <f t="shared" si="6"/>
        <v>47.146239999999999</v>
      </c>
      <c r="E22">
        <f t="shared" si="6"/>
        <v>88.685568000000004</v>
      </c>
      <c r="F22">
        <f t="shared" si="6"/>
        <v>119.34105599999999</v>
      </c>
    </row>
    <row r="23" spans="1:6" x14ac:dyDescent="0.3">
      <c r="A23" s="3" t="s">
        <v>5</v>
      </c>
      <c r="B23" s="3"/>
      <c r="C23" s="3"/>
      <c r="D23" s="3"/>
      <c r="E23" s="3"/>
      <c r="F23" s="3"/>
    </row>
    <row r="24" spans="1:6" x14ac:dyDescent="0.3">
      <c r="A24" s="2"/>
      <c r="B24" s="2"/>
      <c r="C24" s="2"/>
      <c r="D24" s="2"/>
      <c r="E24" s="2"/>
      <c r="F24" s="2"/>
    </row>
  </sheetData>
  <mergeCells count="2">
    <mergeCell ref="A5:F5"/>
    <mergeCell ref="A23:F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6889-D3EA-4439-932F-3A701C4CF613}">
  <dimension ref="A1:D5"/>
  <sheetViews>
    <sheetView tabSelected="1" workbookViewId="0">
      <selection activeCell="N21" sqref="N21"/>
    </sheetView>
  </sheetViews>
  <sheetFormatPr defaultRowHeight="14" x14ac:dyDescent="0.3"/>
  <cols>
    <col min="1" max="1" width="22" customWidth="1"/>
    <col min="2" max="2" width="12.4140625" customWidth="1"/>
  </cols>
  <sheetData>
    <row r="1" spans="1:4" x14ac:dyDescent="0.3">
      <c r="A1" s="1" t="s">
        <v>7</v>
      </c>
      <c r="B1">
        <v>1</v>
      </c>
      <c r="C1">
        <v>2</v>
      </c>
      <c r="D1">
        <v>3</v>
      </c>
    </row>
    <row r="2" spans="1:4" ht="16.5" x14ac:dyDescent="0.3">
      <c r="A2" s="1" t="s">
        <v>0</v>
      </c>
      <c r="B2">
        <v>180328</v>
      </c>
      <c r="C2">
        <v>174376</v>
      </c>
      <c r="D2">
        <v>177701</v>
      </c>
    </row>
    <row r="3" spans="1:4" x14ac:dyDescent="0.3">
      <c r="A3" s="1" t="s">
        <v>1</v>
      </c>
      <c r="B3">
        <f>B2*64</f>
        <v>11540992</v>
      </c>
      <c r="C3">
        <f t="shared" ref="C3:D3" si="0">C2*64</f>
        <v>11160064</v>
      </c>
      <c r="D3">
        <f t="shared" si="0"/>
        <v>11372864</v>
      </c>
    </row>
    <row r="4" spans="1:4" x14ac:dyDescent="0.3">
      <c r="A4" s="1" t="s">
        <v>2</v>
      </c>
      <c r="B4">
        <f>B3 / (10^6)</f>
        <v>11.540991999999999</v>
      </c>
      <c r="C4">
        <f t="shared" ref="C4:D4" si="1">C3 / (10^6)</f>
        <v>11.160064</v>
      </c>
      <c r="D4">
        <f t="shared" si="1"/>
        <v>11.372864</v>
      </c>
    </row>
    <row r="5" spans="1:4" x14ac:dyDescent="0.3">
      <c r="A5" s="5" t="s">
        <v>8</v>
      </c>
      <c r="B5" s="4"/>
      <c r="C5" s="4"/>
      <c r="D5" s="4"/>
    </row>
  </sheetData>
  <mergeCells count="1">
    <mergeCell ref="A5:D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NF=Bridge</vt:lpstr>
      <vt:lpstr>NF=1，2，3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李天策</dc:creator>
  <cp:lastModifiedBy>天策 李</cp:lastModifiedBy>
  <dcterms:created xsi:type="dcterms:W3CDTF">2015-06-05T18:19:34Z</dcterms:created>
  <dcterms:modified xsi:type="dcterms:W3CDTF">2023-10-14T11:04:21Z</dcterms:modified>
</cp:coreProperties>
</file>