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listados\"/>
    </mc:Choice>
  </mc:AlternateContent>
  <xr:revisionPtr revIDLastSave="0" documentId="13_ncr:1_{55EB4C1A-84A5-4E8C-8020-8E4357692793}" xr6:coauthVersionLast="45" xr6:coauthVersionMax="45" xr10:uidLastSave="{00000000-0000-0000-0000-000000000000}"/>
  <bookViews>
    <workbookView xWindow="-120" yWindow="-120" windowWidth="19440" windowHeight="15000" tabRatio="710" firstSheet="1" activeTab="7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4" l="1"/>
  <c r="J41" i="3" l="1"/>
  <c r="J39" i="5" l="1"/>
  <c r="D49" i="1" l="1"/>
  <c r="D43" i="2"/>
  <c r="D45" i="3"/>
  <c r="D43" i="4"/>
  <c r="D43" i="5"/>
  <c r="D43" i="6"/>
  <c r="D43" i="7"/>
  <c r="D43" i="8"/>
  <c r="D42" i="9"/>
  <c r="D41" i="10"/>
  <c r="D42" i="11"/>
  <c r="D42" i="14"/>
  <c r="D43" i="14" s="1"/>
  <c r="D42" i="13"/>
  <c r="D44" i="14"/>
  <c r="O5" i="15" l="1"/>
  <c r="O6" i="15"/>
  <c r="O4" i="15"/>
  <c r="N4" i="15"/>
  <c r="L4" i="15"/>
  <c r="M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E38" i="13"/>
  <c r="F38" i="13"/>
  <c r="G38" i="13"/>
  <c r="D3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9" i="12"/>
  <c r="D45" i="12" s="1"/>
  <c r="E45" i="12" s="1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D37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37" i="10" s="1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39" i="8"/>
  <c r="F39" i="8"/>
  <c r="G39" i="8"/>
  <c r="D39" i="8"/>
  <c r="H6" i="8"/>
  <c r="H7" i="8"/>
  <c r="H8" i="8"/>
  <c r="H9" i="8"/>
  <c r="H10" i="8"/>
  <c r="H11" i="8"/>
  <c r="H12" i="8"/>
  <c r="H13" i="8"/>
  <c r="H14" i="8"/>
  <c r="H15" i="8"/>
  <c r="H16" i="8"/>
  <c r="H49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D45" i="6" s="1"/>
  <c r="G6" i="15" s="1"/>
  <c r="E39" i="6"/>
  <c r="F39" i="6"/>
  <c r="G39" i="6"/>
  <c r="D39" i="6"/>
  <c r="H39" i="7"/>
  <c r="D45" i="7" s="1"/>
  <c r="H6" i="15" s="1"/>
  <c r="E39" i="5"/>
  <c r="F39" i="5"/>
  <c r="G39" i="5"/>
  <c r="H39" i="5"/>
  <c r="D45" i="5" s="1"/>
  <c r="F6" i="15" s="1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38" i="4"/>
  <c r="D45" i="4" s="1"/>
  <c r="E6" i="15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3" i="4"/>
  <c r="H34" i="4"/>
  <c r="H35" i="4"/>
  <c r="H36" i="4"/>
  <c r="H37" i="4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E39" i="2"/>
  <c r="F39" i="2"/>
  <c r="G39" i="2"/>
  <c r="D3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G37" i="10"/>
  <c r="F37" i="10"/>
  <c r="E37" i="10"/>
  <c r="H5" i="14"/>
  <c r="H38" i="14" s="1"/>
  <c r="H5" i="13"/>
  <c r="H5" i="12"/>
  <c r="H5" i="11"/>
  <c r="H5" i="10"/>
  <c r="H5" i="9"/>
  <c r="H5" i="8"/>
  <c r="H39" i="8" s="1"/>
  <c r="D45" i="8" s="1"/>
  <c r="H5" i="7"/>
  <c r="H5" i="6"/>
  <c r="H5" i="5"/>
  <c r="H5" i="4"/>
  <c r="H5" i="3"/>
  <c r="H41" i="3" s="1"/>
  <c r="D47" i="3" s="1"/>
  <c r="D6" i="15" s="1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45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E45" i="1"/>
  <c r="F45" i="1"/>
  <c r="G45" i="1"/>
  <c r="D45" i="1"/>
  <c r="H38" i="11" l="1"/>
  <c r="H38" i="13"/>
  <c r="H38" i="9"/>
  <c r="H8" i="15"/>
  <c r="P4" i="15"/>
  <c r="R4" i="15"/>
  <c r="Q4" i="15"/>
  <c r="E45" i="8"/>
  <c r="I6" i="15"/>
  <c r="I8" i="15" s="1"/>
  <c r="M6" i="15"/>
  <c r="M8" i="15" s="1"/>
  <c r="D8" i="15"/>
  <c r="E8" i="15"/>
  <c r="D44" i="4"/>
  <c r="F8" i="15"/>
  <c r="O7" i="15"/>
  <c r="O8" i="15"/>
  <c r="G8" i="15"/>
  <c r="D44" i="12"/>
  <c r="D44" i="8"/>
  <c r="E45" i="7"/>
  <c r="D44" i="7"/>
  <c r="D44" i="6"/>
  <c r="E45" i="6"/>
  <c r="D44" i="5"/>
  <c r="E45" i="5"/>
  <c r="E45" i="4"/>
  <c r="D51" i="1"/>
  <c r="E47" i="3"/>
  <c r="D46" i="3"/>
  <c r="D45" i="2"/>
  <c r="D44" i="2" s="1"/>
  <c r="E44" i="6" l="1"/>
  <c r="G5" i="15"/>
  <c r="G7" i="15" s="1"/>
  <c r="E44" i="7"/>
  <c r="E43" i="7" s="1"/>
  <c r="H5" i="15"/>
  <c r="H7" i="15" s="1"/>
  <c r="E44" i="8"/>
  <c r="E43" i="8" s="1"/>
  <c r="I5" i="15"/>
  <c r="I7" i="15" s="1"/>
  <c r="E44" i="12"/>
  <c r="E43" i="12" s="1"/>
  <c r="M5" i="15"/>
  <c r="M7" i="15" s="1"/>
  <c r="E44" i="5"/>
  <c r="E43" i="5" s="1"/>
  <c r="F5" i="15"/>
  <c r="F7" i="15" s="1"/>
  <c r="E46" i="3"/>
  <c r="E45" i="3" s="1"/>
  <c r="D5" i="15"/>
  <c r="D7" i="15" s="1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E43" i="6"/>
  <c r="D44" i="9"/>
  <c r="D43" i="9" l="1"/>
  <c r="J6" i="15"/>
  <c r="J8" i="15" s="1"/>
  <c r="E43" i="2"/>
  <c r="B8" i="15"/>
  <c r="E50" i="1"/>
  <c r="B5" i="15"/>
  <c r="E44" i="9"/>
  <c r="D43" i="10"/>
  <c r="E43" i="10" s="1"/>
  <c r="D44" i="11"/>
  <c r="E43" i="9" l="1"/>
  <c r="E42" i="9" s="1"/>
  <c r="J5" i="15"/>
  <c r="J7" i="15" s="1"/>
  <c r="D42" i="10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<sst xmlns="http://schemas.openxmlformats.org/spreadsheetml/2006/main" count="1353" uniqueCount="532">
  <si>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</si>
  <si>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</si>
  <si>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</si>
  <si>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</si>
  <si>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</si>
  <si>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</si>
  <si>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</si>
  <si>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</si>
  <si>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</si>
  <si>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</si>
  <si>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</si>
  <si>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</si>
  <si>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</si>
  <si>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</si>
  <si>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</si>
  <si>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</si>
  <si>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</si>
  <si>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</si>
  <si>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</si>
  <si>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</si>
  <si>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</si>
  <si>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</si>
  <si>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</si>
  <si>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</si>
  <si>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</si>
  <si>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</si>
  <si>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</si>
  <si>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</si>
  <si>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</si>
  <si>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</si>
  <si>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</si>
  <si>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</si>
  <si>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</si>
  <si>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</si>
  <si>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</si>
  <si>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</si>
  <si>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</si>
  <si>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</si>
  <si>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</si>
  <si>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</si>
  <si>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</si>
  <si>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</si>
  <si>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</si>
  <si>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</si>
  <si>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</si>
  <si>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</si>
  <si>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</si>
  <si>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</si>
  <si>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</si>
  <si>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</si>
  <si>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</si>
  <si>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</si>
  <si>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</si>
  <si>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</si>
  <si>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</si>
  <si>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</si>
  <si>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</si>
  <si>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</si>
  <si>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</si>
  <si>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</si>
  <si>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</si>
  <si>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</si>
  <si>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</si>
  <si>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</si>
  <si>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</si>
  <si>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</si>
  <si>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</si>
  <si>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</si>
  <si>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</si>
  <si>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</si>
  <si>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</si>
  <si>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</si>
  <si>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</si>
  <si>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</si>
  <si>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</si>
  <si>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</si>
  <si>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</si>
  <si>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</si>
  <si>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</si>
  <si>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</si>
  <si>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</si>
  <si>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</si>
  <si>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</si>
  <si>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</si>
  <si>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</si>
  <si>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</si>
  <si>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</si>
  <si>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</si>
  <si>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</si>
  <si>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</si>
  <si>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</si>
  <si>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</si>
  <si>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</si>
  <si>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</si>
  <si>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</si>
  <si>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</si>
  <si>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</si>
  <si>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</si>
  <si>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</si>
  <si>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</si>
  <si>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</si>
  <si>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</si>
  <si>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</si>
  <si>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</si>
  <si>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</si>
  <si>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</si>
  <si>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</si>
  <si>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</si>
  <si>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</si>
  <si>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</si>
  <si>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</si>
  <si>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</si>
  <si>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</si>
  <si>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</si>
  <si>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</si>
  <si>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</si>
  <si>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</si>
  <si>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</si>
  <si>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</si>
  <si>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</si>
  <si>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</si>
  <si>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</si>
  <si>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</si>
  <si>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</si>
  <si>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</si>
  <si>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</si>
  <si>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</si>
  <si>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</si>
  <si>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</si>
  <si>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</si>
  <si>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</si>
  <si>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</si>
  <si>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</si>
  <si>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</si>
  <si>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</si>
  <si>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</si>
  <si>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</si>
  <si>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</si>
  <si>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</si>
  <si>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</si>
  <si>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</si>
  <si>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</si>
  <si>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</si>
  <si>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</si>
  <si>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</si>
  <si>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</si>
  <si>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</si>
  <si>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</si>
  <si>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</si>
  <si>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</si>
  <si>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</si>
  <si>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</si>
  <si>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</si>
  <si>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</si>
  <si>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</si>
  <si>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</si>
  <si>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</si>
  <si>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</si>
  <si>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</si>
  <si>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</si>
  <si>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</si>
  <si>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</si>
  <si>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</si>
  <si>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</si>
  <si>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</si>
  <si>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</si>
  <si>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</si>
  <si>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</si>
  <si>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</si>
  <si>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</si>
  <si>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</si>
  <si>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</si>
  <si>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</si>
  <si>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</si>
  <si>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</si>
  <si>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</si>
  <si>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</si>
  <si>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</si>
  <si>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</si>
  <si>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</si>
  <si>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</si>
  <si>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</si>
  <si>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</si>
  <si>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</si>
  <si>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</si>
  <si>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</si>
  <si>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</si>
  <si>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</si>
  <si>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</si>
  <si>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</si>
  <si>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</si>
  <si>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</si>
  <si>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</si>
  <si>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</si>
  <si>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</si>
  <si>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</si>
  <si>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</si>
  <si>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</si>
  <si>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</si>
  <si>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</si>
  <si>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</si>
  <si>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</si>
  <si>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</si>
  <si>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</si>
  <si>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</si>
  <si>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</si>
  <si>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</si>
  <si>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</si>
  <si>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</si>
  <si>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</si>
  <si>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</si>
  <si>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</si>
  <si>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</si>
  <si>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</si>
  <si>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</si>
  <si>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</si>
  <si>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</si>
  <si>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</si>
  <si>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</si>
  <si>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</si>
  <si>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</si>
  <si>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</si>
  <si>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</si>
  <si>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</si>
  <si>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</si>
  <si>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</si>
  <si>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</si>
  <si>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</si>
  <si>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</si>
  <si>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</si>
  <si>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</si>
  <si>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</si>
  <si>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</si>
  <si>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</si>
  <si>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</si>
  <si>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</si>
  <si>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</si>
  <si>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</si>
  <si>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</si>
  <si>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</si>
  <si>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</si>
  <si>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</si>
  <si>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</si>
  <si>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</si>
  <si>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</si>
  <si>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</si>
  <si>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</si>
  <si>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</si>
  <si>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</si>
  <si>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</si>
  <si>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</si>
  <si>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</si>
  <si>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</si>
  <si>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</si>
  <si>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</si>
  <si>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</si>
  <si>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</si>
  <si>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</si>
  <si>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</si>
  <si>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</si>
  <si>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</si>
  <si>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</si>
  <si>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</si>
  <si>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</si>
  <si>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</si>
  <si>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</si>
  <si>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</si>
  <si>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</si>
  <si>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</si>
  <si>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</si>
  <si>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</si>
  <si>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</si>
  <si>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</si>
  <si>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</si>
  <si>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</si>
  <si>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</si>
  <si>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</si>
  <si>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</si>
  <si>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</si>
  <si>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</si>
  <si>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</si>
  <si>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</si>
  <si>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</si>
  <si>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</si>
  <si>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</si>
  <si>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</si>
  <si>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</si>
  <si>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</si>
  <si>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</si>
  <si>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</si>
  <si>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</si>
  <si>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</si>
  <si>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</si>
  <si>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</si>
  <si>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</si>
  <si>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</si>
  <si>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</si>
  <si>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</si>
  <si>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</si>
  <si>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</si>
  <si>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</si>
  <si>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</si>
  <si>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</si>
  <si>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</si>
  <si>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</si>
  <si>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</si>
  <si>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</si>
  <si>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</si>
  <si>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</si>
  <si>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</si>
  <si>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</si>
  <si>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</si>
  <si>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</si>
  <si>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</si>
  <si>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</si>
  <si>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</si>
  <si>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</si>
  <si>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</si>
  <si>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</si>
  <si>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</si>
  <si>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</si>
  <si>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</si>
  <si>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</si>
  <si>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</si>
  <si>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</si>
  <si>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</si>
  <si>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</si>
  <si>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</si>
  <si>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</si>
  <si>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</si>
  <si>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</si>
  <si>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</si>
  <si>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</si>
  <si>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</si>
  <si>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</si>
  <si>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</si>
  <si>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</si>
  <si>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</si>
  <si>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</si>
  <si>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</si>
  <si>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</si>
  <si>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</si>
  <si>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</si>
  <si>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</si>
  <si>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</si>
  <si>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</si>
  <si>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</si>
  <si>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</si>
  <si>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</si>
  <si>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</si>
  <si>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</si>
  <si>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</si>
  <si>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</si>
  <si>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</si>
  <si>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</si>
  <si>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</si>
  <si>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</si>
  <si>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</si>
  <si>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</si>
  <si>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</si>
  <si>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</si>
  <si>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</si>
  <si>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</si>
  <si>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</si>
  <si>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</si>
  <si>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</si>
  <si>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</si>
  <si>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</si>
  <si>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</si>
  <si>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</si>
  <si>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</si>
  <si>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</si>
  <si>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</si>
  <si>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</si>
  <si>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</si>
  <si>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</si>
  <si>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</si>
  <si>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</si>
  <si>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</si>
  <si>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</si>
  <si>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</si>
  <si>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</si>
  <si>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</si>
  <si>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</si>
  <si>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</si>
  <si>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</si>
  <si>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</si>
  <si>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</si>
  <si>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</si>
  <si>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</si>
  <si>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</si>
  <si>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</si>
  <si>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</si>
  <si>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</si>
  <si>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</si>
  <si>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</si>
  <si>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</si>
  <si>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</si>
  <si>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</si>
  <si>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</si>
  <si>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</si>
  <si>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</si>
  <si>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</si>
  <si>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</si>
  <si>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</si>
  <si>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</si>
  <si>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</si>
  <si>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</si>
  <si>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</si>
  <si>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</si>
  <si>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</si>
  <si>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</si>
  <si>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</si>
  <si>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</si>
  <si>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</si>
  <si>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</si>
  <si>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</si>
  <si>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</si>
  <si>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</si>
  <si>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</si>
  <si>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</si>
  <si>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</si>
  <si>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</si>
  <si>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</si>
  <si>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</si>
  <si>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</si>
  <si>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</si>
  <si>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</si>
  <si>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</si>
  <si>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</si>
  <si>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</si>
  <si>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</si>
  <si>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</si>
  <si>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</si>
  <si>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</si>
  <si>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</si>
  <si>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</si>
  <si>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</si>
  <si>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</si>
  <si>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</si>
  <si>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</si>
  <si>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</si>
  <si>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</si>
  <si>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</si>
  <si>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</si>
  <si>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</si>
  <si>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</si>
  <si>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</si>
  <si>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</si>
  <si>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</si>
  <si>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</si>
  <si>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</si>
  <si>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</si>
  <si>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</si>
  <si>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</si>
  <si>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</si>
  <si>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</si>
  <si>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</si>
  <si>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</si>
  <si>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</si>
  <si>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</si>
  <si>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</si>
  <si>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</si>
  <si>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</si>
  <si>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</si>
  <si>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</si>
  <si>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</si>
  <si>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</si>
  <si>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</si>
  <si>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</si>
  <si>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</si>
  <si>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</si>
  <si>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</si>
  <si>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</si>
  <si>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</si>
  <si>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</si>
  <si>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</si>
  <si>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</si>
  <si>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</si>
  <si>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</si>
  <si>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</si>
  <si>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</si>
  <si>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</si>
  <si>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</si>
  <si>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</si>
  <si>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</si>
  <si>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</si>
  <si>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</si>
  <si>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</si>
  <si>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</si>
  <si>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</si>
  <si>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</si>
  <si>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</si>
  <si>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</si>
  <si>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</si>
  <si>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</si>
  <si>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</si>
  <si>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</si>
  <si>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</si>
  <si>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</si>
  <si>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</si>
  <si>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</si>
  <si>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</si>
  <si>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</si>
  <si>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</si>
  <si>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</si>
  <si>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</si>
  <si>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</si>
  <si>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</si>
  <si>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</si>
  <si>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</si>
  <si>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</si>
  <si>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% NO CONECTADO</t>
  </si>
  <si>
    <t>MEDIA</t>
  </si>
  <si>
    <t>MAX</t>
  </si>
  <si>
    <t>MIN</t>
  </si>
  <si>
    <t>% NO CONEX 20-24 ABR</t>
  </si>
  <si>
    <t>RETIRADO</t>
  </si>
  <si>
    <t>EX</t>
  </si>
  <si>
    <t>observaciones</t>
  </si>
  <si>
    <t>Muy dificil la conectividad con ella</t>
  </si>
  <si>
    <t>La directora de grupo dice que no se reporta</t>
  </si>
  <si>
    <t>comentarios</t>
  </si>
  <si>
    <t>Le he escrito al director por este chico.
Le he escrito por whatsapp</t>
  </si>
  <si>
    <t>Esta joven se reitro</t>
  </si>
  <si>
    <t>Por celular, por correo</t>
  </si>
  <si>
    <t>SE RETIRO</t>
  </si>
  <si>
    <t>El director de grupo dice que tienen dificultad de conexión</t>
  </si>
  <si>
    <t>COMENTARIOS</t>
  </si>
  <si>
    <t>se retiro</t>
  </si>
  <si>
    <t>Incapacitado</t>
  </si>
  <si>
    <t>Dificultad en conectarse. Solo Datos. Le dí mi 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</si>
</sst>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6" fillId="37" borderId="0" xfId="0" applyFont="1" applyFill="1" applyBorder="1" applyAlignment="1">
      <alignment horizontal="center" vertical="center"/>
    </xf>
    <xf numFmtId="0" fontId="0" fillId="38" borderId="0" xfId="0" applyFill="1" applyBorder="1" applyAlignment="1">
      <alignment vertical="center"/>
    </xf>
    <xf numFmtId="0" fontId="0" fillId="38" borderId="13" xfId="0" applyFill="1" applyBorder="1"/>
    <xf numFmtId="0" fontId="0" fillId="38" borderId="0" xfId="0" applyFill="1" applyAlignment="1">
      <alignment horizontal="center" vertical="center"/>
    </xf>
    <xf numFmtId="0" fontId="0" fillId="38" borderId="0" xfId="0" applyFill="1" applyAlignment="1">
      <alignment horizontal="center"/>
    </xf>
    <xf numFmtId="0" fontId="0" fillId="38" borderId="0" xfId="0" applyFill="1" applyAlignment="1">
      <alignment vertical="center"/>
    </xf>
    <xf numFmtId="0" fontId="0" fillId="0" borderId="0" xfId="0" applyAlignment="1">
      <alignment horizontal="left"/>
    </xf>
    <xf numFmtId="0" fontId="0" fillId="38" borderId="0" xfId="0" applyFill="1" applyBorder="1" applyAlignment="1">
      <alignment horizontal="center" vertical="center"/>
    </xf>
    <xf numFmtId="0" fontId="17" fillId="38" borderId="0" xfId="0" applyFont="1" applyFill="1" applyAlignment="1">
      <alignment horizontal="center"/>
    </xf>
    <xf numFmtId="0" fontId="17" fillId="38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40</c:v>
                </c:pt>
                <c:pt idx="1">
                  <c:v>34</c:v>
                </c:pt>
                <c:pt idx="2">
                  <c:v>36</c:v>
                </c:pt>
                <c:pt idx="3">
                  <c:v>33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34</c:v>
                </c:pt>
                <c:pt idx="8">
                  <c:v>33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33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0.97058823529411764</c:v>
                </c:pt>
                <c:pt idx="6">
                  <c:v>0.94117647058823528</c:v>
                </c:pt>
                <c:pt idx="7">
                  <c:v>1</c:v>
                </c:pt>
                <c:pt idx="8">
                  <c:v>1</c:v>
                </c:pt>
                <c:pt idx="9">
                  <c:v>0.96875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2.9411764705882353E-2</c:v>
                </c:pt>
                <c:pt idx="6">
                  <c:v>5.8823529411764705E-2</c:v>
                </c:pt>
                <c:pt idx="7">
                  <c:v>0</c:v>
                </c:pt>
                <c:pt idx="8">
                  <c:v>0</c:v>
                </c:pt>
                <c:pt idx="9">
                  <c:v>3.125E-2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8</xdr:row>
      <xdr:rowOff>185736</xdr:rowOff>
    </xdr:from>
    <xdr:to>
      <xdr:col>16</xdr:col>
      <xdr:colOff>171450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180974</xdr:rowOff>
    </xdr:from>
    <xdr:to>
      <xdr:col>7</xdr:col>
      <xdr:colOff>495300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3:R39"/>
  <sheetViews>
    <sheetView topLeftCell="A19" workbookViewId="0">
      <selection activeCell="C30" sqref="C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513</v>
      </c>
      <c r="Q3" s="30" t="s">
        <v>514</v>
      </c>
      <c r="R3" s="30" t="s">
        <v>515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'09-3'!D43</f>
        <v>34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34.071428571428569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40</v>
      </c>
      <c r="C5" s="10">
        <f>'08-1'!D44</f>
        <v>34</v>
      </c>
      <c r="D5" s="10">
        <f>'08-2'!D46</f>
        <v>36</v>
      </c>
      <c r="E5" s="10">
        <f>'08-3'!D44</f>
        <v>33</v>
      </c>
      <c r="F5" s="10">
        <f>'08-4'!D44</f>
        <v>34</v>
      </c>
      <c r="G5" s="10">
        <f>'09-1'!D44</f>
        <v>33</v>
      </c>
      <c r="H5" s="10">
        <f>'09-2'!D44</f>
        <v>32</v>
      </c>
      <c r="I5" s="10">
        <f>'09-3'!D44</f>
        <v>34</v>
      </c>
      <c r="J5" s="10">
        <f>'10-1'!D43</f>
        <v>33</v>
      </c>
      <c r="K5" s="10">
        <f>'10-2'!D42</f>
        <v>31</v>
      </c>
      <c r="L5" s="10">
        <f>'10-3'!D43</f>
        <v>33</v>
      </c>
      <c r="M5" s="10">
        <f>'11-1'!D44</f>
        <v>34</v>
      </c>
      <c r="N5" s="10">
        <f>'11-2'!D43</f>
        <v>33</v>
      </c>
      <c r="O5" s="10">
        <f>'11-3'!D43</f>
        <v>33</v>
      </c>
      <c r="P5" s="33">
        <f t="shared" ref="P5:P8" si="0">AVERAGE(B5:O5)</f>
        <v>33.785714285714285</v>
      </c>
      <c r="Q5" s="33">
        <f t="shared" ref="Q5:Q8" si="1">MAX(B5:O5)</f>
        <v>40</v>
      </c>
      <c r="R5" s="33">
        <f t="shared" ref="R5:R8" si="2">MIN(B5:O5)</f>
        <v>31</v>
      </c>
    </row>
    <row r="6" spans="1:18" ht="18.75" x14ac:dyDescent="0.3">
      <c r="A6" s="19" t="s">
        <v>489</v>
      </c>
      <c r="B6" s="10">
        <f>'06-1'!D51</f>
        <v>0</v>
      </c>
      <c r="C6" s="10">
        <f>'08-1'!D45</f>
        <v>0</v>
      </c>
      <c r="D6" s="10">
        <f>'08-2'!D47</f>
        <v>0</v>
      </c>
      <c r="E6" s="10">
        <f>'08-3'!D45</f>
        <v>0</v>
      </c>
      <c r="F6" s="10">
        <f>'08-4'!D45</f>
        <v>0</v>
      </c>
      <c r="G6" s="10">
        <f>'09-1'!D45</f>
        <v>1</v>
      </c>
      <c r="H6" s="10">
        <f>'09-2'!D45</f>
        <v>2</v>
      </c>
      <c r="I6" s="10">
        <f>'09-3'!D45</f>
        <v>0</v>
      </c>
      <c r="J6" s="10">
        <f>'10-1'!D44</f>
        <v>0</v>
      </c>
      <c r="K6" s="10">
        <f>'10-2'!D43</f>
        <v>1</v>
      </c>
      <c r="L6" s="10">
        <f>'10-3'!D44</f>
        <v>0</v>
      </c>
      <c r="M6" s="10">
        <f>'11-1'!D45</f>
        <v>0</v>
      </c>
      <c r="N6" s="10">
        <f>'11-2'!D44</f>
        <v>0</v>
      </c>
      <c r="O6" s="10">
        <f>'11-3'!D44</f>
        <v>0</v>
      </c>
      <c r="P6" s="33">
        <f t="shared" si="0"/>
        <v>0.2857142857142857</v>
      </c>
      <c r="Q6" s="33">
        <f t="shared" si="1"/>
        <v>2</v>
      </c>
      <c r="R6" s="33">
        <f t="shared" si="2"/>
        <v>0</v>
      </c>
    </row>
    <row r="7" spans="1:18" ht="18.75" x14ac:dyDescent="0.3">
      <c r="A7" s="19" t="s">
        <v>511</v>
      </c>
      <c r="B7" s="32">
        <f>B5/B4</f>
        <v>1</v>
      </c>
      <c r="C7" s="32">
        <f t="shared" ref="C7:O7" si="3">C5/C4</f>
        <v>1</v>
      </c>
      <c r="D7" s="32">
        <f t="shared" si="3"/>
        <v>1</v>
      </c>
      <c r="E7" s="32">
        <f t="shared" si="3"/>
        <v>1</v>
      </c>
      <c r="F7" s="32">
        <f t="shared" si="3"/>
        <v>1</v>
      </c>
      <c r="G7" s="32">
        <f t="shared" si="3"/>
        <v>0.97058823529411764</v>
      </c>
      <c r="H7" s="32">
        <f t="shared" si="3"/>
        <v>0.94117647058823528</v>
      </c>
      <c r="I7" s="32">
        <f t="shared" si="3"/>
        <v>1</v>
      </c>
      <c r="J7" s="32">
        <f t="shared" si="3"/>
        <v>1</v>
      </c>
      <c r="K7" s="32">
        <f t="shared" si="3"/>
        <v>0.96875</v>
      </c>
      <c r="L7" s="32">
        <f t="shared" si="3"/>
        <v>1</v>
      </c>
      <c r="M7" s="32">
        <f t="shared" si="3"/>
        <v>1</v>
      </c>
      <c r="N7" s="32">
        <f t="shared" si="3"/>
        <v>1</v>
      </c>
      <c r="O7" s="32">
        <f t="shared" si="3"/>
        <v>1</v>
      </c>
      <c r="P7" s="34">
        <f t="shared" si="0"/>
        <v>0.99146533613445376</v>
      </c>
      <c r="Q7" s="34">
        <f t="shared" si="1"/>
        <v>1</v>
      </c>
      <c r="R7" s="34">
        <f t="shared" si="2"/>
        <v>0.94117647058823528</v>
      </c>
    </row>
    <row r="8" spans="1:18" ht="18.75" x14ac:dyDescent="0.3">
      <c r="A8" s="35" t="s">
        <v>512</v>
      </c>
      <c r="B8" s="36">
        <f>B6/B4</f>
        <v>0</v>
      </c>
      <c r="C8" s="36">
        <f t="shared" ref="C8:O8" si="4">C6/C4</f>
        <v>0</v>
      </c>
      <c r="D8" s="36">
        <f t="shared" si="4"/>
        <v>0</v>
      </c>
      <c r="E8" s="36">
        <f t="shared" si="4"/>
        <v>0</v>
      </c>
      <c r="F8" s="36">
        <f t="shared" si="4"/>
        <v>0</v>
      </c>
      <c r="G8" s="36">
        <f t="shared" si="4"/>
        <v>2.9411764705882353E-2</v>
      </c>
      <c r="H8" s="36">
        <f t="shared" si="4"/>
        <v>5.8823529411764705E-2</v>
      </c>
      <c r="I8" s="36">
        <f t="shared" si="4"/>
        <v>0</v>
      </c>
      <c r="J8" s="36">
        <f t="shared" si="4"/>
        <v>0</v>
      </c>
      <c r="K8" s="36">
        <f t="shared" si="4"/>
        <v>3.125E-2</v>
      </c>
      <c r="L8" s="36">
        <f t="shared" si="4"/>
        <v>0</v>
      </c>
      <c r="M8" s="36">
        <f t="shared" si="4"/>
        <v>0</v>
      </c>
      <c r="N8" s="36">
        <f t="shared" si="4"/>
        <v>0</v>
      </c>
      <c r="O8" s="36">
        <f t="shared" si="4"/>
        <v>0</v>
      </c>
      <c r="P8" s="37">
        <f t="shared" si="0"/>
        <v>8.5346638655462177E-3</v>
      </c>
      <c r="Q8" s="37">
        <f t="shared" si="1"/>
        <v>5.8823529411764705E-2</v>
      </c>
      <c r="R8" s="37">
        <f t="shared" si="2"/>
        <v>0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513</v>
      </c>
      <c r="Q34" s="30" t="s">
        <v>514</v>
      </c>
      <c r="R34" s="30" t="s">
        <v>515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516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workbookViewId="0">
      <selection activeCell="C12" sqref="C1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D5" s="3" t="s">
        <v>43</v>
      </c>
      <c r="H5" s="4" t="str">
        <f>IF(COUNTA(D5:G5)=0,"X","")</f>
        <v/>
      </c>
    </row>
    <row r="6" spans="1:8" x14ac:dyDescent="0.25">
      <c r="A6" s="26">
        <v>648</v>
      </c>
      <c r="B6" s="26">
        <v>2</v>
      </c>
      <c r="C6" s="9" t="s">
        <v>323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673</v>
      </c>
      <c r="B7" s="26">
        <v>3</v>
      </c>
      <c r="C7" s="9" t="s">
        <v>324</v>
      </c>
      <c r="D7" s="3" t="s">
        <v>43</v>
      </c>
      <c r="H7" s="4" t="str">
        <f t="shared" si="0"/>
        <v/>
      </c>
    </row>
    <row r="8" spans="1:8" x14ac:dyDescent="0.25">
      <c r="A8" s="26">
        <v>698</v>
      </c>
      <c r="B8" s="26">
        <v>4</v>
      </c>
      <c r="C8" s="9" t="s">
        <v>325</v>
      </c>
      <c r="D8" s="3" t="s">
        <v>43</v>
      </c>
      <c r="H8" s="4" t="str">
        <f t="shared" si="0"/>
        <v/>
      </c>
    </row>
    <row r="9" spans="1:8" x14ac:dyDescent="0.25">
      <c r="A9" s="26">
        <v>907</v>
      </c>
      <c r="B9" s="26">
        <v>5</v>
      </c>
      <c r="C9" s="9" t="s">
        <v>326</v>
      </c>
      <c r="D9" s="3" t="s">
        <v>43</v>
      </c>
      <c r="H9" s="4" t="str">
        <f t="shared" si="0"/>
        <v/>
      </c>
    </row>
    <row r="10" spans="1:8" x14ac:dyDescent="0.25">
      <c r="A10" s="26">
        <v>2072</v>
      </c>
      <c r="B10" s="26">
        <v>6</v>
      </c>
      <c r="C10" s="9" t="s">
        <v>327</v>
      </c>
      <c r="D10" s="3" t="s">
        <v>43</v>
      </c>
      <c r="H10" s="4" t="str">
        <f t="shared" si="0"/>
        <v/>
      </c>
    </row>
    <row r="11" spans="1:8" x14ac:dyDescent="0.25">
      <c r="A11" s="26">
        <v>4056</v>
      </c>
      <c r="B11" s="26">
        <v>7</v>
      </c>
      <c r="C11" s="9" t="s">
        <v>328</v>
      </c>
      <c r="D11" s="3" t="s">
        <v>43</v>
      </c>
      <c r="H11" s="4" t="str">
        <f t="shared" si="0"/>
        <v/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D13" s="3" t="s">
        <v>43</v>
      </c>
      <c r="H13" s="4" t="str">
        <f t="shared" si="0"/>
        <v/>
      </c>
    </row>
    <row r="14" spans="1:8" x14ac:dyDescent="0.25">
      <c r="A14" s="26">
        <v>682</v>
      </c>
      <c r="B14" s="26">
        <v>10</v>
      </c>
      <c r="C14" s="9" t="s">
        <v>331</v>
      </c>
      <c r="D14" s="3" t="s">
        <v>43</v>
      </c>
      <c r="H14" s="4" t="str">
        <f t="shared" si="0"/>
        <v/>
      </c>
    </row>
    <row r="15" spans="1:8" x14ac:dyDescent="0.25">
      <c r="A15" s="26">
        <v>3534</v>
      </c>
      <c r="B15" s="26">
        <v>11</v>
      </c>
      <c r="C15" s="9" t="s">
        <v>332</v>
      </c>
      <c r="D15" s="3" t="s">
        <v>43</v>
      </c>
      <c r="H15" s="4" t="str">
        <f t="shared" si="0"/>
        <v/>
      </c>
    </row>
    <row r="16" spans="1:8" x14ac:dyDescent="0.25">
      <c r="A16" s="26">
        <v>3198</v>
      </c>
      <c r="B16" s="26">
        <v>12</v>
      </c>
      <c r="C16" s="9" t="s">
        <v>333</v>
      </c>
      <c r="D16" s="3" t="s">
        <v>43</v>
      </c>
      <c r="H16" s="4" t="str">
        <f t="shared" si="0"/>
        <v/>
      </c>
    </row>
    <row r="17" spans="1:8" x14ac:dyDescent="0.25">
      <c r="A17" s="26">
        <v>4297</v>
      </c>
      <c r="B17" s="26">
        <v>13</v>
      </c>
      <c r="C17" s="9" t="s">
        <v>334</v>
      </c>
      <c r="D17" s="3" t="s">
        <v>43</v>
      </c>
      <c r="H17" s="4" t="str">
        <f t="shared" si="0"/>
        <v/>
      </c>
    </row>
    <row r="18" spans="1:8" x14ac:dyDescent="0.25">
      <c r="A18" s="26">
        <v>4357</v>
      </c>
      <c r="B18" s="26">
        <v>14</v>
      </c>
      <c r="C18" s="9" t="s">
        <v>335</v>
      </c>
      <c r="D18" s="3" t="s">
        <v>43</v>
      </c>
      <c r="H18" s="4" t="str">
        <f t="shared" si="0"/>
        <v/>
      </c>
    </row>
    <row r="19" spans="1:8" x14ac:dyDescent="0.25">
      <c r="A19" s="26">
        <v>661</v>
      </c>
      <c r="B19" s="26">
        <v>15</v>
      </c>
      <c r="C19" s="9" t="s">
        <v>336</v>
      </c>
      <c r="D19" s="3" t="s">
        <v>43</v>
      </c>
      <c r="H19" s="4" t="str">
        <f t="shared" si="0"/>
        <v/>
      </c>
    </row>
    <row r="20" spans="1:8" x14ac:dyDescent="0.25">
      <c r="A20" s="26">
        <v>1419</v>
      </c>
      <c r="B20" s="26">
        <v>16</v>
      </c>
      <c r="C20" s="9" t="s">
        <v>337</v>
      </c>
      <c r="D20" s="3" t="s">
        <v>43</v>
      </c>
      <c r="H20" s="4" t="str">
        <f t="shared" si="0"/>
        <v/>
      </c>
    </row>
    <row r="21" spans="1:8" x14ac:dyDescent="0.25">
      <c r="A21" s="26">
        <v>631</v>
      </c>
      <c r="B21" s="26">
        <v>17</v>
      </c>
      <c r="C21" s="9" t="s">
        <v>338</v>
      </c>
      <c r="D21" s="3" t="s">
        <v>43</v>
      </c>
      <c r="H21" s="4" t="str">
        <f t="shared" si="0"/>
        <v/>
      </c>
    </row>
    <row r="22" spans="1:8" x14ac:dyDescent="0.25">
      <c r="A22" s="26">
        <v>686</v>
      </c>
      <c r="B22" s="26">
        <v>18</v>
      </c>
      <c r="C22" s="9" t="s">
        <v>339</v>
      </c>
      <c r="D22" s="3" t="s">
        <v>43</v>
      </c>
      <c r="H22" s="4" t="str">
        <f t="shared" si="0"/>
        <v/>
      </c>
    </row>
    <row r="23" spans="1:8" x14ac:dyDescent="0.25">
      <c r="A23" s="26">
        <v>663</v>
      </c>
      <c r="B23" s="26">
        <v>19</v>
      </c>
      <c r="C23" s="9" t="s">
        <v>340</v>
      </c>
      <c r="D23" s="3" t="s">
        <v>43</v>
      </c>
      <c r="H23" s="4" t="str">
        <f t="shared" si="0"/>
        <v/>
      </c>
    </row>
    <row r="24" spans="1:8" x14ac:dyDescent="0.25">
      <c r="A24" s="26">
        <v>745</v>
      </c>
      <c r="B24" s="26">
        <v>20</v>
      </c>
      <c r="C24" s="9" t="s">
        <v>341</v>
      </c>
      <c r="D24" s="3" t="s">
        <v>43</v>
      </c>
      <c r="H24" s="4" t="str">
        <f t="shared" si="0"/>
        <v/>
      </c>
    </row>
    <row r="25" spans="1:8" x14ac:dyDescent="0.25">
      <c r="A25" s="26">
        <v>688</v>
      </c>
      <c r="B25" s="26">
        <v>21</v>
      </c>
      <c r="C25" s="9" t="s">
        <v>342</v>
      </c>
      <c r="D25" s="3" t="s">
        <v>43</v>
      </c>
      <c r="H25" s="4" t="str">
        <f t="shared" si="0"/>
        <v/>
      </c>
    </row>
    <row r="26" spans="1:8" x14ac:dyDescent="0.25">
      <c r="A26" s="26">
        <v>2966</v>
      </c>
      <c r="B26" s="26">
        <v>22</v>
      </c>
      <c r="C26" s="9" t="s">
        <v>343</v>
      </c>
      <c r="D26" s="3" t="s">
        <v>43</v>
      </c>
      <c r="H26" s="4" t="str">
        <f t="shared" si="0"/>
        <v/>
      </c>
    </row>
    <row r="27" spans="1:8" x14ac:dyDescent="0.25">
      <c r="A27" s="26">
        <v>4298</v>
      </c>
      <c r="B27" s="26">
        <v>23</v>
      </c>
      <c r="C27" s="9" t="s">
        <v>344</v>
      </c>
      <c r="D27" s="3" t="s">
        <v>43</v>
      </c>
      <c r="H27" s="4" t="str">
        <f t="shared" si="0"/>
        <v/>
      </c>
    </row>
    <row r="28" spans="1:8" x14ac:dyDescent="0.25">
      <c r="A28" s="26">
        <v>4299</v>
      </c>
      <c r="B28" s="26">
        <v>24</v>
      </c>
      <c r="C28" s="9" t="s">
        <v>345</v>
      </c>
      <c r="D28" s="3" t="s">
        <v>43</v>
      </c>
      <c r="H28" s="4" t="str">
        <f t="shared" si="0"/>
        <v/>
      </c>
    </row>
    <row r="29" spans="1:8" x14ac:dyDescent="0.25">
      <c r="A29" s="26">
        <v>3200</v>
      </c>
      <c r="B29" s="26">
        <v>25</v>
      </c>
      <c r="C29" s="9" t="s">
        <v>346</v>
      </c>
      <c r="D29" s="3" t="s">
        <v>43</v>
      </c>
      <c r="H29" s="4" t="str">
        <f t="shared" si="0"/>
        <v/>
      </c>
    </row>
    <row r="30" spans="1:8" x14ac:dyDescent="0.25">
      <c r="A30" s="26">
        <v>3246</v>
      </c>
      <c r="B30" s="26">
        <v>26</v>
      </c>
      <c r="C30" s="9" t="s">
        <v>347</v>
      </c>
      <c r="D30" s="3" t="s">
        <v>43</v>
      </c>
      <c r="H30" s="4" t="str">
        <f t="shared" si="0"/>
        <v/>
      </c>
    </row>
    <row r="31" spans="1:8" x14ac:dyDescent="0.25">
      <c r="A31" s="26">
        <v>1409</v>
      </c>
      <c r="B31" s="26">
        <v>27</v>
      </c>
      <c r="C31" s="9" t="s">
        <v>348</v>
      </c>
      <c r="D31" s="3" t="s">
        <v>43</v>
      </c>
      <c r="H31" s="4" t="str">
        <f t="shared" si="0"/>
        <v/>
      </c>
    </row>
    <row r="32" spans="1:8" x14ac:dyDescent="0.25">
      <c r="A32" s="26">
        <v>640</v>
      </c>
      <c r="B32" s="26">
        <v>28</v>
      </c>
      <c r="C32" s="9" t="s">
        <v>349</v>
      </c>
      <c r="D32" s="3" t="s">
        <v>43</v>
      </c>
      <c r="H32" s="4" t="str">
        <f t="shared" si="0"/>
        <v/>
      </c>
    </row>
    <row r="33" spans="1:8" x14ac:dyDescent="0.25">
      <c r="A33" s="26">
        <v>2836</v>
      </c>
      <c r="B33" s="26">
        <v>29</v>
      </c>
      <c r="C33" s="9" t="s">
        <v>350</v>
      </c>
      <c r="D33" s="3" t="s">
        <v>43</v>
      </c>
      <c r="H33" s="4" t="str">
        <f t="shared" si="0"/>
        <v/>
      </c>
    </row>
    <row r="34" spans="1:8" x14ac:dyDescent="0.25">
      <c r="A34" s="26">
        <v>4356</v>
      </c>
      <c r="B34" s="26">
        <v>30</v>
      </c>
      <c r="C34" s="9" t="s">
        <v>351</v>
      </c>
      <c r="D34" s="3" t="s">
        <v>43</v>
      </c>
      <c r="H34" s="4" t="str">
        <f t="shared" si="0"/>
        <v/>
      </c>
    </row>
    <row r="35" spans="1:8" x14ac:dyDescent="0.25">
      <c r="A35" s="26">
        <v>696</v>
      </c>
      <c r="B35" s="26">
        <v>31</v>
      </c>
      <c r="C35" s="9" t="s">
        <v>352</v>
      </c>
      <c r="D35" s="3" t="s">
        <v>43</v>
      </c>
      <c r="H35" s="4" t="str">
        <f t="shared" si="0"/>
        <v/>
      </c>
    </row>
    <row r="36" spans="1:8" x14ac:dyDescent="0.25">
      <c r="A36" s="26">
        <v>2335</v>
      </c>
      <c r="B36" s="26">
        <v>32</v>
      </c>
      <c r="C36" s="9" t="s">
        <v>353</v>
      </c>
      <c r="D36" s="3" t="s">
        <v>43</v>
      </c>
      <c r="H36" s="4" t="str">
        <f t="shared" si="0"/>
        <v/>
      </c>
    </row>
    <row r="37" spans="1:8" x14ac:dyDescent="0.25">
      <c r="A37" s="26">
        <v>669</v>
      </c>
      <c r="B37" s="26">
        <v>33</v>
      </c>
      <c r="C37" s="9" t="s">
        <v>354</v>
      </c>
      <c r="D37" s="3" t="s">
        <v>43</v>
      </c>
      <c r="H37" s="4" t="str">
        <f t="shared" si="0"/>
        <v/>
      </c>
    </row>
    <row r="38" spans="1:8" ht="16.5" thickBot="1" x14ac:dyDescent="0.3">
      <c r="A38" s="54" t="s">
        <v>491</v>
      </c>
      <c r="B38" s="54"/>
      <c r="C38" s="55"/>
      <c r="D38" s="22">
        <f>COUNTA(D5:D37)</f>
        <v>32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dimension ref="A1:I43"/>
  <sheetViews>
    <sheetView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C17" sqref="C17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528</v>
      </c>
    </row>
    <row r="5" spans="1:9" x14ac:dyDescent="0.25">
      <c r="A5" s="26">
        <v>646</v>
      </c>
      <c r="B5" s="26">
        <v>1</v>
      </c>
      <c r="C5" s="9" t="s">
        <v>355</v>
      </c>
      <c r="D5" s="3" t="s">
        <v>43</v>
      </c>
      <c r="H5" s="4" t="str">
        <f>IF(COUNTA(D5:G5)=0,"X","")</f>
        <v/>
      </c>
    </row>
    <row r="6" spans="1:9" x14ac:dyDescent="0.25">
      <c r="A6" s="26">
        <v>2094</v>
      </c>
      <c r="B6" s="26">
        <v>2</v>
      </c>
      <c r="C6" s="9" t="s">
        <v>356</v>
      </c>
      <c r="D6" s="3" t="s">
        <v>43</v>
      </c>
      <c r="H6" s="4" t="str">
        <f t="shared" ref="H6:H36" si="0">IF(COUNTA(D6:G6)=0,"X","")</f>
        <v/>
      </c>
    </row>
    <row r="7" spans="1:9" x14ac:dyDescent="0.25">
      <c r="A7" s="26">
        <v>871</v>
      </c>
      <c r="B7" s="26">
        <v>3</v>
      </c>
      <c r="C7" s="9" t="s">
        <v>357</v>
      </c>
      <c r="D7" s="3" t="s">
        <v>43</v>
      </c>
      <c r="H7" s="4" t="str">
        <f t="shared" si="0"/>
        <v/>
      </c>
    </row>
    <row r="8" spans="1:9" x14ac:dyDescent="0.25">
      <c r="A8" s="26">
        <v>1379</v>
      </c>
      <c r="B8" s="26">
        <v>4</v>
      </c>
      <c r="C8" s="9" t="s">
        <v>358</v>
      </c>
      <c r="D8" s="3" t="s">
        <v>43</v>
      </c>
      <c r="H8" s="4" t="str">
        <f t="shared" si="0"/>
        <v/>
      </c>
    </row>
    <row r="9" spans="1:9" x14ac:dyDescent="0.25">
      <c r="A9" s="26">
        <v>650</v>
      </c>
      <c r="B9" s="26">
        <v>5</v>
      </c>
      <c r="C9" s="9" t="s">
        <v>359</v>
      </c>
      <c r="D9" s="3" t="s">
        <v>43</v>
      </c>
      <c r="H9" s="4" t="str">
        <f t="shared" si="0"/>
        <v/>
      </c>
    </row>
    <row r="10" spans="1:9" x14ac:dyDescent="0.25">
      <c r="A10" s="26">
        <v>4300</v>
      </c>
      <c r="B10" s="26">
        <v>6</v>
      </c>
      <c r="C10" s="9" t="s">
        <v>360</v>
      </c>
      <c r="D10" s="3" t="s">
        <v>43</v>
      </c>
      <c r="H10" s="4" t="str">
        <f t="shared" si="0"/>
        <v/>
      </c>
    </row>
    <row r="11" spans="1:9" x14ac:dyDescent="0.25">
      <c r="A11" s="26">
        <v>3543</v>
      </c>
      <c r="B11" s="26">
        <v>7</v>
      </c>
      <c r="C11" s="9" t="s">
        <v>361</v>
      </c>
      <c r="D11" s="3" t="s">
        <v>43</v>
      </c>
      <c r="H11" s="4" t="str">
        <f t="shared" si="0"/>
        <v/>
      </c>
    </row>
    <row r="12" spans="1:9" x14ac:dyDescent="0.25">
      <c r="A12" s="26">
        <v>4104</v>
      </c>
      <c r="B12" s="26">
        <v>8</v>
      </c>
      <c r="C12" s="9" t="s">
        <v>362</v>
      </c>
      <c r="D12" s="3" t="s">
        <v>43</v>
      </c>
      <c r="H12" s="4" t="str">
        <f t="shared" si="0"/>
        <v/>
      </c>
    </row>
    <row r="13" spans="1:9" x14ac:dyDescent="0.25">
      <c r="A13" s="26">
        <v>2011</v>
      </c>
      <c r="B13" s="26">
        <v>9</v>
      </c>
      <c r="C13" s="9" t="s">
        <v>363</v>
      </c>
      <c r="D13" s="3" t="s">
        <v>43</v>
      </c>
      <c r="H13" s="4" t="str">
        <f t="shared" si="0"/>
        <v/>
      </c>
    </row>
    <row r="14" spans="1:9" x14ac:dyDescent="0.25">
      <c r="A14" s="26">
        <v>2338</v>
      </c>
      <c r="B14" s="26">
        <v>10</v>
      </c>
      <c r="C14" s="9" t="s">
        <v>364</v>
      </c>
      <c r="D14" s="3" t="s">
        <v>43</v>
      </c>
      <c r="H14" s="4" t="str">
        <f t="shared" si="0"/>
        <v/>
      </c>
    </row>
    <row r="15" spans="1:9" x14ac:dyDescent="0.25">
      <c r="A15" s="26">
        <v>3671</v>
      </c>
      <c r="B15" s="26">
        <v>11</v>
      </c>
      <c r="C15" s="9" t="s">
        <v>365</v>
      </c>
      <c r="D15" s="3" t="s">
        <v>43</v>
      </c>
      <c r="H15" s="4" t="str">
        <f t="shared" si="0"/>
        <v/>
      </c>
    </row>
    <row r="16" spans="1:9" x14ac:dyDescent="0.25">
      <c r="A16" s="26">
        <v>627</v>
      </c>
      <c r="B16" s="26">
        <v>12</v>
      </c>
      <c r="C16" s="9" t="s">
        <v>366</v>
      </c>
      <c r="D16" s="3" t="s">
        <v>43</v>
      </c>
      <c r="H16" s="4" t="str">
        <f t="shared" si="0"/>
        <v/>
      </c>
    </row>
    <row r="17" spans="1:9" s="45" customFormat="1" x14ac:dyDescent="0.25">
      <c r="A17" s="49">
        <v>3861</v>
      </c>
      <c r="B17" s="49">
        <v>13</v>
      </c>
      <c r="C17" s="44" t="s">
        <v>367</v>
      </c>
      <c r="H17" s="46" t="str">
        <f t="shared" si="0"/>
        <v>X</v>
      </c>
      <c r="I17" s="51" t="s">
        <v>529</v>
      </c>
    </row>
    <row r="18" spans="1:9" x14ac:dyDescent="0.25">
      <c r="A18" s="26">
        <v>629</v>
      </c>
      <c r="B18" s="26">
        <v>14</v>
      </c>
      <c r="C18" s="9" t="s">
        <v>368</v>
      </c>
      <c r="D18" s="3" t="s">
        <v>43</v>
      </c>
      <c r="H18" s="4" t="str">
        <f t="shared" si="0"/>
        <v/>
      </c>
    </row>
    <row r="19" spans="1:9" x14ac:dyDescent="0.25">
      <c r="A19" s="26">
        <v>918</v>
      </c>
      <c r="B19" s="26">
        <v>15</v>
      </c>
      <c r="C19" s="9" t="s">
        <v>369</v>
      </c>
      <c r="D19" s="3" t="s">
        <v>43</v>
      </c>
      <c r="H19" s="4" t="str">
        <f t="shared" si="0"/>
        <v/>
      </c>
    </row>
    <row r="20" spans="1:9" x14ac:dyDescent="0.25">
      <c r="A20" s="26">
        <v>4054</v>
      </c>
      <c r="B20" s="26">
        <v>16</v>
      </c>
      <c r="C20" s="9" t="s">
        <v>370</v>
      </c>
      <c r="D20" s="3" t="s">
        <v>43</v>
      </c>
      <c r="H20" s="4" t="str">
        <f t="shared" si="0"/>
        <v/>
      </c>
    </row>
    <row r="21" spans="1:9" x14ac:dyDescent="0.25">
      <c r="A21" s="26">
        <v>3542</v>
      </c>
      <c r="B21" s="26">
        <v>17</v>
      </c>
      <c r="C21" s="9" t="s">
        <v>371</v>
      </c>
      <c r="D21" s="3" t="s">
        <v>43</v>
      </c>
      <c r="H21" s="4" t="str">
        <f t="shared" si="0"/>
        <v/>
      </c>
    </row>
    <row r="22" spans="1:9" x14ac:dyDescent="0.25">
      <c r="A22" s="26">
        <v>1434</v>
      </c>
      <c r="B22" s="26">
        <v>18</v>
      </c>
      <c r="C22" s="9" t="s">
        <v>372</v>
      </c>
      <c r="D22" s="3" t="s">
        <v>43</v>
      </c>
      <c r="H22" s="4" t="str">
        <f t="shared" si="0"/>
        <v/>
      </c>
    </row>
    <row r="23" spans="1:9" x14ac:dyDescent="0.25">
      <c r="A23" s="26">
        <v>632</v>
      </c>
      <c r="B23" s="26">
        <v>19</v>
      </c>
      <c r="C23" s="9" t="s">
        <v>373</v>
      </c>
      <c r="D23" s="3" t="s">
        <v>43</v>
      </c>
      <c r="H23" s="4" t="str">
        <f t="shared" si="0"/>
        <v/>
      </c>
    </row>
    <row r="24" spans="1:9" x14ac:dyDescent="0.25">
      <c r="A24" s="26">
        <v>633</v>
      </c>
      <c r="B24" s="26">
        <v>20</v>
      </c>
      <c r="C24" s="9" t="s">
        <v>374</v>
      </c>
      <c r="D24" s="3" t="s">
        <v>43</v>
      </c>
      <c r="H24" s="4" t="str">
        <f t="shared" si="0"/>
        <v/>
      </c>
    </row>
    <row r="25" spans="1:9" x14ac:dyDescent="0.25">
      <c r="A25" s="26">
        <v>3598</v>
      </c>
      <c r="B25" s="26">
        <v>21</v>
      </c>
      <c r="C25" s="9" t="s">
        <v>375</v>
      </c>
      <c r="D25" s="3" t="s">
        <v>43</v>
      </c>
      <c r="H25" s="4" t="str">
        <f t="shared" si="0"/>
        <v/>
      </c>
    </row>
    <row r="26" spans="1:9" x14ac:dyDescent="0.25">
      <c r="A26" s="26">
        <v>636</v>
      </c>
      <c r="B26" s="26">
        <v>22</v>
      </c>
      <c r="C26" s="9" t="s">
        <v>376</v>
      </c>
      <c r="D26" s="3" t="s">
        <v>43</v>
      </c>
      <c r="H26" s="4" t="str">
        <f t="shared" si="0"/>
        <v/>
      </c>
    </row>
    <row r="27" spans="1:9" x14ac:dyDescent="0.25">
      <c r="A27" s="26">
        <v>4082</v>
      </c>
      <c r="B27" s="26">
        <v>23</v>
      </c>
      <c r="C27" s="9" t="s">
        <v>377</v>
      </c>
      <c r="D27" s="3" t="s">
        <v>43</v>
      </c>
      <c r="H27" s="4" t="str">
        <f t="shared" si="0"/>
        <v/>
      </c>
    </row>
    <row r="28" spans="1:9" x14ac:dyDescent="0.25">
      <c r="A28" s="26">
        <v>2997</v>
      </c>
      <c r="B28" s="26">
        <v>24</v>
      </c>
      <c r="C28" s="9" t="s">
        <v>378</v>
      </c>
      <c r="D28" s="3" t="s">
        <v>43</v>
      </c>
      <c r="H28" s="4" t="str">
        <f t="shared" si="0"/>
        <v/>
      </c>
    </row>
    <row r="29" spans="1:9" x14ac:dyDescent="0.25">
      <c r="A29" s="26">
        <v>3839</v>
      </c>
      <c r="B29" s="26">
        <v>25</v>
      </c>
      <c r="C29" s="9" t="s">
        <v>379</v>
      </c>
      <c r="D29" s="3" t="s">
        <v>43</v>
      </c>
      <c r="H29" s="4" t="str">
        <f t="shared" si="0"/>
        <v/>
      </c>
    </row>
    <row r="30" spans="1:9" x14ac:dyDescent="0.25">
      <c r="A30" s="26">
        <v>716</v>
      </c>
      <c r="B30" s="26">
        <v>26</v>
      </c>
      <c r="C30" s="9" t="s">
        <v>380</v>
      </c>
      <c r="D30" s="3" t="s">
        <v>43</v>
      </c>
      <c r="H30" s="4" t="str">
        <f t="shared" si="0"/>
        <v/>
      </c>
    </row>
    <row r="31" spans="1:9" x14ac:dyDescent="0.25">
      <c r="A31" s="26">
        <v>4055</v>
      </c>
      <c r="B31" s="26">
        <v>27</v>
      </c>
      <c r="C31" s="9" t="s">
        <v>381</v>
      </c>
      <c r="D31" s="3" t="s">
        <v>43</v>
      </c>
      <c r="H31" s="4" t="str">
        <f t="shared" si="0"/>
        <v/>
      </c>
    </row>
    <row r="32" spans="1:9" x14ac:dyDescent="0.25">
      <c r="A32" s="26">
        <v>4079</v>
      </c>
      <c r="B32" s="26">
        <v>28</v>
      </c>
      <c r="C32" s="9" t="s">
        <v>382</v>
      </c>
      <c r="D32" s="3" t="s">
        <v>43</v>
      </c>
      <c r="H32" s="4" t="str">
        <f t="shared" si="0"/>
        <v/>
      </c>
    </row>
    <row r="33" spans="1:8" x14ac:dyDescent="0.25">
      <c r="A33" s="26">
        <v>3847</v>
      </c>
      <c r="B33" s="26">
        <v>29</v>
      </c>
      <c r="C33" s="9" t="s">
        <v>383</v>
      </c>
      <c r="D33" s="3" t="s">
        <v>43</v>
      </c>
      <c r="H33" s="4" t="str">
        <f t="shared" si="0"/>
        <v/>
      </c>
    </row>
    <row r="34" spans="1:8" x14ac:dyDescent="0.25">
      <c r="A34" s="26">
        <v>3009</v>
      </c>
      <c r="B34" s="26">
        <v>30</v>
      </c>
      <c r="C34" s="9" t="s">
        <v>384</v>
      </c>
      <c r="D34" s="3" t="s">
        <v>43</v>
      </c>
      <c r="H34" s="4" t="str">
        <f t="shared" si="0"/>
        <v/>
      </c>
    </row>
    <row r="35" spans="1:8" x14ac:dyDescent="0.25">
      <c r="A35" s="26">
        <v>1410</v>
      </c>
      <c r="B35" s="26">
        <v>31</v>
      </c>
      <c r="C35" s="9" t="s">
        <v>385</v>
      </c>
      <c r="D35" s="3" t="s">
        <v>43</v>
      </c>
      <c r="H35" s="4" t="str">
        <f t="shared" si="0"/>
        <v/>
      </c>
    </row>
    <row r="36" spans="1:8" x14ac:dyDescent="0.25">
      <c r="A36" s="26">
        <v>668</v>
      </c>
      <c r="B36" s="26">
        <v>32</v>
      </c>
      <c r="C36" s="9" t="s">
        <v>386</v>
      </c>
      <c r="D36" s="3" t="s">
        <v>43</v>
      </c>
      <c r="H36" s="4" t="str">
        <f t="shared" si="0"/>
        <v/>
      </c>
    </row>
    <row r="37" spans="1:8" ht="16.5" thickBot="1" x14ac:dyDescent="0.3">
      <c r="A37" s="54" t="s">
        <v>491</v>
      </c>
      <c r="B37" s="54"/>
      <c r="C37" s="55"/>
      <c r="D37" s="22">
        <f>COUNTA(D5:D36)</f>
        <v>31</v>
      </c>
      <c r="E37" s="22">
        <f t="shared" ref="E37:G37" si="1">COUNTA(#REF!)</f>
        <v>1</v>
      </c>
      <c r="F37" s="22">
        <f t="shared" si="1"/>
        <v>1</v>
      </c>
      <c r="G37" s="22">
        <f t="shared" si="1"/>
        <v>1</v>
      </c>
      <c r="H37" s="23">
        <f>COUNTIF($H$5:$H$36,"X")</f>
        <v>1</v>
      </c>
    </row>
    <row r="38" spans="1:8" ht="15.75" thickTop="1" x14ac:dyDescent="0.25"/>
    <row r="40" spans="1:8" ht="18.75" x14ac:dyDescent="0.3">
      <c r="C40" s="18" t="s">
        <v>492</v>
      </c>
      <c r="D40" s="17" t="s">
        <v>493</v>
      </c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31</v>
      </c>
      <c r="E42" s="12">
        <f>D42/D41</f>
        <v>0.96875</v>
      </c>
    </row>
    <row r="43" spans="1:8" ht="18.75" x14ac:dyDescent="0.3">
      <c r="C43" s="19" t="s">
        <v>489</v>
      </c>
      <c r="D43" s="10">
        <f>H37</f>
        <v>1</v>
      </c>
      <c r="E43" s="12">
        <f>D43/D41</f>
        <v>3.125E-2</v>
      </c>
    </row>
  </sheetData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dimension ref="A1:H44"/>
  <sheetViews>
    <sheetView workbookViewId="0">
      <selection activeCell="D13" sqref="D13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2737</v>
      </c>
      <c r="B5" s="26">
        <v>1</v>
      </c>
      <c r="C5" s="9" t="s">
        <v>387</v>
      </c>
      <c r="D5" s="3" t="s">
        <v>43</v>
      </c>
      <c r="H5" s="4" t="str">
        <f>IF(COUNTA(D5:G5)=0,"X","")</f>
        <v/>
      </c>
    </row>
    <row r="6" spans="1:8" x14ac:dyDescent="0.25">
      <c r="A6" s="26">
        <v>649</v>
      </c>
      <c r="B6" s="26">
        <v>2</v>
      </c>
      <c r="C6" s="9" t="s">
        <v>388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4355</v>
      </c>
      <c r="B7" s="26">
        <v>3</v>
      </c>
      <c r="C7" s="9" t="s">
        <v>389</v>
      </c>
      <c r="D7" s="3" t="s">
        <v>43</v>
      </c>
      <c r="H7" s="4" t="str">
        <f t="shared" si="0"/>
        <v/>
      </c>
    </row>
    <row r="8" spans="1:8" x14ac:dyDescent="0.25">
      <c r="A8" s="26">
        <v>675</v>
      </c>
      <c r="B8" s="26">
        <v>4</v>
      </c>
      <c r="C8" s="9" t="s">
        <v>390</v>
      </c>
      <c r="D8" s="3" t="s">
        <v>487</v>
      </c>
      <c r="H8" s="4" t="str">
        <f t="shared" si="0"/>
        <v/>
      </c>
    </row>
    <row r="9" spans="1:8" x14ac:dyDescent="0.25">
      <c r="A9" s="26">
        <v>4057</v>
      </c>
      <c r="B9" s="26">
        <v>5</v>
      </c>
      <c r="C9" s="9" t="s">
        <v>391</v>
      </c>
      <c r="D9" s="3" t="s">
        <v>487</v>
      </c>
      <c r="H9" s="4" t="str">
        <f t="shared" si="0"/>
        <v/>
      </c>
    </row>
    <row r="10" spans="1:8" x14ac:dyDescent="0.25">
      <c r="A10" s="26">
        <v>803</v>
      </c>
      <c r="B10" s="26">
        <v>6</v>
      </c>
      <c r="C10" s="9" t="s">
        <v>392</v>
      </c>
      <c r="D10" s="3" t="s">
        <v>43</v>
      </c>
      <c r="H10" s="4" t="str">
        <f t="shared" si="0"/>
        <v/>
      </c>
    </row>
    <row r="11" spans="1:8" x14ac:dyDescent="0.25">
      <c r="A11" s="26">
        <v>727</v>
      </c>
      <c r="B11" s="26">
        <v>7</v>
      </c>
      <c r="C11" s="9" t="s">
        <v>393</v>
      </c>
      <c r="D11" s="3" t="s">
        <v>43</v>
      </c>
      <c r="H11" s="4" t="str">
        <f t="shared" si="0"/>
        <v/>
      </c>
    </row>
    <row r="12" spans="1:8" x14ac:dyDescent="0.25">
      <c r="A12" s="26">
        <v>1390</v>
      </c>
      <c r="B12" s="26">
        <v>8</v>
      </c>
      <c r="C12" s="9" t="s">
        <v>394</v>
      </c>
      <c r="D12" s="3" t="s">
        <v>43</v>
      </c>
      <c r="H12" s="4" t="str">
        <f t="shared" si="0"/>
        <v/>
      </c>
    </row>
    <row r="13" spans="1:8" x14ac:dyDescent="0.25">
      <c r="A13" s="26">
        <v>1416</v>
      </c>
      <c r="B13" s="26">
        <v>9</v>
      </c>
      <c r="C13" s="9" t="s">
        <v>395</v>
      </c>
      <c r="D13" s="3" t="s">
        <v>43</v>
      </c>
      <c r="H13" s="4" t="str">
        <f t="shared" si="0"/>
        <v/>
      </c>
    </row>
    <row r="14" spans="1:8" x14ac:dyDescent="0.25">
      <c r="A14" s="26">
        <v>1400</v>
      </c>
      <c r="B14" s="26">
        <v>10</v>
      </c>
      <c r="C14" s="9" t="s">
        <v>396</v>
      </c>
      <c r="D14" s="3" t="s">
        <v>43</v>
      </c>
      <c r="H14" s="4" t="str">
        <f t="shared" si="0"/>
        <v/>
      </c>
    </row>
    <row r="15" spans="1:8" x14ac:dyDescent="0.25">
      <c r="A15" s="26">
        <v>2831</v>
      </c>
      <c r="B15" s="26">
        <v>11</v>
      </c>
      <c r="C15" s="9" t="s">
        <v>397</v>
      </c>
      <c r="D15" s="3" t="s">
        <v>43</v>
      </c>
      <c r="H15" s="4" t="str">
        <f t="shared" si="0"/>
        <v/>
      </c>
    </row>
    <row r="16" spans="1:8" x14ac:dyDescent="0.25">
      <c r="A16" s="26">
        <v>807</v>
      </c>
      <c r="B16" s="26">
        <v>12</v>
      </c>
      <c r="C16" s="9" t="s">
        <v>398</v>
      </c>
      <c r="D16" s="3" t="s">
        <v>43</v>
      </c>
      <c r="H16" s="4" t="str">
        <f t="shared" si="0"/>
        <v/>
      </c>
    </row>
    <row r="17" spans="1:8" x14ac:dyDescent="0.25">
      <c r="A17" s="26">
        <v>3175</v>
      </c>
      <c r="B17" s="26">
        <v>13</v>
      </c>
      <c r="C17" s="9" t="s">
        <v>399</v>
      </c>
      <c r="D17" s="3" t="s">
        <v>43</v>
      </c>
      <c r="H17" s="4" t="str">
        <f t="shared" si="0"/>
        <v/>
      </c>
    </row>
    <row r="18" spans="1:8" x14ac:dyDescent="0.25">
      <c r="A18" s="26">
        <v>2352</v>
      </c>
      <c r="B18" s="26">
        <v>14</v>
      </c>
      <c r="C18" s="9" t="s">
        <v>400</v>
      </c>
      <c r="D18" s="3" t="s">
        <v>43</v>
      </c>
      <c r="H18" s="4" t="str">
        <f t="shared" si="0"/>
        <v/>
      </c>
    </row>
    <row r="19" spans="1:8" x14ac:dyDescent="0.25">
      <c r="A19" s="26">
        <v>738</v>
      </c>
      <c r="B19" s="26">
        <v>15</v>
      </c>
      <c r="C19" s="9" t="s">
        <v>401</v>
      </c>
      <c r="D19" s="3" t="s">
        <v>43</v>
      </c>
      <c r="H19" s="4" t="str">
        <f t="shared" si="0"/>
        <v/>
      </c>
    </row>
    <row r="20" spans="1:8" x14ac:dyDescent="0.25">
      <c r="A20" s="26">
        <v>1763</v>
      </c>
      <c r="B20" s="26">
        <v>16</v>
      </c>
      <c r="C20" s="9" t="s">
        <v>402</v>
      </c>
      <c r="D20" s="3" t="s">
        <v>43</v>
      </c>
      <c r="H20" s="4" t="str">
        <f t="shared" si="0"/>
        <v/>
      </c>
    </row>
    <row r="21" spans="1:8" x14ac:dyDescent="0.25">
      <c r="A21" s="26">
        <v>1420</v>
      </c>
      <c r="B21" s="26">
        <v>17</v>
      </c>
      <c r="C21" s="9" t="s">
        <v>403</v>
      </c>
      <c r="D21" s="3" t="s">
        <v>43</v>
      </c>
      <c r="H21" s="4" t="str">
        <f t="shared" si="0"/>
        <v/>
      </c>
    </row>
    <row r="22" spans="1:8" x14ac:dyDescent="0.25">
      <c r="A22" s="26">
        <v>2310</v>
      </c>
      <c r="B22" s="26">
        <v>18</v>
      </c>
      <c r="C22" s="9" t="s">
        <v>404</v>
      </c>
      <c r="D22" s="3" t="s">
        <v>43</v>
      </c>
      <c r="H22" s="4" t="str">
        <f t="shared" si="0"/>
        <v/>
      </c>
    </row>
    <row r="23" spans="1:8" x14ac:dyDescent="0.25">
      <c r="A23" s="26">
        <v>1433</v>
      </c>
      <c r="B23" s="26">
        <v>19</v>
      </c>
      <c r="C23" s="9" t="s">
        <v>405</v>
      </c>
      <c r="D23" s="3" t="s">
        <v>43</v>
      </c>
      <c r="H23" s="4" t="str">
        <f t="shared" si="0"/>
        <v/>
      </c>
    </row>
    <row r="24" spans="1:8" x14ac:dyDescent="0.25">
      <c r="A24" s="26">
        <v>2015</v>
      </c>
      <c r="B24" s="26">
        <v>20</v>
      </c>
      <c r="C24" s="9" t="s">
        <v>406</v>
      </c>
      <c r="D24" s="3" t="s">
        <v>43</v>
      </c>
      <c r="H24" s="4" t="str">
        <f t="shared" si="0"/>
        <v/>
      </c>
    </row>
    <row r="25" spans="1:8" x14ac:dyDescent="0.25">
      <c r="A25" s="26">
        <v>710</v>
      </c>
      <c r="B25" s="26">
        <v>21</v>
      </c>
      <c r="C25" s="9" t="s">
        <v>407</v>
      </c>
      <c r="D25" s="3" t="s">
        <v>43</v>
      </c>
      <c r="H25" s="4" t="str">
        <f t="shared" si="0"/>
        <v/>
      </c>
    </row>
    <row r="26" spans="1:8" x14ac:dyDescent="0.25">
      <c r="A26" s="26">
        <v>3373</v>
      </c>
      <c r="B26" s="26">
        <v>22</v>
      </c>
      <c r="C26" s="9" t="s">
        <v>408</v>
      </c>
      <c r="D26" s="3" t="s">
        <v>43</v>
      </c>
      <c r="H26" s="4" t="str">
        <f t="shared" si="0"/>
        <v/>
      </c>
    </row>
    <row r="27" spans="1:8" x14ac:dyDescent="0.25">
      <c r="A27" s="26">
        <v>4301</v>
      </c>
      <c r="B27" s="26">
        <v>23</v>
      </c>
      <c r="C27" s="9" t="s">
        <v>409</v>
      </c>
      <c r="D27" s="3" t="s">
        <v>43</v>
      </c>
      <c r="H27" s="4" t="str">
        <f t="shared" si="0"/>
        <v/>
      </c>
    </row>
    <row r="28" spans="1:8" x14ac:dyDescent="0.25">
      <c r="A28" s="26">
        <v>713</v>
      </c>
      <c r="B28" s="26">
        <v>24</v>
      </c>
      <c r="C28" s="9" t="s">
        <v>410</v>
      </c>
      <c r="D28" s="3" t="s">
        <v>43</v>
      </c>
      <c r="H28" s="4" t="str">
        <f t="shared" si="0"/>
        <v/>
      </c>
    </row>
    <row r="29" spans="1:8" x14ac:dyDescent="0.25">
      <c r="A29" s="26">
        <v>2808</v>
      </c>
      <c r="B29" s="26">
        <v>25</v>
      </c>
      <c r="C29" s="9" t="s">
        <v>411</v>
      </c>
      <c r="D29" s="3" t="s">
        <v>43</v>
      </c>
      <c r="H29" s="4" t="str">
        <f t="shared" si="0"/>
        <v/>
      </c>
    </row>
    <row r="30" spans="1:8" x14ac:dyDescent="0.25">
      <c r="A30" s="26">
        <v>4302</v>
      </c>
      <c r="B30" s="26">
        <v>26</v>
      </c>
      <c r="C30" s="9" t="s">
        <v>412</v>
      </c>
      <c r="D30" s="3" t="s">
        <v>43</v>
      </c>
      <c r="H30" s="4" t="str">
        <f t="shared" si="0"/>
        <v/>
      </c>
    </row>
    <row r="31" spans="1:8" x14ac:dyDescent="0.25">
      <c r="A31" s="26">
        <v>3379</v>
      </c>
      <c r="B31" s="26">
        <v>27</v>
      </c>
      <c r="C31" s="9" t="s">
        <v>413</v>
      </c>
      <c r="D31" s="3" t="s">
        <v>43</v>
      </c>
      <c r="H31" s="4" t="str">
        <f t="shared" si="0"/>
        <v/>
      </c>
    </row>
    <row r="32" spans="1:8" x14ac:dyDescent="0.25">
      <c r="A32" s="26">
        <v>638</v>
      </c>
      <c r="B32" s="26">
        <v>28</v>
      </c>
      <c r="C32" s="9" t="s">
        <v>414</v>
      </c>
      <c r="D32" s="3" t="s">
        <v>43</v>
      </c>
      <c r="H32" s="4" t="str">
        <f t="shared" si="0"/>
        <v/>
      </c>
    </row>
    <row r="33" spans="1:8" x14ac:dyDescent="0.25">
      <c r="A33" s="26">
        <v>1423</v>
      </c>
      <c r="B33" s="26">
        <v>29</v>
      </c>
      <c r="C33" s="9" t="s">
        <v>415</v>
      </c>
      <c r="D33" s="3" t="s">
        <v>43</v>
      </c>
      <c r="H33" s="4" t="str">
        <f t="shared" si="0"/>
        <v/>
      </c>
    </row>
    <row r="34" spans="1:8" x14ac:dyDescent="0.25">
      <c r="A34" s="26">
        <v>1436</v>
      </c>
      <c r="B34" s="26">
        <v>30</v>
      </c>
      <c r="C34" s="9" t="s">
        <v>416</v>
      </c>
      <c r="D34" s="3" t="s">
        <v>43</v>
      </c>
      <c r="H34" s="4" t="str">
        <f t="shared" si="0"/>
        <v/>
      </c>
    </row>
    <row r="35" spans="1:8" x14ac:dyDescent="0.25">
      <c r="A35" s="26">
        <v>639</v>
      </c>
      <c r="B35" s="26">
        <v>31</v>
      </c>
      <c r="C35" s="9" t="s">
        <v>417</v>
      </c>
      <c r="D35" s="3" t="s">
        <v>43</v>
      </c>
      <c r="H35" s="4" t="str">
        <f t="shared" si="0"/>
        <v/>
      </c>
    </row>
    <row r="36" spans="1:8" x14ac:dyDescent="0.25">
      <c r="A36" s="26">
        <v>2835</v>
      </c>
      <c r="B36" s="26">
        <v>32</v>
      </c>
      <c r="C36" s="9" t="s">
        <v>418</v>
      </c>
      <c r="D36" s="3" t="s">
        <v>43</v>
      </c>
      <c r="H36" s="4" t="str">
        <f t="shared" si="0"/>
        <v/>
      </c>
    </row>
    <row r="37" spans="1:8" x14ac:dyDescent="0.25">
      <c r="A37" s="26">
        <v>2000</v>
      </c>
      <c r="B37" s="26">
        <v>33</v>
      </c>
      <c r="C37" s="9" t="s">
        <v>419</v>
      </c>
      <c r="D37" s="3" t="s">
        <v>43</v>
      </c>
      <c r="H37" s="4" t="str">
        <f t="shared" si="0"/>
        <v/>
      </c>
    </row>
    <row r="38" spans="1:8" ht="16.5" thickBot="1" x14ac:dyDescent="0.3">
      <c r="A38" s="54" t="s">
        <v>491</v>
      </c>
      <c r="B38" s="54"/>
      <c r="C38" s="55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topLeftCell="A10" workbookViewId="0">
      <selection activeCell="C30" sqref="C30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D5" s="3" t="s">
        <v>43</v>
      </c>
      <c r="H5" s="4" t="str">
        <f>IF(COUNTA(D5:G5)=0,"X","")</f>
        <v/>
      </c>
    </row>
    <row r="6" spans="1:8" x14ac:dyDescent="0.25">
      <c r="A6" s="26">
        <v>1451</v>
      </c>
      <c r="B6" s="26">
        <v>2</v>
      </c>
      <c r="C6" s="9" t="s">
        <v>421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724</v>
      </c>
      <c r="B7" s="26">
        <v>3</v>
      </c>
      <c r="C7" s="9" t="s">
        <v>422</v>
      </c>
      <c r="D7" s="3" t="s">
        <v>43</v>
      </c>
      <c r="H7" s="4" t="str">
        <f t="shared" si="0"/>
        <v/>
      </c>
    </row>
    <row r="8" spans="1:8" x14ac:dyDescent="0.25">
      <c r="A8" s="26">
        <v>2014</v>
      </c>
      <c r="B8" s="26">
        <v>4</v>
      </c>
      <c r="C8" s="9" t="s">
        <v>423</v>
      </c>
      <c r="D8" s="3" t="s">
        <v>43</v>
      </c>
      <c r="H8" s="4" t="str">
        <f t="shared" si="0"/>
        <v/>
      </c>
    </row>
    <row r="9" spans="1:8" x14ac:dyDescent="0.25">
      <c r="A9" s="26">
        <v>1595</v>
      </c>
      <c r="B9" s="26">
        <v>5</v>
      </c>
      <c r="C9" s="9" t="s">
        <v>424</v>
      </c>
      <c r="D9" s="3" t="s">
        <v>43</v>
      </c>
      <c r="H9" s="4" t="str">
        <f t="shared" si="0"/>
        <v/>
      </c>
    </row>
    <row r="10" spans="1:8" x14ac:dyDescent="0.25">
      <c r="A10" s="26">
        <v>802</v>
      </c>
      <c r="B10" s="26">
        <v>6</v>
      </c>
      <c r="C10" s="9" t="s">
        <v>425</v>
      </c>
      <c r="D10" s="3" t="s">
        <v>43</v>
      </c>
      <c r="H10" s="4" t="str">
        <f t="shared" si="0"/>
        <v/>
      </c>
    </row>
    <row r="11" spans="1:8" x14ac:dyDescent="0.25">
      <c r="A11" s="26">
        <v>4062</v>
      </c>
      <c r="B11" s="26">
        <v>7</v>
      </c>
      <c r="C11" s="9" t="s">
        <v>426</v>
      </c>
      <c r="D11" s="3" t="s">
        <v>43</v>
      </c>
      <c r="H11" s="4" t="str">
        <f t="shared" si="0"/>
        <v/>
      </c>
    </row>
    <row r="12" spans="1:8" x14ac:dyDescent="0.25">
      <c r="A12" s="26">
        <v>2503</v>
      </c>
      <c r="B12" s="26">
        <v>8</v>
      </c>
      <c r="C12" s="9" t="s">
        <v>427</v>
      </c>
      <c r="D12" s="3" t="s">
        <v>43</v>
      </c>
      <c r="H12" s="4" t="str">
        <f t="shared" si="0"/>
        <v/>
      </c>
    </row>
    <row r="13" spans="1:8" x14ac:dyDescent="0.25">
      <c r="A13" s="26">
        <v>3515</v>
      </c>
      <c r="B13" s="26">
        <v>9</v>
      </c>
      <c r="C13" s="9" t="s">
        <v>428</v>
      </c>
      <c r="D13" s="3" t="s">
        <v>43</v>
      </c>
      <c r="H13" s="4" t="str">
        <f t="shared" si="0"/>
        <v/>
      </c>
    </row>
    <row r="14" spans="1:8" x14ac:dyDescent="0.25">
      <c r="A14" s="26">
        <v>3516</v>
      </c>
      <c r="B14" s="26">
        <v>10</v>
      </c>
      <c r="C14" s="9" t="s">
        <v>429</v>
      </c>
      <c r="D14" s="3" t="s">
        <v>43</v>
      </c>
      <c r="H14" s="4" t="str">
        <f t="shared" si="0"/>
        <v/>
      </c>
    </row>
    <row r="15" spans="1:8" x14ac:dyDescent="0.25">
      <c r="A15" s="26">
        <v>773</v>
      </c>
      <c r="B15" s="26">
        <v>11</v>
      </c>
      <c r="C15" s="9" t="s">
        <v>430</v>
      </c>
      <c r="D15" s="3" t="s">
        <v>43</v>
      </c>
      <c r="H15" s="4" t="str">
        <f t="shared" si="0"/>
        <v/>
      </c>
    </row>
    <row r="16" spans="1:8" x14ac:dyDescent="0.25">
      <c r="A16" s="26">
        <v>810</v>
      </c>
      <c r="B16" s="26">
        <v>12</v>
      </c>
      <c r="C16" s="9" t="s">
        <v>431</v>
      </c>
      <c r="D16" s="3" t="s">
        <v>43</v>
      </c>
      <c r="H16" s="4" t="str">
        <f t="shared" si="0"/>
        <v/>
      </c>
    </row>
    <row r="17" spans="1:8" x14ac:dyDescent="0.25">
      <c r="A17" s="26">
        <v>813</v>
      </c>
      <c r="B17" s="26">
        <v>13</v>
      </c>
      <c r="C17" s="9" t="s">
        <v>432</v>
      </c>
      <c r="D17" s="3" t="s">
        <v>43</v>
      </c>
      <c r="H17" s="4" t="str">
        <f t="shared" si="0"/>
        <v/>
      </c>
    </row>
    <row r="18" spans="1:8" x14ac:dyDescent="0.25">
      <c r="A18" s="26">
        <v>4063</v>
      </c>
      <c r="B18" s="26">
        <v>14</v>
      </c>
      <c r="C18" s="9" t="s">
        <v>433</v>
      </c>
      <c r="D18" s="3" t="s">
        <v>43</v>
      </c>
      <c r="H18" s="4" t="str">
        <f t="shared" si="0"/>
        <v/>
      </c>
    </row>
    <row r="19" spans="1:8" x14ac:dyDescent="0.25">
      <c r="A19" s="26">
        <v>735</v>
      </c>
      <c r="B19" s="26">
        <v>15</v>
      </c>
      <c r="C19" s="9" t="s">
        <v>434</v>
      </c>
      <c r="D19" s="3" t="s">
        <v>43</v>
      </c>
      <c r="H19" s="4" t="str">
        <f t="shared" si="0"/>
        <v/>
      </c>
    </row>
    <row r="20" spans="1:8" x14ac:dyDescent="0.25">
      <c r="A20" s="26">
        <v>2020</v>
      </c>
      <c r="B20" s="26">
        <v>16</v>
      </c>
      <c r="C20" s="9" t="s">
        <v>435</v>
      </c>
      <c r="D20" s="3" t="s">
        <v>43</v>
      </c>
      <c r="H20" s="4" t="str">
        <f t="shared" si="0"/>
        <v/>
      </c>
    </row>
    <row r="21" spans="1:8" x14ac:dyDescent="0.25">
      <c r="A21" s="26">
        <v>3870</v>
      </c>
      <c r="B21" s="26">
        <v>17</v>
      </c>
      <c r="C21" s="9" t="s">
        <v>436</v>
      </c>
      <c r="D21" s="3" t="s">
        <v>43</v>
      </c>
      <c r="H21" s="4" t="str">
        <f t="shared" si="0"/>
        <v/>
      </c>
    </row>
    <row r="22" spans="1:8" x14ac:dyDescent="0.25">
      <c r="A22" s="26">
        <v>2440</v>
      </c>
      <c r="B22" s="26">
        <v>18</v>
      </c>
      <c r="C22" s="9" t="s">
        <v>437</v>
      </c>
      <c r="D22" s="3" t="s">
        <v>43</v>
      </c>
      <c r="H22" s="4" t="str">
        <f t="shared" si="0"/>
        <v/>
      </c>
    </row>
    <row r="23" spans="1:8" x14ac:dyDescent="0.25">
      <c r="A23" s="26">
        <v>822</v>
      </c>
      <c r="B23" s="26">
        <v>19</v>
      </c>
      <c r="C23" s="9" t="s">
        <v>438</v>
      </c>
      <c r="D23" s="3" t="s">
        <v>43</v>
      </c>
      <c r="H23" s="4" t="str">
        <f t="shared" si="0"/>
        <v/>
      </c>
    </row>
    <row r="24" spans="1:8" x14ac:dyDescent="0.25">
      <c r="A24" s="26">
        <v>856</v>
      </c>
      <c r="B24" s="26">
        <v>20</v>
      </c>
      <c r="C24" s="9" t="s">
        <v>439</v>
      </c>
      <c r="D24" s="3" t="s">
        <v>43</v>
      </c>
      <c r="H24" s="4" t="str">
        <f t="shared" si="0"/>
        <v/>
      </c>
    </row>
    <row r="25" spans="1:8" x14ac:dyDescent="0.25">
      <c r="A25" s="26">
        <v>2648</v>
      </c>
      <c r="B25" s="26">
        <v>21</v>
      </c>
      <c r="C25" s="9" t="s">
        <v>440</v>
      </c>
      <c r="D25" s="3" t="s">
        <v>43</v>
      </c>
      <c r="H25" s="4" t="str">
        <f t="shared" si="0"/>
        <v/>
      </c>
    </row>
    <row r="26" spans="1:8" x14ac:dyDescent="0.25">
      <c r="A26" s="26">
        <v>781</v>
      </c>
      <c r="B26" s="26">
        <v>22</v>
      </c>
      <c r="C26" s="9" t="s">
        <v>441</v>
      </c>
      <c r="D26" s="3" t="s">
        <v>43</v>
      </c>
      <c r="H26" s="4" t="str">
        <f t="shared" si="0"/>
        <v/>
      </c>
    </row>
    <row r="27" spans="1:8" x14ac:dyDescent="0.25">
      <c r="A27" s="26">
        <v>826</v>
      </c>
      <c r="B27" s="26">
        <v>23</v>
      </c>
      <c r="C27" s="9" t="s">
        <v>442</v>
      </c>
      <c r="D27" s="3" t="s">
        <v>43</v>
      </c>
      <c r="H27" s="4" t="str">
        <f t="shared" si="0"/>
        <v/>
      </c>
    </row>
    <row r="28" spans="1:8" x14ac:dyDescent="0.25">
      <c r="A28" s="26">
        <v>3603</v>
      </c>
      <c r="B28" s="26">
        <v>24</v>
      </c>
      <c r="C28" s="9" t="s">
        <v>443</v>
      </c>
      <c r="D28" s="3" t="s">
        <v>43</v>
      </c>
      <c r="H28" s="4" t="str">
        <f t="shared" si="0"/>
        <v/>
      </c>
    </row>
    <row r="29" spans="1:8" x14ac:dyDescent="0.25">
      <c r="A29" s="26">
        <v>748</v>
      </c>
      <c r="B29" s="26">
        <v>25</v>
      </c>
      <c r="C29" s="9" t="s">
        <v>444</v>
      </c>
      <c r="D29" s="3" t="s">
        <v>43</v>
      </c>
      <c r="H29" s="4" t="str">
        <f t="shared" si="0"/>
        <v/>
      </c>
    </row>
    <row r="30" spans="1:8" x14ac:dyDescent="0.25">
      <c r="A30" s="26">
        <v>2448</v>
      </c>
      <c r="B30" s="26">
        <v>26</v>
      </c>
      <c r="C30" s="9" t="s">
        <v>445</v>
      </c>
      <c r="D30" s="3" t="s">
        <v>43</v>
      </c>
      <c r="H30" s="4" t="str">
        <f t="shared" si="0"/>
        <v/>
      </c>
    </row>
    <row r="31" spans="1:8" x14ac:dyDescent="0.25">
      <c r="A31" s="26">
        <v>863</v>
      </c>
      <c r="B31" s="26">
        <v>27</v>
      </c>
      <c r="C31" s="9" t="s">
        <v>446</v>
      </c>
      <c r="D31" s="3" t="s">
        <v>43</v>
      </c>
      <c r="H31" s="4" t="str">
        <f t="shared" si="0"/>
        <v/>
      </c>
    </row>
    <row r="32" spans="1:8" x14ac:dyDescent="0.25">
      <c r="A32" s="26">
        <v>1395</v>
      </c>
      <c r="B32" s="26">
        <v>28</v>
      </c>
      <c r="C32" s="9" t="s">
        <v>447</v>
      </c>
      <c r="D32" s="3" t="s">
        <v>43</v>
      </c>
      <c r="H32" s="4" t="str">
        <f t="shared" si="0"/>
        <v/>
      </c>
    </row>
    <row r="33" spans="1:8" x14ac:dyDescent="0.25">
      <c r="A33" s="26">
        <v>3187</v>
      </c>
      <c r="B33" s="26">
        <v>29</v>
      </c>
      <c r="C33" s="9" t="s">
        <v>448</v>
      </c>
      <c r="D33" s="3" t="s">
        <v>43</v>
      </c>
      <c r="H33" s="4" t="str">
        <f t="shared" si="0"/>
        <v/>
      </c>
    </row>
    <row r="34" spans="1:8" x14ac:dyDescent="0.25">
      <c r="A34" s="26">
        <v>4093</v>
      </c>
      <c r="B34" s="26">
        <v>30</v>
      </c>
      <c r="C34" s="9" t="s">
        <v>449</v>
      </c>
      <c r="D34" s="3" t="s">
        <v>43</v>
      </c>
      <c r="H34" s="4" t="str">
        <f t="shared" si="0"/>
        <v/>
      </c>
    </row>
    <row r="35" spans="1:8" x14ac:dyDescent="0.25">
      <c r="A35" s="26">
        <v>794</v>
      </c>
      <c r="B35" s="26">
        <v>31</v>
      </c>
      <c r="C35" s="9" t="s">
        <v>450</v>
      </c>
      <c r="D35" s="3" t="s">
        <v>43</v>
      </c>
      <c r="H35" s="4" t="str">
        <f t="shared" si="0"/>
        <v/>
      </c>
    </row>
    <row r="36" spans="1:8" x14ac:dyDescent="0.25">
      <c r="A36" s="26">
        <v>2649</v>
      </c>
      <c r="B36" s="26">
        <v>32</v>
      </c>
      <c r="C36" s="9" t="s">
        <v>451</v>
      </c>
      <c r="D36" s="3" t="s">
        <v>43</v>
      </c>
      <c r="H36" s="4" t="str">
        <f t="shared" si="0"/>
        <v/>
      </c>
    </row>
    <row r="37" spans="1:8" x14ac:dyDescent="0.25">
      <c r="A37" s="26">
        <v>757</v>
      </c>
      <c r="B37" s="26">
        <v>33</v>
      </c>
      <c r="C37" s="9" t="s">
        <v>452</v>
      </c>
      <c r="D37" s="3" t="s">
        <v>43</v>
      </c>
      <c r="H37" s="4" t="str">
        <f t="shared" si="0"/>
        <v/>
      </c>
    </row>
    <row r="38" spans="1:8" x14ac:dyDescent="0.25">
      <c r="A38" s="26">
        <v>834</v>
      </c>
      <c r="B38" s="26">
        <v>34</v>
      </c>
      <c r="C38" s="9" t="s">
        <v>453</v>
      </c>
      <c r="D38" s="3" t="s">
        <v>43</v>
      </c>
      <c r="H38" s="4" t="str">
        <f t="shared" si="0"/>
        <v/>
      </c>
    </row>
    <row r="39" spans="1:8" ht="16.5" thickBot="1" x14ac:dyDescent="0.3">
      <c r="A39" s="54" t="s">
        <v>491</v>
      </c>
      <c r="B39" s="54"/>
      <c r="C39" s="55"/>
      <c r="D39" s="22">
        <f>COUNTA(D5:D38)</f>
        <v>34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8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I44"/>
  <sheetViews>
    <sheetView topLeftCell="A22" workbookViewId="0">
      <selection activeCell="I30" sqref="I30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3" spans="1:9" x14ac:dyDescent="0.25">
      <c r="D3" s="3"/>
    </row>
    <row r="4" spans="1:9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  <c r="I4" s="52" t="s">
        <v>522</v>
      </c>
    </row>
    <row r="5" spans="1:9" x14ac:dyDescent="0.25">
      <c r="A5" s="27">
        <v>1601</v>
      </c>
      <c r="B5" s="27">
        <v>1</v>
      </c>
      <c r="C5" s="9" t="s">
        <v>48</v>
      </c>
      <c r="D5" s="3"/>
      <c r="F5" s="4" t="s">
        <v>43</v>
      </c>
      <c r="H5" s="4" t="str">
        <f>IF(COUNTA(D5:G5)=0,"X","")</f>
        <v/>
      </c>
    </row>
    <row r="6" spans="1:9" x14ac:dyDescent="0.25">
      <c r="A6" s="27">
        <v>870</v>
      </c>
      <c r="B6" s="27">
        <v>2</v>
      </c>
      <c r="C6" s="9" t="s">
        <v>49</v>
      </c>
      <c r="D6" s="3" t="s">
        <v>43</v>
      </c>
      <c r="H6" s="4" t="str">
        <f t="shared" ref="H6:H37" si="0">IF(COUNTA(D6:G6)=0,"X","")</f>
        <v/>
      </c>
    </row>
    <row r="7" spans="1:9" x14ac:dyDescent="0.25">
      <c r="A7" s="27">
        <v>3820</v>
      </c>
      <c r="B7" s="27">
        <v>3</v>
      </c>
      <c r="C7" s="9" t="s">
        <v>50</v>
      </c>
      <c r="D7" s="3" t="s">
        <v>43</v>
      </c>
      <c r="H7" s="4" t="str">
        <f t="shared" si="0"/>
        <v/>
      </c>
    </row>
    <row r="8" spans="1:9" x14ac:dyDescent="0.25">
      <c r="A8" s="27">
        <v>799</v>
      </c>
      <c r="B8" s="27">
        <v>4</v>
      </c>
      <c r="C8" s="9" t="s">
        <v>51</v>
      </c>
      <c r="D8" s="3" t="s">
        <v>43</v>
      </c>
      <c r="H8" s="4" t="str">
        <f t="shared" si="0"/>
        <v/>
      </c>
    </row>
    <row r="9" spans="1:9" x14ac:dyDescent="0.25">
      <c r="A9" s="27">
        <v>3601</v>
      </c>
      <c r="B9" s="27">
        <v>5</v>
      </c>
      <c r="C9" s="9" t="s">
        <v>52</v>
      </c>
      <c r="D9" s="3" t="s">
        <v>43</v>
      </c>
      <c r="H9" s="4" t="str">
        <f t="shared" si="0"/>
        <v/>
      </c>
    </row>
    <row r="10" spans="1:9" x14ac:dyDescent="0.25">
      <c r="A10" s="27">
        <v>4059</v>
      </c>
      <c r="B10" s="27">
        <v>6</v>
      </c>
      <c r="C10" s="9" t="s">
        <v>53</v>
      </c>
      <c r="D10" s="3" t="s">
        <v>43</v>
      </c>
      <c r="H10" s="4" t="str">
        <f t="shared" si="0"/>
        <v/>
      </c>
    </row>
    <row r="11" spans="1:9" x14ac:dyDescent="0.25">
      <c r="A11" s="27">
        <v>2757</v>
      </c>
      <c r="B11" s="27">
        <v>7</v>
      </c>
      <c r="C11" s="9" t="s">
        <v>54</v>
      </c>
      <c r="D11" s="3" t="s">
        <v>43</v>
      </c>
      <c r="H11" s="4" t="str">
        <f t="shared" si="0"/>
        <v/>
      </c>
    </row>
    <row r="12" spans="1:9" x14ac:dyDescent="0.25">
      <c r="A12" s="27">
        <v>1167</v>
      </c>
      <c r="B12" s="27">
        <v>8</v>
      </c>
      <c r="C12" s="9" t="s">
        <v>55</v>
      </c>
      <c r="D12" s="3" t="s">
        <v>43</v>
      </c>
      <c r="H12" s="4" t="str">
        <f t="shared" si="0"/>
        <v/>
      </c>
    </row>
    <row r="13" spans="1:9" x14ac:dyDescent="0.25">
      <c r="A13" s="27">
        <v>771</v>
      </c>
      <c r="B13" s="27">
        <v>9</v>
      </c>
      <c r="C13" s="9" t="s">
        <v>56</v>
      </c>
      <c r="D13" s="3" t="s">
        <v>43</v>
      </c>
      <c r="H13" s="4" t="str">
        <f t="shared" si="0"/>
        <v/>
      </c>
    </row>
    <row r="14" spans="1:9" x14ac:dyDescent="0.25">
      <c r="A14" s="27">
        <v>805</v>
      </c>
      <c r="B14" s="27">
        <v>10</v>
      </c>
      <c r="C14" s="9" t="s">
        <v>57</v>
      </c>
      <c r="D14" s="3" t="s">
        <v>43</v>
      </c>
      <c r="H14" s="4" t="str">
        <f t="shared" si="0"/>
        <v/>
      </c>
    </row>
    <row r="15" spans="1:9" x14ac:dyDescent="0.25">
      <c r="A15" s="27">
        <v>1521</v>
      </c>
      <c r="B15" s="27">
        <v>11</v>
      </c>
      <c r="C15" s="9" t="s">
        <v>58</v>
      </c>
      <c r="D15" s="3" t="s">
        <v>43</v>
      </c>
      <c r="H15" s="4" t="str">
        <f t="shared" si="0"/>
        <v/>
      </c>
    </row>
    <row r="16" spans="1:9" x14ac:dyDescent="0.25">
      <c r="A16" s="27">
        <v>814</v>
      </c>
      <c r="B16" s="27">
        <v>12</v>
      </c>
      <c r="C16" s="9" t="s">
        <v>59</v>
      </c>
      <c r="D16" s="3" t="s">
        <v>43</v>
      </c>
      <c r="H16" s="4" t="str">
        <f t="shared" si="0"/>
        <v/>
      </c>
    </row>
    <row r="17" spans="1:9" x14ac:dyDescent="0.25">
      <c r="A17" s="27">
        <v>851</v>
      </c>
      <c r="B17" s="27">
        <v>13</v>
      </c>
      <c r="C17" s="9" t="s">
        <v>60</v>
      </c>
      <c r="D17" s="3" t="s">
        <v>43</v>
      </c>
      <c r="H17" s="4" t="str">
        <f t="shared" si="0"/>
        <v/>
      </c>
    </row>
    <row r="18" spans="1:9" x14ac:dyDescent="0.25">
      <c r="A18" s="27">
        <v>1391</v>
      </c>
      <c r="B18" s="27">
        <v>14</v>
      </c>
      <c r="C18" s="9" t="s">
        <v>61</v>
      </c>
      <c r="D18" s="3" t="s">
        <v>43</v>
      </c>
      <c r="H18" s="4" t="str">
        <f t="shared" si="0"/>
        <v/>
      </c>
    </row>
    <row r="19" spans="1:9" x14ac:dyDescent="0.25">
      <c r="A19" s="27">
        <v>4304</v>
      </c>
      <c r="B19" s="27">
        <v>15</v>
      </c>
      <c r="C19" s="9" t="s">
        <v>62</v>
      </c>
      <c r="D19" s="3" t="s">
        <v>43</v>
      </c>
      <c r="H19" s="4" t="str">
        <f t="shared" si="0"/>
        <v/>
      </c>
    </row>
    <row r="20" spans="1:9" x14ac:dyDescent="0.25">
      <c r="A20" s="27">
        <v>3548</v>
      </c>
      <c r="B20" s="27">
        <v>16</v>
      </c>
      <c r="C20" s="9" t="s">
        <v>63</v>
      </c>
      <c r="D20" s="3" t="s">
        <v>43</v>
      </c>
      <c r="H20" s="4" t="str">
        <f t="shared" si="0"/>
        <v/>
      </c>
    </row>
    <row r="21" spans="1:9" x14ac:dyDescent="0.25">
      <c r="A21" s="27">
        <v>777</v>
      </c>
      <c r="B21" s="27">
        <v>17</v>
      </c>
      <c r="C21" s="9" t="s">
        <v>64</v>
      </c>
      <c r="D21" s="3" t="s">
        <v>43</v>
      </c>
      <c r="H21" s="4" t="str">
        <f t="shared" si="0"/>
        <v/>
      </c>
    </row>
    <row r="22" spans="1:9" x14ac:dyDescent="0.25">
      <c r="A22" s="27">
        <v>4305</v>
      </c>
      <c r="B22" s="27">
        <v>18</v>
      </c>
      <c r="C22" s="9" t="s">
        <v>65</v>
      </c>
      <c r="D22" s="3" t="s">
        <v>43</v>
      </c>
      <c r="H22" s="4" t="str">
        <f t="shared" si="0"/>
        <v/>
      </c>
    </row>
    <row r="23" spans="1:9" x14ac:dyDescent="0.25">
      <c r="A23" s="27">
        <v>2459</v>
      </c>
      <c r="B23" s="27">
        <v>19</v>
      </c>
      <c r="C23" s="9" t="s">
        <v>66</v>
      </c>
      <c r="D23" s="3" t="s">
        <v>43</v>
      </c>
      <c r="H23" s="4" t="str">
        <f t="shared" si="0"/>
        <v/>
      </c>
    </row>
    <row r="24" spans="1:9" x14ac:dyDescent="0.25">
      <c r="A24" s="27">
        <v>3188</v>
      </c>
      <c r="B24" s="27">
        <v>20</v>
      </c>
      <c r="C24" s="9" t="s">
        <v>67</v>
      </c>
      <c r="D24" s="3" t="s">
        <v>43</v>
      </c>
      <c r="H24" s="4" t="str">
        <f t="shared" si="0"/>
        <v/>
      </c>
    </row>
    <row r="25" spans="1:9" x14ac:dyDescent="0.25">
      <c r="A25" s="27">
        <v>3668</v>
      </c>
      <c r="B25" s="27">
        <v>21</v>
      </c>
      <c r="C25" s="9" t="s">
        <v>68</v>
      </c>
      <c r="D25" s="3" t="s">
        <v>43</v>
      </c>
      <c r="H25" s="4" t="str">
        <f t="shared" si="0"/>
        <v/>
      </c>
    </row>
    <row r="26" spans="1:9" x14ac:dyDescent="0.25">
      <c r="A26" s="27">
        <v>3186</v>
      </c>
      <c r="B26" s="27">
        <v>22</v>
      </c>
      <c r="C26" s="9" t="s">
        <v>69</v>
      </c>
      <c r="D26" s="3" t="s">
        <v>43</v>
      </c>
      <c r="H26" s="4" t="str">
        <f t="shared" si="0"/>
        <v/>
      </c>
    </row>
    <row r="27" spans="1:9" x14ac:dyDescent="0.25">
      <c r="A27" s="27">
        <v>746</v>
      </c>
      <c r="B27" s="27">
        <v>23</v>
      </c>
      <c r="C27" s="9" t="s">
        <v>70</v>
      </c>
      <c r="D27" s="3" t="s">
        <v>43</v>
      </c>
      <c r="H27" s="4" t="str">
        <f t="shared" si="0"/>
        <v/>
      </c>
    </row>
    <row r="28" spans="1:9" x14ac:dyDescent="0.25">
      <c r="A28" s="27">
        <v>4058</v>
      </c>
      <c r="B28" s="27">
        <v>24</v>
      </c>
      <c r="C28" s="9" t="s">
        <v>71</v>
      </c>
      <c r="D28" s="3" t="s">
        <v>43</v>
      </c>
      <c r="H28" s="4" t="str">
        <f t="shared" si="0"/>
        <v/>
      </c>
    </row>
    <row r="29" spans="1:9" x14ac:dyDescent="0.25">
      <c r="A29" s="27">
        <v>829</v>
      </c>
      <c r="B29" s="27">
        <v>25</v>
      </c>
      <c r="C29" s="9" t="s">
        <v>72</v>
      </c>
      <c r="D29" s="3" t="s">
        <v>43</v>
      </c>
      <c r="H29" s="4" t="str">
        <f t="shared" si="0"/>
        <v/>
      </c>
      <c r="I29" t="s">
        <v>530</v>
      </c>
    </row>
    <row r="30" spans="1:9" x14ac:dyDescent="0.25">
      <c r="A30" s="27">
        <v>749</v>
      </c>
      <c r="B30" s="27">
        <v>26</v>
      </c>
      <c r="C30" s="9" t="s">
        <v>73</v>
      </c>
      <c r="D30" s="3" t="s">
        <v>43</v>
      </c>
      <c r="H30" s="4" t="str">
        <f t="shared" si="0"/>
        <v/>
      </c>
    </row>
    <row r="31" spans="1:9" x14ac:dyDescent="0.25">
      <c r="A31" s="27">
        <v>1424</v>
      </c>
      <c r="B31" s="27">
        <v>27</v>
      </c>
      <c r="C31" s="9" t="s">
        <v>74</v>
      </c>
      <c r="D31" s="3" t="s">
        <v>43</v>
      </c>
      <c r="H31" s="4" t="str">
        <f t="shared" si="0"/>
        <v/>
      </c>
    </row>
    <row r="32" spans="1:9" x14ac:dyDescent="0.25">
      <c r="A32" s="27">
        <v>938</v>
      </c>
      <c r="B32" s="27">
        <v>28</v>
      </c>
      <c r="C32" s="9" t="s">
        <v>75</v>
      </c>
      <c r="D32" s="3" t="s">
        <v>43</v>
      </c>
      <c r="H32" s="4" t="str">
        <f t="shared" si="0"/>
        <v/>
      </c>
    </row>
    <row r="33" spans="1:8" x14ac:dyDescent="0.25">
      <c r="A33" s="27">
        <v>940</v>
      </c>
      <c r="B33" s="27">
        <v>29</v>
      </c>
      <c r="C33" s="9" t="s">
        <v>76</v>
      </c>
      <c r="D33" s="3" t="s">
        <v>43</v>
      </c>
      <c r="H33" s="4" t="str">
        <f t="shared" si="0"/>
        <v/>
      </c>
    </row>
    <row r="34" spans="1:8" x14ac:dyDescent="0.25">
      <c r="A34" s="27">
        <v>1477</v>
      </c>
      <c r="B34" s="27">
        <v>30</v>
      </c>
      <c r="C34" s="9" t="s">
        <v>77</v>
      </c>
      <c r="D34" s="3" t="s">
        <v>43</v>
      </c>
      <c r="H34" s="4" t="str">
        <f t="shared" si="0"/>
        <v/>
      </c>
    </row>
    <row r="35" spans="1:8" x14ac:dyDescent="0.25">
      <c r="A35" s="27">
        <v>1462</v>
      </c>
      <c r="B35" s="27">
        <v>31</v>
      </c>
      <c r="C35" s="9" t="s">
        <v>78</v>
      </c>
      <c r="D35" s="3" t="s">
        <v>43</v>
      </c>
      <c r="H35" s="4" t="str">
        <f t="shared" si="0"/>
        <v/>
      </c>
    </row>
    <row r="36" spans="1:8" x14ac:dyDescent="0.25">
      <c r="A36" s="27">
        <v>2111</v>
      </c>
      <c r="B36" s="27">
        <v>32</v>
      </c>
      <c r="C36" s="9" t="s">
        <v>79</v>
      </c>
      <c r="D36" s="3" t="s">
        <v>43</v>
      </c>
      <c r="H36" s="4" t="str">
        <f t="shared" si="0"/>
        <v/>
      </c>
    </row>
    <row r="37" spans="1:8" x14ac:dyDescent="0.25">
      <c r="A37" s="27">
        <v>754</v>
      </c>
      <c r="B37" s="27">
        <v>33</v>
      </c>
      <c r="C37" s="9" t="s">
        <v>80</v>
      </c>
      <c r="D37" s="3" t="s">
        <v>43</v>
      </c>
      <c r="H37" s="4" t="str">
        <f t="shared" si="0"/>
        <v/>
      </c>
    </row>
    <row r="38" spans="1:8" ht="16.5" thickBot="1" x14ac:dyDescent="0.3">
      <c r="A38" s="54" t="s">
        <v>491</v>
      </c>
      <c r="B38" s="54"/>
      <c r="C38" s="55"/>
      <c r="D38" s="22">
        <f>COUNTA(D5:D37)</f>
        <v>32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workbookViewId="0">
      <selection activeCell="C11" sqref="C11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D5" s="3" t="s">
        <v>43</v>
      </c>
      <c r="H5" s="4" t="str">
        <f>IF(COUNTA(D5:G5)=0,"X","")</f>
        <v/>
      </c>
    </row>
    <row r="6" spans="1:8" x14ac:dyDescent="0.25">
      <c r="A6" s="26">
        <v>725</v>
      </c>
      <c r="B6" s="26">
        <v>2</v>
      </c>
      <c r="C6" s="9" t="s">
        <v>455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1455</v>
      </c>
      <c r="B7" s="26">
        <v>3</v>
      </c>
      <c r="C7" s="9" t="s">
        <v>456</v>
      </c>
      <c r="D7" s="3" t="s">
        <v>43</v>
      </c>
      <c r="H7" s="4" t="str">
        <f t="shared" si="0"/>
        <v/>
      </c>
    </row>
    <row r="8" spans="1:8" x14ac:dyDescent="0.25">
      <c r="A8" s="26">
        <v>3280</v>
      </c>
      <c r="B8" s="26">
        <v>4</v>
      </c>
      <c r="C8" s="9" t="s">
        <v>457</v>
      </c>
      <c r="D8" s="3" t="s">
        <v>43</v>
      </c>
      <c r="H8" s="4" t="str">
        <f t="shared" si="0"/>
        <v/>
      </c>
    </row>
    <row r="9" spans="1:8" x14ac:dyDescent="0.25">
      <c r="A9" s="26">
        <v>1466</v>
      </c>
      <c r="B9" s="26">
        <v>5</v>
      </c>
      <c r="C9" s="9" t="s">
        <v>458</v>
      </c>
      <c r="D9" s="3" t="s">
        <v>43</v>
      </c>
      <c r="H9" s="4" t="str">
        <f t="shared" si="0"/>
        <v/>
      </c>
    </row>
    <row r="10" spans="1:8" x14ac:dyDescent="0.25">
      <c r="A10" s="26">
        <v>912</v>
      </c>
      <c r="B10" s="26">
        <v>6</v>
      </c>
      <c r="C10" s="9" t="s">
        <v>459</v>
      </c>
      <c r="D10" s="3" t="s">
        <v>43</v>
      </c>
      <c r="H10" s="4" t="str">
        <f t="shared" si="0"/>
        <v/>
      </c>
    </row>
    <row r="11" spans="1:8" x14ac:dyDescent="0.25">
      <c r="A11" s="26">
        <v>3911</v>
      </c>
      <c r="B11" s="26">
        <v>7</v>
      </c>
      <c r="C11" s="9" t="s">
        <v>460</v>
      </c>
      <c r="D11" s="3" t="s">
        <v>43</v>
      </c>
      <c r="H11" s="4" t="str">
        <f t="shared" si="0"/>
        <v/>
      </c>
    </row>
    <row r="12" spans="1:8" x14ac:dyDescent="0.25">
      <c r="A12" s="26">
        <v>806</v>
      </c>
      <c r="B12" s="26">
        <v>8</v>
      </c>
      <c r="C12" s="9" t="s">
        <v>461</v>
      </c>
      <c r="D12" s="3" t="s">
        <v>43</v>
      </c>
      <c r="H12" s="4" t="str">
        <f t="shared" si="0"/>
        <v/>
      </c>
    </row>
    <row r="13" spans="1:8" x14ac:dyDescent="0.25">
      <c r="A13" s="26">
        <v>730</v>
      </c>
      <c r="B13" s="26">
        <v>9</v>
      </c>
      <c r="C13" s="9" t="s">
        <v>462</v>
      </c>
      <c r="D13" s="3" t="s">
        <v>43</v>
      </c>
      <c r="H13" s="4" t="str">
        <f t="shared" si="0"/>
        <v/>
      </c>
    </row>
    <row r="14" spans="1:8" x14ac:dyDescent="0.25">
      <c r="A14" s="26">
        <v>847</v>
      </c>
      <c r="B14" s="26">
        <v>10</v>
      </c>
      <c r="C14" s="9" t="s">
        <v>463</v>
      </c>
      <c r="D14" s="3" t="s">
        <v>43</v>
      </c>
      <c r="H14" s="4" t="str">
        <f t="shared" si="0"/>
        <v/>
      </c>
    </row>
    <row r="15" spans="1:8" x14ac:dyDescent="0.25">
      <c r="A15" s="26">
        <v>4303</v>
      </c>
      <c r="B15" s="26">
        <v>11</v>
      </c>
      <c r="C15" s="9" t="s">
        <v>464</v>
      </c>
      <c r="D15" s="3" t="s">
        <v>43</v>
      </c>
      <c r="H15" s="4" t="str">
        <f t="shared" si="0"/>
        <v/>
      </c>
    </row>
    <row r="16" spans="1:8" x14ac:dyDescent="0.25">
      <c r="A16" s="26">
        <v>774</v>
      </c>
      <c r="B16" s="26">
        <v>12</v>
      </c>
      <c r="C16" s="9" t="s">
        <v>465</v>
      </c>
      <c r="D16" s="3" t="s">
        <v>43</v>
      </c>
      <c r="H16" s="4" t="str">
        <f t="shared" si="0"/>
        <v/>
      </c>
    </row>
    <row r="17" spans="1:8" x14ac:dyDescent="0.25">
      <c r="A17" s="26">
        <v>3546</v>
      </c>
      <c r="B17" s="26">
        <v>13</v>
      </c>
      <c r="C17" s="9" t="s">
        <v>466</v>
      </c>
      <c r="D17" s="3" t="s">
        <v>43</v>
      </c>
      <c r="H17" s="4" t="str">
        <f t="shared" si="0"/>
        <v/>
      </c>
    </row>
    <row r="18" spans="1:8" x14ac:dyDescent="0.25">
      <c r="A18" s="26">
        <v>2647</v>
      </c>
      <c r="B18" s="26">
        <v>14</v>
      </c>
      <c r="C18" s="9" t="s">
        <v>467</v>
      </c>
      <c r="D18" s="3" t="s">
        <v>43</v>
      </c>
      <c r="H18" s="4" t="str">
        <f t="shared" si="0"/>
        <v/>
      </c>
    </row>
    <row r="19" spans="1:8" x14ac:dyDescent="0.25">
      <c r="A19" s="26">
        <v>2018</v>
      </c>
      <c r="B19" s="26">
        <v>15</v>
      </c>
      <c r="C19" s="9" t="s">
        <v>468</v>
      </c>
      <c r="D19" s="3" t="s">
        <v>43</v>
      </c>
      <c r="H19" s="4" t="str">
        <f t="shared" si="0"/>
        <v/>
      </c>
    </row>
    <row r="20" spans="1:8" x14ac:dyDescent="0.25">
      <c r="A20" s="26">
        <v>4354</v>
      </c>
      <c r="B20" s="26">
        <v>16</v>
      </c>
      <c r="C20" s="9" t="s">
        <v>469</v>
      </c>
      <c r="D20" s="3" t="s">
        <v>43</v>
      </c>
      <c r="H20" s="4" t="str">
        <f t="shared" si="0"/>
        <v/>
      </c>
    </row>
    <row r="21" spans="1:8" x14ac:dyDescent="0.25">
      <c r="A21" s="26">
        <v>820</v>
      </c>
      <c r="B21" s="26">
        <v>17</v>
      </c>
      <c r="C21" s="9" t="s">
        <v>470</v>
      </c>
      <c r="D21" s="3" t="s">
        <v>43</v>
      </c>
      <c r="H21" s="4" t="str">
        <f t="shared" si="0"/>
        <v/>
      </c>
    </row>
    <row r="22" spans="1:8" x14ac:dyDescent="0.25">
      <c r="A22" s="26">
        <v>992</v>
      </c>
      <c r="B22" s="26">
        <v>18</v>
      </c>
      <c r="C22" s="9" t="s">
        <v>471</v>
      </c>
      <c r="D22" s="3" t="s">
        <v>43</v>
      </c>
      <c r="H22" s="4" t="str">
        <f t="shared" si="0"/>
        <v/>
      </c>
    </row>
    <row r="23" spans="1:8" x14ac:dyDescent="0.25">
      <c r="A23" s="26">
        <v>1460</v>
      </c>
      <c r="B23" s="26">
        <v>19</v>
      </c>
      <c r="C23" s="9" t="s">
        <v>472</v>
      </c>
      <c r="D23" s="3" t="s">
        <v>43</v>
      </c>
      <c r="H23" s="4" t="str">
        <f t="shared" si="0"/>
        <v/>
      </c>
    </row>
    <row r="24" spans="1:8" x14ac:dyDescent="0.25">
      <c r="A24" s="26">
        <v>780</v>
      </c>
      <c r="B24" s="26">
        <v>20</v>
      </c>
      <c r="C24" s="9" t="s">
        <v>473</v>
      </c>
      <c r="D24" s="3" t="s">
        <v>43</v>
      </c>
      <c r="H24" s="4" t="str">
        <f t="shared" si="0"/>
        <v/>
      </c>
    </row>
    <row r="25" spans="1:8" x14ac:dyDescent="0.25">
      <c r="A25" s="26">
        <v>1181</v>
      </c>
      <c r="B25" s="26">
        <v>21</v>
      </c>
      <c r="C25" s="9" t="s">
        <v>474</v>
      </c>
      <c r="D25" s="3" t="s">
        <v>43</v>
      </c>
      <c r="H25" s="4" t="str">
        <f t="shared" si="0"/>
        <v/>
      </c>
    </row>
    <row r="26" spans="1:8" x14ac:dyDescent="0.25">
      <c r="A26" s="26">
        <v>825</v>
      </c>
      <c r="B26" s="26">
        <v>22</v>
      </c>
      <c r="C26" s="9" t="s">
        <v>475</v>
      </c>
      <c r="D26" s="3" t="s">
        <v>43</v>
      </c>
      <c r="H26" s="4" t="str">
        <f t="shared" si="0"/>
        <v/>
      </c>
    </row>
    <row r="27" spans="1:8" x14ac:dyDescent="0.25">
      <c r="A27" s="26">
        <v>3263</v>
      </c>
      <c r="B27" s="26">
        <v>23</v>
      </c>
      <c r="C27" s="9" t="s">
        <v>476</v>
      </c>
      <c r="D27" s="3" t="s">
        <v>43</v>
      </c>
      <c r="H27" s="4" t="str">
        <f t="shared" si="0"/>
        <v/>
      </c>
    </row>
    <row r="28" spans="1:8" x14ac:dyDescent="0.25">
      <c r="A28" s="26">
        <v>3260</v>
      </c>
      <c r="B28" s="26">
        <v>24</v>
      </c>
      <c r="C28" s="9" t="s">
        <v>477</v>
      </c>
      <c r="D28" s="3" t="s">
        <v>43</v>
      </c>
      <c r="H28" s="4" t="str">
        <f t="shared" si="0"/>
        <v/>
      </c>
    </row>
    <row r="29" spans="1:8" x14ac:dyDescent="0.25">
      <c r="A29" s="26">
        <v>784</v>
      </c>
      <c r="B29" s="26">
        <v>25</v>
      </c>
      <c r="C29" s="9" t="s">
        <v>478</v>
      </c>
      <c r="D29" s="3" t="s">
        <v>43</v>
      </c>
      <c r="H29" s="4" t="str">
        <f t="shared" si="0"/>
        <v/>
      </c>
    </row>
    <row r="30" spans="1:8" x14ac:dyDescent="0.25">
      <c r="A30" s="26">
        <v>934</v>
      </c>
      <c r="B30" s="26">
        <v>26</v>
      </c>
      <c r="C30" s="9" t="s">
        <v>479</v>
      </c>
      <c r="D30" s="3" t="s">
        <v>43</v>
      </c>
      <c r="H30" s="4" t="str">
        <f t="shared" si="0"/>
        <v/>
      </c>
    </row>
    <row r="31" spans="1:8" x14ac:dyDescent="0.25">
      <c r="A31" s="26">
        <v>787</v>
      </c>
      <c r="B31" s="26">
        <v>27</v>
      </c>
      <c r="C31" s="9" t="s">
        <v>480</v>
      </c>
      <c r="D31" s="3" t="s">
        <v>43</v>
      </c>
      <c r="H31" s="4" t="str">
        <f t="shared" si="0"/>
        <v/>
      </c>
    </row>
    <row r="32" spans="1:8" x14ac:dyDescent="0.25">
      <c r="A32" s="26">
        <v>3185</v>
      </c>
      <c r="B32" s="26">
        <v>28</v>
      </c>
      <c r="C32" s="9" t="s">
        <v>481</v>
      </c>
      <c r="D32" s="3" t="s">
        <v>43</v>
      </c>
      <c r="H32" s="4" t="str">
        <f t="shared" si="0"/>
        <v/>
      </c>
    </row>
    <row r="33" spans="1:8" x14ac:dyDescent="0.25">
      <c r="A33" s="26">
        <v>3383</v>
      </c>
      <c r="B33" s="26">
        <v>29</v>
      </c>
      <c r="C33" s="9" t="s">
        <v>482</v>
      </c>
      <c r="D33" s="3" t="s">
        <v>43</v>
      </c>
      <c r="H33" s="4" t="str">
        <f t="shared" si="0"/>
        <v/>
      </c>
    </row>
    <row r="34" spans="1:8" x14ac:dyDescent="0.25">
      <c r="A34" s="26">
        <v>832</v>
      </c>
      <c r="B34" s="26">
        <v>30</v>
      </c>
      <c r="C34" s="9" t="s">
        <v>483</v>
      </c>
      <c r="D34" s="3" t="s">
        <v>43</v>
      </c>
      <c r="H34" s="4" t="str">
        <f t="shared" si="0"/>
        <v/>
      </c>
    </row>
    <row r="35" spans="1:8" x14ac:dyDescent="0.25">
      <c r="A35" s="26">
        <v>796</v>
      </c>
      <c r="B35" s="26">
        <v>31</v>
      </c>
      <c r="C35" s="9" t="s">
        <v>484</v>
      </c>
      <c r="D35" s="3" t="s">
        <v>43</v>
      </c>
      <c r="H35" s="4" t="str">
        <f t="shared" si="0"/>
        <v/>
      </c>
    </row>
    <row r="36" spans="1:8" x14ac:dyDescent="0.25">
      <c r="A36" s="26">
        <v>3608</v>
      </c>
      <c r="B36" s="26">
        <v>32</v>
      </c>
      <c r="C36" s="9" t="s">
        <v>485</v>
      </c>
      <c r="D36" s="3" t="s">
        <v>43</v>
      </c>
      <c r="H36" s="4" t="str">
        <f t="shared" si="0"/>
        <v/>
      </c>
    </row>
    <row r="37" spans="1:8" x14ac:dyDescent="0.25">
      <c r="A37" s="26">
        <v>1450</v>
      </c>
      <c r="B37" s="26">
        <v>33</v>
      </c>
      <c r="C37" s="9" t="s">
        <v>486</v>
      </c>
      <c r="D37" s="3" t="s">
        <v>43</v>
      </c>
      <c r="H37" s="4" t="str">
        <f t="shared" si="0"/>
        <v/>
      </c>
    </row>
    <row r="38" spans="1:8" ht="16.5" thickBot="1" x14ac:dyDescent="0.3">
      <c r="A38" s="54" t="s">
        <v>491</v>
      </c>
      <c r="B38" s="54"/>
      <c r="C38" s="55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33</v>
      </c>
      <c r="E43" s="12">
        <v>0.8529411764705882</v>
      </c>
    </row>
    <row r="44" spans="1:8" ht="18.75" x14ac:dyDescent="0.3">
      <c r="C44" s="19" t="s">
        <v>489</v>
      </c>
      <c r="D44" s="10">
        <f>H38</f>
        <v>0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opLeftCell="A7" workbookViewId="0">
      <selection activeCell="C5" sqref="C5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customWidth="1"/>
    <col min="5" max="5" width="15.85546875" customWidth="1"/>
    <col min="6" max="6" width="11" customWidth="1"/>
    <col min="7" max="7" width="6.5703125" customWidth="1"/>
    <col min="8" max="8" width="15.5703125" style="4" customWidth="1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  <c r="I4" s="40">
        <v>43959</v>
      </c>
    </row>
    <row r="5" spans="1:9" x14ac:dyDescent="0.25">
      <c r="A5">
        <v>2537</v>
      </c>
      <c r="B5">
        <v>1</v>
      </c>
      <c r="C5" s="9" t="s">
        <v>3</v>
      </c>
      <c r="D5" s="3" t="s">
        <v>43</v>
      </c>
      <c r="H5" s="4" t="str">
        <f>IF(COUNTA(D5:G5)=0,"X","")</f>
        <v/>
      </c>
      <c r="I5" t="s">
        <v>43</v>
      </c>
    </row>
    <row r="6" spans="1:9" x14ac:dyDescent="0.25">
      <c r="A6">
        <v>2685</v>
      </c>
      <c r="B6">
        <v>2</v>
      </c>
      <c r="C6" s="9" t="s">
        <v>4</v>
      </c>
      <c r="D6" s="3" t="s">
        <v>43</v>
      </c>
      <c r="H6" s="4" t="str">
        <f t="shared" ref="H6:H44" si="0">IF(COUNTA(D6:G6)=0,"X","")</f>
        <v/>
      </c>
      <c r="I6" t="s">
        <v>43</v>
      </c>
    </row>
    <row r="7" spans="1:9" x14ac:dyDescent="0.25">
      <c r="A7">
        <v>4141</v>
      </c>
      <c r="B7">
        <v>3</v>
      </c>
      <c r="C7" s="9" t="s">
        <v>5</v>
      </c>
      <c r="D7" s="3" t="s">
        <v>43</v>
      </c>
      <c r="H7" s="4" t="str">
        <f t="shared" si="0"/>
        <v/>
      </c>
      <c r="I7" t="s">
        <v>43</v>
      </c>
    </row>
    <row r="8" spans="1:9" x14ac:dyDescent="0.25">
      <c r="A8">
        <v>2561</v>
      </c>
      <c r="B8">
        <v>4</v>
      </c>
      <c r="C8" s="9" t="s">
        <v>6</v>
      </c>
      <c r="D8" s="3" t="s">
        <v>43</v>
      </c>
      <c r="H8" s="4" t="str">
        <f t="shared" si="0"/>
        <v/>
      </c>
      <c r="I8" t="s">
        <v>43</v>
      </c>
    </row>
    <row r="9" spans="1:9" x14ac:dyDescent="0.25">
      <c r="A9">
        <v>3817</v>
      </c>
      <c r="B9">
        <v>5</v>
      </c>
      <c r="C9" s="9" t="s">
        <v>7</v>
      </c>
      <c r="D9" s="3" t="s">
        <v>43</v>
      </c>
      <c r="H9" s="4" t="str">
        <f t="shared" si="0"/>
        <v/>
      </c>
    </row>
    <row r="10" spans="1:9" x14ac:dyDescent="0.25">
      <c r="A10">
        <v>2780</v>
      </c>
      <c r="B10">
        <v>6</v>
      </c>
      <c r="C10" s="9" t="s">
        <v>8</v>
      </c>
      <c r="D10" s="3" t="s">
        <v>43</v>
      </c>
      <c r="H10" s="4" t="str">
        <f t="shared" si="0"/>
        <v/>
      </c>
      <c r="I10" t="s">
        <v>43</v>
      </c>
    </row>
    <row r="11" spans="1:9" x14ac:dyDescent="0.25">
      <c r="A11">
        <v>2223</v>
      </c>
      <c r="B11">
        <v>7</v>
      </c>
      <c r="C11" s="9" t="s">
        <v>9</v>
      </c>
      <c r="D11" s="3" t="s">
        <v>43</v>
      </c>
      <c r="H11" s="4" t="str">
        <f t="shared" si="0"/>
        <v/>
      </c>
    </row>
    <row r="12" spans="1:9" x14ac:dyDescent="0.25">
      <c r="A12">
        <v>3790</v>
      </c>
      <c r="B12">
        <v>8</v>
      </c>
      <c r="C12" s="9" t="s">
        <v>10</v>
      </c>
      <c r="D12" s="3" t="s">
        <v>43</v>
      </c>
      <c r="H12" s="4" t="str">
        <f t="shared" si="0"/>
        <v/>
      </c>
      <c r="I12" t="s">
        <v>43</v>
      </c>
    </row>
    <row r="13" spans="1:9" x14ac:dyDescent="0.25">
      <c r="A13">
        <v>4155</v>
      </c>
      <c r="B13">
        <v>9</v>
      </c>
      <c r="C13" s="9" t="s">
        <v>11</v>
      </c>
      <c r="D13" s="3" t="s">
        <v>43</v>
      </c>
      <c r="H13" s="4" t="str">
        <f t="shared" si="0"/>
        <v/>
      </c>
    </row>
    <row r="14" spans="1:9" x14ac:dyDescent="0.25">
      <c r="A14">
        <v>4146</v>
      </c>
      <c r="B14">
        <v>10</v>
      </c>
      <c r="C14" s="9" t="s">
        <v>12</v>
      </c>
      <c r="D14" s="3" t="s">
        <v>43</v>
      </c>
      <c r="H14" s="4" t="str">
        <f t="shared" si="0"/>
        <v/>
      </c>
      <c r="I14" t="s">
        <v>43</v>
      </c>
    </row>
    <row r="15" spans="1:9" x14ac:dyDescent="0.25">
      <c r="A15">
        <v>3914</v>
      </c>
      <c r="B15">
        <v>11</v>
      </c>
      <c r="C15" s="9" t="s">
        <v>13</v>
      </c>
      <c r="D15" s="3" t="s">
        <v>43</v>
      </c>
      <c r="H15" s="4" t="str">
        <f t="shared" si="0"/>
        <v/>
      </c>
      <c r="I15" t="s">
        <v>43</v>
      </c>
    </row>
    <row r="16" spans="1:9" x14ac:dyDescent="0.25">
      <c r="A16">
        <v>2560</v>
      </c>
      <c r="B16">
        <v>12</v>
      </c>
      <c r="C16" s="9" t="s">
        <v>14</v>
      </c>
      <c r="D16" s="3" t="s">
        <v>43</v>
      </c>
      <c r="H16" s="4" t="str">
        <f t="shared" si="0"/>
        <v/>
      </c>
      <c r="I16" t="s">
        <v>43</v>
      </c>
    </row>
    <row r="17" spans="1:9" x14ac:dyDescent="0.25">
      <c r="A17">
        <v>2574</v>
      </c>
      <c r="B17">
        <v>13</v>
      </c>
      <c r="C17" s="9" t="s">
        <v>15</v>
      </c>
      <c r="D17" s="3" t="s">
        <v>43</v>
      </c>
      <c r="H17" s="4" t="str">
        <f t="shared" si="0"/>
        <v/>
      </c>
      <c r="I17" t="s">
        <v>43</v>
      </c>
    </row>
    <row r="18" spans="1:9" x14ac:dyDescent="0.25">
      <c r="A18">
        <v>2692</v>
      </c>
      <c r="B18">
        <v>14</v>
      </c>
      <c r="C18" s="9" t="s">
        <v>16</v>
      </c>
      <c r="D18" s="3" t="s">
        <v>43</v>
      </c>
      <c r="H18" s="4" t="str">
        <f t="shared" si="0"/>
        <v/>
      </c>
      <c r="I18" t="s">
        <v>43</v>
      </c>
    </row>
    <row r="19" spans="1:9" x14ac:dyDescent="0.25">
      <c r="A19">
        <v>2693</v>
      </c>
      <c r="B19">
        <v>15</v>
      </c>
      <c r="C19" s="9" t="s">
        <v>17</v>
      </c>
      <c r="D19" s="3" t="s">
        <v>43</v>
      </c>
      <c r="H19" s="4" t="str">
        <f t="shared" si="0"/>
        <v/>
      </c>
      <c r="I19" t="s">
        <v>43</v>
      </c>
    </row>
    <row r="20" spans="1:9" x14ac:dyDescent="0.25">
      <c r="A20">
        <v>2540</v>
      </c>
      <c r="B20">
        <v>16</v>
      </c>
      <c r="C20" s="9" t="s">
        <v>18</v>
      </c>
      <c r="D20" s="3" t="s">
        <v>43</v>
      </c>
      <c r="H20" s="4" t="str">
        <f t="shared" si="0"/>
        <v/>
      </c>
      <c r="I20" t="s">
        <v>43</v>
      </c>
    </row>
    <row r="21" spans="1:9" x14ac:dyDescent="0.25">
      <c r="A21">
        <v>2671</v>
      </c>
      <c r="B21">
        <v>17</v>
      </c>
      <c r="C21" s="9" t="s">
        <v>19</v>
      </c>
      <c r="D21" s="3" t="s">
        <v>43</v>
      </c>
      <c r="H21" s="4" t="str">
        <f t="shared" si="0"/>
        <v/>
      </c>
      <c r="I21" t="s">
        <v>43</v>
      </c>
    </row>
    <row r="22" spans="1:9" x14ac:dyDescent="0.25">
      <c r="A22">
        <v>2696</v>
      </c>
      <c r="B22">
        <v>18</v>
      </c>
      <c r="C22" s="9" t="s">
        <v>20</v>
      </c>
      <c r="D22" s="3" t="s">
        <v>43</v>
      </c>
      <c r="H22" s="4" t="str">
        <f t="shared" si="0"/>
        <v/>
      </c>
      <c r="I22" t="s">
        <v>43</v>
      </c>
    </row>
    <row r="23" spans="1:9" x14ac:dyDescent="0.25">
      <c r="A23">
        <v>2580</v>
      </c>
      <c r="B23">
        <v>19</v>
      </c>
      <c r="C23" s="9" t="s">
        <v>21</v>
      </c>
      <c r="D23" s="3" t="s">
        <v>43</v>
      </c>
      <c r="H23" s="4" t="str">
        <f t="shared" si="0"/>
        <v/>
      </c>
      <c r="I23" t="s">
        <v>43</v>
      </c>
    </row>
    <row r="24" spans="1:9" x14ac:dyDescent="0.25">
      <c r="A24">
        <v>2700</v>
      </c>
      <c r="B24">
        <v>20</v>
      </c>
      <c r="C24" s="9" t="s">
        <v>22</v>
      </c>
      <c r="D24" s="3" t="s">
        <v>43</v>
      </c>
      <c r="H24" s="4" t="str">
        <f t="shared" si="0"/>
        <v/>
      </c>
      <c r="I24" t="s">
        <v>43</v>
      </c>
    </row>
    <row r="25" spans="1:9" x14ac:dyDescent="0.25">
      <c r="A25">
        <v>4157</v>
      </c>
      <c r="B25">
        <v>21</v>
      </c>
      <c r="C25" s="9" t="s">
        <v>23</v>
      </c>
      <c r="D25" s="3" t="s">
        <v>43</v>
      </c>
      <c r="H25" s="4" t="str">
        <f t="shared" si="0"/>
        <v/>
      </c>
    </row>
    <row r="26" spans="1:9" x14ac:dyDescent="0.25">
      <c r="A26">
        <v>2980</v>
      </c>
      <c r="B26">
        <v>22</v>
      </c>
      <c r="C26" s="9" t="s">
        <v>24</v>
      </c>
      <c r="D26" s="3" t="s">
        <v>43</v>
      </c>
      <c r="H26" s="4" t="str">
        <f t="shared" si="0"/>
        <v/>
      </c>
      <c r="I26" t="s">
        <v>43</v>
      </c>
    </row>
    <row r="27" spans="1:9" x14ac:dyDescent="0.25">
      <c r="A27">
        <v>2701</v>
      </c>
      <c r="B27">
        <v>23</v>
      </c>
      <c r="C27" s="9" t="s">
        <v>25</v>
      </c>
      <c r="D27" s="3" t="s">
        <v>43</v>
      </c>
      <c r="H27" s="4" t="str">
        <f t="shared" si="0"/>
        <v/>
      </c>
      <c r="I27" t="s">
        <v>43</v>
      </c>
    </row>
    <row r="28" spans="1:9" x14ac:dyDescent="0.25">
      <c r="A28">
        <v>2792</v>
      </c>
      <c r="B28">
        <v>24</v>
      </c>
      <c r="C28" s="9" t="s">
        <v>26</v>
      </c>
      <c r="D28" s="3" t="s">
        <v>43</v>
      </c>
      <c r="H28" s="4" t="str">
        <f t="shared" si="0"/>
        <v/>
      </c>
      <c r="I28" t="s">
        <v>43</v>
      </c>
    </row>
    <row r="29" spans="1:9" x14ac:dyDescent="0.25">
      <c r="A29">
        <v>3494</v>
      </c>
      <c r="B29">
        <v>25</v>
      </c>
      <c r="C29" s="9" t="s">
        <v>27</v>
      </c>
      <c r="D29" s="3" t="s">
        <v>43</v>
      </c>
      <c r="H29" s="4" t="str">
        <f t="shared" si="0"/>
        <v/>
      </c>
      <c r="I29" t="s">
        <v>43</v>
      </c>
    </row>
    <row r="30" spans="1:9" x14ac:dyDescent="0.25">
      <c r="A30">
        <v>2584</v>
      </c>
      <c r="B30">
        <v>26</v>
      </c>
      <c r="C30" s="9" t="s">
        <v>28</v>
      </c>
      <c r="D30" s="3" t="s">
        <v>43</v>
      </c>
      <c r="H30" s="4" t="str">
        <f t="shared" si="0"/>
        <v/>
      </c>
      <c r="I30" t="s">
        <v>43</v>
      </c>
    </row>
    <row r="31" spans="1:9" x14ac:dyDescent="0.25">
      <c r="A31">
        <v>3731</v>
      </c>
      <c r="B31">
        <v>27</v>
      </c>
      <c r="C31" s="9" t="s">
        <v>29</v>
      </c>
      <c r="D31" s="3" t="s">
        <v>43</v>
      </c>
      <c r="H31" s="4" t="str">
        <f t="shared" si="0"/>
        <v/>
      </c>
      <c r="I31" t="s">
        <v>43</v>
      </c>
    </row>
    <row r="32" spans="1:9" x14ac:dyDescent="0.25">
      <c r="A32">
        <v>4306</v>
      </c>
      <c r="B32">
        <v>28</v>
      </c>
      <c r="C32" s="9" t="s">
        <v>30</v>
      </c>
      <c r="D32" s="3" t="s">
        <v>43</v>
      </c>
      <c r="H32" s="4" t="str">
        <f t="shared" si="0"/>
        <v/>
      </c>
    </row>
    <row r="33" spans="1:9" x14ac:dyDescent="0.25">
      <c r="A33">
        <v>2943</v>
      </c>
      <c r="B33">
        <v>29</v>
      </c>
      <c r="C33" s="9" t="s">
        <v>31</v>
      </c>
      <c r="D33" s="3" t="s">
        <v>43</v>
      </c>
      <c r="H33" s="4" t="str">
        <f t="shared" si="0"/>
        <v/>
      </c>
      <c r="I33" t="s">
        <v>43</v>
      </c>
    </row>
    <row r="34" spans="1:9" x14ac:dyDescent="0.25">
      <c r="A34">
        <v>2789</v>
      </c>
      <c r="B34">
        <v>30</v>
      </c>
      <c r="C34" s="9" t="s">
        <v>32</v>
      </c>
      <c r="D34" s="3" t="s">
        <v>43</v>
      </c>
      <c r="H34" s="4" t="str">
        <f t="shared" si="0"/>
        <v/>
      </c>
      <c r="I34" t="s">
        <v>43</v>
      </c>
    </row>
    <row r="35" spans="1:9" x14ac:dyDescent="0.25">
      <c r="A35">
        <v>2678</v>
      </c>
      <c r="B35">
        <v>31</v>
      </c>
      <c r="C35" s="9" t="s">
        <v>33</v>
      </c>
      <c r="D35" s="3" t="s">
        <v>43</v>
      </c>
      <c r="H35" s="4" t="str">
        <f t="shared" si="0"/>
        <v/>
      </c>
      <c r="I35" t="s">
        <v>43</v>
      </c>
    </row>
    <row r="36" spans="1:9" x14ac:dyDescent="0.25">
      <c r="A36">
        <v>2679</v>
      </c>
      <c r="B36">
        <v>32</v>
      </c>
      <c r="C36" s="9" t="s">
        <v>34</v>
      </c>
      <c r="D36" s="3" t="s">
        <v>43</v>
      </c>
      <c r="H36" s="4" t="str">
        <f t="shared" si="0"/>
        <v/>
      </c>
      <c r="I36" t="s">
        <v>43</v>
      </c>
    </row>
    <row r="37" spans="1:9" x14ac:dyDescent="0.25">
      <c r="A37">
        <v>2549</v>
      </c>
      <c r="B37">
        <v>33</v>
      </c>
      <c r="C37" s="9" t="s">
        <v>35</v>
      </c>
      <c r="D37" s="3" t="s">
        <v>43</v>
      </c>
      <c r="H37" s="4" t="str">
        <f t="shared" si="0"/>
        <v/>
      </c>
      <c r="I37" t="s">
        <v>43</v>
      </c>
    </row>
    <row r="38" spans="1:9" x14ac:dyDescent="0.25">
      <c r="A38">
        <v>2680</v>
      </c>
      <c r="B38">
        <v>34</v>
      </c>
      <c r="C38" s="9" t="s">
        <v>36</v>
      </c>
      <c r="D38" s="3" t="s">
        <v>43</v>
      </c>
      <c r="H38" s="4" t="str">
        <f t="shared" si="0"/>
        <v/>
      </c>
      <c r="I38" t="s">
        <v>43</v>
      </c>
    </row>
    <row r="39" spans="1:9" x14ac:dyDescent="0.25">
      <c r="A39">
        <v>2749</v>
      </c>
      <c r="B39">
        <v>35</v>
      </c>
      <c r="C39" s="9" t="s">
        <v>37</v>
      </c>
      <c r="D39" s="3" t="s">
        <v>43</v>
      </c>
      <c r="H39" s="4" t="str">
        <f t="shared" si="0"/>
        <v/>
      </c>
      <c r="I39" t="s">
        <v>43</v>
      </c>
    </row>
    <row r="40" spans="1:9" x14ac:dyDescent="0.25">
      <c r="A40">
        <v>2208</v>
      </c>
      <c r="B40">
        <v>36</v>
      </c>
      <c r="C40" s="9" t="s">
        <v>38</v>
      </c>
      <c r="D40" s="3" t="s">
        <v>43</v>
      </c>
      <c r="H40" s="4" t="str">
        <f t="shared" si="0"/>
        <v/>
      </c>
      <c r="I40" t="s">
        <v>43</v>
      </c>
    </row>
    <row r="41" spans="1:9" x14ac:dyDescent="0.25">
      <c r="A41">
        <v>2204</v>
      </c>
      <c r="B41">
        <v>37</v>
      </c>
      <c r="C41" s="9" t="s">
        <v>39</v>
      </c>
      <c r="D41" s="3" t="s">
        <v>43</v>
      </c>
      <c r="H41" s="4" t="str">
        <f t="shared" si="0"/>
        <v/>
      </c>
      <c r="I41" t="s">
        <v>43</v>
      </c>
    </row>
    <row r="42" spans="1:9" x14ac:dyDescent="0.25">
      <c r="A42">
        <v>1907</v>
      </c>
      <c r="B42">
        <v>38</v>
      </c>
      <c r="C42" s="9" t="s">
        <v>40</v>
      </c>
      <c r="D42" s="3" t="s">
        <v>43</v>
      </c>
      <c r="H42" s="4" t="str">
        <f t="shared" si="0"/>
        <v/>
      </c>
      <c r="I42" t="s">
        <v>43</v>
      </c>
    </row>
    <row r="43" spans="1:9" x14ac:dyDescent="0.25">
      <c r="A43">
        <v>2707</v>
      </c>
      <c r="B43">
        <v>39</v>
      </c>
      <c r="C43" s="9" t="s">
        <v>41</v>
      </c>
      <c r="D43" s="3" t="s">
        <v>43</v>
      </c>
      <c r="H43" s="4" t="str">
        <f t="shared" si="0"/>
        <v/>
      </c>
    </row>
    <row r="44" spans="1:9" x14ac:dyDescent="0.25">
      <c r="A44">
        <v>2558</v>
      </c>
      <c r="B44">
        <v>40</v>
      </c>
      <c r="C44" s="9" t="s">
        <v>42</v>
      </c>
      <c r="D44" s="3" t="s">
        <v>43</v>
      </c>
      <c r="H44" s="4" t="str">
        <f t="shared" si="0"/>
        <v/>
      </c>
      <c r="I44" t="s">
        <v>43</v>
      </c>
    </row>
    <row r="45" spans="1:9" ht="16.5" thickBot="1" x14ac:dyDescent="0.3">
      <c r="A45" s="54" t="s">
        <v>491</v>
      </c>
      <c r="B45" s="54"/>
      <c r="C45" s="55"/>
      <c r="D45" s="22">
        <f>COUNTA(D5:D44)</f>
        <v>40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0</v>
      </c>
      <c r="H45" s="23">
        <f>COUNTIF(H5:H44,"X")</f>
        <v>0</v>
      </c>
    </row>
    <row r="46" spans="1:9" ht="16.5" thickTop="1" x14ac:dyDescent="0.25">
      <c r="C46" s="13"/>
      <c r="D46" s="14"/>
      <c r="E46" s="14"/>
      <c r="F46" s="14"/>
      <c r="G46" s="14"/>
      <c r="H46" s="15"/>
    </row>
    <row r="48" spans="1:9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40</v>
      </c>
      <c r="E50" s="12">
        <f>D50/$D$49</f>
        <v>1</v>
      </c>
    </row>
    <row r="51" spans="3:5" ht="18.75" x14ac:dyDescent="0.3">
      <c r="C51" s="19" t="s">
        <v>489</v>
      </c>
      <c r="D51" s="10">
        <f>H45</f>
        <v>0</v>
      </c>
      <c r="E51" s="12">
        <f>D51/$D$49</f>
        <v>0</v>
      </c>
    </row>
  </sheetData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dimension ref="A1:H45"/>
  <sheetViews>
    <sheetView topLeftCell="A10" workbookViewId="0">
      <selection activeCell="C24" sqref="C24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3">
        <v>2350</v>
      </c>
      <c r="B5" s="3">
        <v>1</v>
      </c>
      <c r="C5" s="9" t="s">
        <v>81</v>
      </c>
      <c r="D5" s="3" t="s">
        <v>43</v>
      </c>
      <c r="H5" s="4" t="str">
        <f>IF(COUNTA(D5:G5)=0,"X","")</f>
        <v/>
      </c>
    </row>
    <row r="6" spans="1:8" x14ac:dyDescent="0.25">
      <c r="A6" s="3">
        <v>2349</v>
      </c>
      <c r="B6" s="3">
        <v>2</v>
      </c>
      <c r="C6" s="9" t="s">
        <v>82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3">
        <v>1964</v>
      </c>
      <c r="B7" s="3">
        <v>3</v>
      </c>
      <c r="C7" s="9" t="s">
        <v>83</v>
      </c>
      <c r="D7" s="3" t="s">
        <v>43</v>
      </c>
      <c r="H7" s="4" t="str">
        <f t="shared" si="0"/>
        <v/>
      </c>
    </row>
    <row r="8" spans="1:8" x14ac:dyDescent="0.25">
      <c r="A8" s="3">
        <v>4310</v>
      </c>
      <c r="B8" s="3">
        <v>4</v>
      </c>
      <c r="C8" s="9" t="s">
        <v>84</v>
      </c>
      <c r="D8" s="3" t="s">
        <v>43</v>
      </c>
      <c r="H8" s="4" t="str">
        <f t="shared" si="0"/>
        <v/>
      </c>
    </row>
    <row r="9" spans="1:8" x14ac:dyDescent="0.25">
      <c r="A9" s="3">
        <v>1941</v>
      </c>
      <c r="B9" s="3">
        <v>5</v>
      </c>
      <c r="C9" s="9" t="s">
        <v>85</v>
      </c>
      <c r="D9" s="3" t="s">
        <v>43</v>
      </c>
      <c r="H9" s="4" t="str">
        <f t="shared" si="0"/>
        <v/>
      </c>
    </row>
    <row r="10" spans="1:8" x14ac:dyDescent="0.25">
      <c r="A10" s="3">
        <v>4278</v>
      </c>
      <c r="B10" s="3">
        <v>6</v>
      </c>
      <c r="C10" s="9" t="s">
        <v>86</v>
      </c>
      <c r="D10" s="3" t="s">
        <v>43</v>
      </c>
      <c r="H10" s="4" t="str">
        <f t="shared" si="0"/>
        <v/>
      </c>
    </row>
    <row r="11" spans="1:8" x14ac:dyDescent="0.25">
      <c r="A11" s="3">
        <v>1691</v>
      </c>
      <c r="B11" s="3">
        <v>7</v>
      </c>
      <c r="C11" s="9" t="s">
        <v>87</v>
      </c>
      <c r="D11" s="3" t="s">
        <v>43</v>
      </c>
      <c r="H11" s="4" t="str">
        <f t="shared" si="0"/>
        <v/>
      </c>
    </row>
    <row r="12" spans="1:8" x14ac:dyDescent="0.25">
      <c r="A12" s="3">
        <v>2255</v>
      </c>
      <c r="B12" s="3">
        <v>8</v>
      </c>
      <c r="C12" s="9" t="s">
        <v>88</v>
      </c>
      <c r="D12" s="3" t="s">
        <v>43</v>
      </c>
      <c r="H12" s="4" t="str">
        <f t="shared" si="0"/>
        <v/>
      </c>
    </row>
    <row r="13" spans="1:8" x14ac:dyDescent="0.25">
      <c r="A13" s="3">
        <v>1661</v>
      </c>
      <c r="B13" s="3">
        <v>9</v>
      </c>
      <c r="C13" s="9" t="s">
        <v>89</v>
      </c>
      <c r="D13" s="3" t="s">
        <v>43</v>
      </c>
      <c r="H13" s="4" t="str">
        <f t="shared" si="0"/>
        <v/>
      </c>
    </row>
    <row r="14" spans="1:8" x14ac:dyDescent="0.25">
      <c r="A14" s="3">
        <v>2307</v>
      </c>
      <c r="B14" s="3">
        <v>10</v>
      </c>
      <c r="C14" s="9" t="s">
        <v>90</v>
      </c>
      <c r="D14" s="3" t="s">
        <v>43</v>
      </c>
      <c r="H14" s="4" t="str">
        <f t="shared" si="0"/>
        <v/>
      </c>
    </row>
    <row r="15" spans="1:8" x14ac:dyDescent="0.25">
      <c r="A15" s="3">
        <v>1893</v>
      </c>
      <c r="B15" s="3">
        <v>11</v>
      </c>
      <c r="C15" s="9" t="s">
        <v>91</v>
      </c>
      <c r="D15" s="3" t="s">
        <v>43</v>
      </c>
      <c r="H15" s="4" t="str">
        <f t="shared" si="0"/>
        <v/>
      </c>
    </row>
    <row r="16" spans="1:8" x14ac:dyDescent="0.25">
      <c r="A16" s="3">
        <v>1936</v>
      </c>
      <c r="B16" s="3">
        <v>12</v>
      </c>
      <c r="C16" s="9" t="s">
        <v>92</v>
      </c>
      <c r="D16" s="3" t="s">
        <v>43</v>
      </c>
      <c r="H16" s="4" t="str">
        <f t="shared" si="0"/>
        <v/>
      </c>
    </row>
    <row r="17" spans="1:8" x14ac:dyDescent="0.25">
      <c r="A17" s="3">
        <v>2632</v>
      </c>
      <c r="B17" s="3">
        <v>13</v>
      </c>
      <c r="C17" s="9" t="s">
        <v>93</v>
      </c>
      <c r="D17" s="3" t="s">
        <v>43</v>
      </c>
      <c r="H17" s="4" t="str">
        <f t="shared" si="0"/>
        <v/>
      </c>
    </row>
    <row r="18" spans="1:8" x14ac:dyDescent="0.25">
      <c r="A18" s="3">
        <v>658</v>
      </c>
      <c r="B18" s="3">
        <v>14</v>
      </c>
      <c r="C18" s="9" t="s">
        <v>94</v>
      </c>
      <c r="D18" s="3" t="s">
        <v>43</v>
      </c>
      <c r="H18" s="4" t="str">
        <f t="shared" si="0"/>
        <v/>
      </c>
    </row>
    <row r="19" spans="1:8" x14ac:dyDescent="0.25">
      <c r="A19" s="3">
        <v>4277</v>
      </c>
      <c r="B19" s="3">
        <v>15</v>
      </c>
      <c r="C19" s="9" t="s">
        <v>95</v>
      </c>
      <c r="D19" s="3" t="s">
        <v>43</v>
      </c>
      <c r="H19" s="4" t="str">
        <f t="shared" si="0"/>
        <v/>
      </c>
    </row>
    <row r="20" spans="1:8" x14ac:dyDescent="0.25">
      <c r="A20" s="3">
        <v>2383</v>
      </c>
      <c r="B20" s="3">
        <v>16</v>
      </c>
      <c r="C20" s="9" t="s">
        <v>96</v>
      </c>
      <c r="D20" s="3" t="s">
        <v>43</v>
      </c>
      <c r="H20" s="4" t="str">
        <f t="shared" si="0"/>
        <v/>
      </c>
    </row>
    <row r="21" spans="1:8" x14ac:dyDescent="0.25">
      <c r="A21" s="3">
        <v>4276</v>
      </c>
      <c r="B21" s="3">
        <v>17</v>
      </c>
      <c r="C21" s="9" t="s">
        <v>97</v>
      </c>
      <c r="D21" s="3" t="s">
        <v>43</v>
      </c>
      <c r="H21" s="4" t="str">
        <f t="shared" si="0"/>
        <v/>
      </c>
    </row>
    <row r="22" spans="1:8" x14ac:dyDescent="0.25">
      <c r="A22" s="3">
        <v>4285</v>
      </c>
      <c r="B22" s="3">
        <v>18</v>
      </c>
      <c r="C22" s="9" t="s">
        <v>98</v>
      </c>
      <c r="D22" s="3" t="s">
        <v>43</v>
      </c>
      <c r="H22" s="4" t="str">
        <f t="shared" si="0"/>
        <v/>
      </c>
    </row>
    <row r="23" spans="1:8" x14ac:dyDescent="0.25">
      <c r="A23" s="3">
        <v>1910</v>
      </c>
      <c r="B23" s="3">
        <v>19</v>
      </c>
      <c r="C23" s="9" t="s">
        <v>99</v>
      </c>
      <c r="D23" s="3" t="s">
        <v>43</v>
      </c>
      <c r="H23" s="4" t="str">
        <f t="shared" si="0"/>
        <v/>
      </c>
    </row>
    <row r="24" spans="1:8" x14ac:dyDescent="0.25">
      <c r="A24" s="3">
        <v>2637</v>
      </c>
      <c r="B24" s="3">
        <v>20</v>
      </c>
      <c r="C24" s="9" t="s">
        <v>100</v>
      </c>
      <c r="D24" s="3" t="s">
        <v>43</v>
      </c>
      <c r="H24" s="4" t="str">
        <f t="shared" si="0"/>
        <v/>
      </c>
    </row>
    <row r="25" spans="1:8" x14ac:dyDescent="0.25">
      <c r="A25" s="3">
        <v>4282</v>
      </c>
      <c r="B25" s="3">
        <v>21</v>
      </c>
      <c r="C25" s="9" t="s">
        <v>101</v>
      </c>
      <c r="D25" s="3" t="s">
        <v>43</v>
      </c>
      <c r="H25" s="4" t="str">
        <f t="shared" si="0"/>
        <v/>
      </c>
    </row>
    <row r="26" spans="1:8" x14ac:dyDescent="0.25">
      <c r="A26" s="3">
        <v>4279</v>
      </c>
      <c r="B26" s="3">
        <v>22</v>
      </c>
      <c r="C26" s="9" t="s">
        <v>102</v>
      </c>
      <c r="D26" s="3" t="s">
        <v>43</v>
      </c>
      <c r="H26" s="4" t="str">
        <f t="shared" si="0"/>
        <v/>
      </c>
    </row>
    <row r="27" spans="1:8" x14ac:dyDescent="0.25">
      <c r="A27" s="3">
        <v>1935</v>
      </c>
      <c r="B27" s="3">
        <v>23</v>
      </c>
      <c r="C27" s="9" t="s">
        <v>103</v>
      </c>
      <c r="D27" s="3" t="s">
        <v>487</v>
      </c>
      <c r="H27" s="4" t="str">
        <f t="shared" si="0"/>
        <v/>
      </c>
    </row>
    <row r="28" spans="1:8" x14ac:dyDescent="0.25">
      <c r="A28" s="3">
        <v>665</v>
      </c>
      <c r="B28" s="3">
        <v>24</v>
      </c>
      <c r="C28" s="9" t="s">
        <v>104</v>
      </c>
      <c r="D28" s="3" t="s">
        <v>43</v>
      </c>
      <c r="H28" s="4" t="str">
        <f t="shared" si="0"/>
        <v/>
      </c>
    </row>
    <row r="29" spans="1:8" x14ac:dyDescent="0.25">
      <c r="A29" s="3">
        <v>2344</v>
      </c>
      <c r="B29" s="3">
        <v>25</v>
      </c>
      <c r="C29" s="9" t="s">
        <v>105</v>
      </c>
      <c r="D29" s="3" t="s">
        <v>43</v>
      </c>
      <c r="H29" s="4" t="str">
        <f t="shared" si="0"/>
        <v/>
      </c>
    </row>
    <row r="30" spans="1:8" x14ac:dyDescent="0.25">
      <c r="A30" s="3">
        <v>4281</v>
      </c>
      <c r="B30" s="3">
        <v>26</v>
      </c>
      <c r="C30" s="9" t="s">
        <v>106</v>
      </c>
      <c r="D30" s="3" t="s">
        <v>43</v>
      </c>
      <c r="H30" s="4" t="str">
        <f t="shared" si="0"/>
        <v/>
      </c>
    </row>
    <row r="31" spans="1:8" x14ac:dyDescent="0.25">
      <c r="A31" s="3">
        <v>2398</v>
      </c>
      <c r="B31" s="3">
        <v>27</v>
      </c>
      <c r="C31" s="9" t="s">
        <v>107</v>
      </c>
      <c r="D31" s="3" t="s">
        <v>43</v>
      </c>
      <c r="H31" s="4" t="str">
        <f t="shared" si="0"/>
        <v/>
      </c>
    </row>
    <row r="32" spans="1:8" x14ac:dyDescent="0.25">
      <c r="A32" s="3">
        <v>2782</v>
      </c>
      <c r="B32" s="3">
        <v>28</v>
      </c>
      <c r="C32" s="9" t="s">
        <v>108</v>
      </c>
      <c r="D32" s="3" t="s">
        <v>43</v>
      </c>
      <c r="H32" s="4" t="str">
        <f t="shared" si="0"/>
        <v/>
      </c>
    </row>
    <row r="33" spans="1:8" x14ac:dyDescent="0.25">
      <c r="A33" s="3">
        <v>1880</v>
      </c>
      <c r="B33" s="3">
        <v>29</v>
      </c>
      <c r="C33" s="9" t="s">
        <v>109</v>
      </c>
      <c r="D33" s="3" t="s">
        <v>43</v>
      </c>
      <c r="H33" s="4" t="str">
        <f t="shared" si="0"/>
        <v/>
      </c>
    </row>
    <row r="34" spans="1:8" x14ac:dyDescent="0.25">
      <c r="A34" s="3">
        <v>1896</v>
      </c>
      <c r="B34" s="3">
        <v>30</v>
      </c>
      <c r="C34" s="9" t="s">
        <v>110</v>
      </c>
      <c r="D34" s="3" t="s">
        <v>43</v>
      </c>
      <c r="H34" s="4" t="str">
        <f t="shared" si="0"/>
        <v/>
      </c>
    </row>
    <row r="35" spans="1:8" x14ac:dyDescent="0.25">
      <c r="A35" s="3">
        <v>1925</v>
      </c>
      <c r="B35" s="3">
        <v>31</v>
      </c>
      <c r="C35" s="9" t="s">
        <v>111</v>
      </c>
      <c r="D35" s="3" t="s">
        <v>43</v>
      </c>
      <c r="H35" s="4" t="str">
        <f t="shared" si="0"/>
        <v/>
      </c>
    </row>
    <row r="36" spans="1:8" x14ac:dyDescent="0.25">
      <c r="A36" s="3">
        <v>4280</v>
      </c>
      <c r="B36" s="3">
        <v>32</v>
      </c>
      <c r="C36" s="9" t="s">
        <v>112</v>
      </c>
      <c r="D36" s="3" t="s">
        <v>43</v>
      </c>
      <c r="H36" s="4" t="str">
        <f t="shared" si="0"/>
        <v/>
      </c>
    </row>
    <row r="37" spans="1:8" x14ac:dyDescent="0.25">
      <c r="A37" s="3">
        <v>1730</v>
      </c>
      <c r="B37" s="3">
        <v>33</v>
      </c>
      <c r="C37" s="9" t="s">
        <v>113</v>
      </c>
      <c r="D37" s="3" t="s">
        <v>43</v>
      </c>
      <c r="H37" s="4" t="str">
        <f t="shared" si="0"/>
        <v/>
      </c>
    </row>
    <row r="38" spans="1:8" x14ac:dyDescent="0.25">
      <c r="A38" s="3">
        <v>4070</v>
      </c>
      <c r="B38" s="3">
        <v>34</v>
      </c>
      <c r="C38" s="9" t="s">
        <v>114</v>
      </c>
      <c r="D38" s="3" t="s">
        <v>43</v>
      </c>
      <c r="H38" s="4" t="str">
        <f t="shared" si="0"/>
        <v/>
      </c>
    </row>
    <row r="39" spans="1:8" ht="16.5" thickBot="1" x14ac:dyDescent="0.3">
      <c r="A39" s="54" t="s">
        <v>491</v>
      </c>
      <c r="B39" s="54"/>
      <c r="C39" s="55"/>
      <c r="D39" s="22">
        <f>COUNTA(D5:D38)</f>
        <v>34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8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J47"/>
  <sheetViews>
    <sheetView workbookViewId="0">
      <selection activeCell="A24" sqref="A24:XFD24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3" customWidth="1"/>
    <col min="10" max="16384" width="11.42578125" style="3"/>
  </cols>
  <sheetData>
    <row r="1" spans="1:10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41"/>
    </row>
    <row r="2" spans="1:10" ht="15" customHeight="1" x14ac:dyDescent="0.25">
      <c r="A2" s="53"/>
      <c r="B2" s="53"/>
      <c r="C2" s="53"/>
      <c r="D2" s="53"/>
      <c r="E2" s="53"/>
      <c r="F2" s="53"/>
      <c r="G2" s="53"/>
      <c r="H2" s="53"/>
      <c r="I2" s="41"/>
    </row>
    <row r="3" spans="1:10" x14ac:dyDescent="0.25">
      <c r="C3" s="3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519</v>
      </c>
      <c r="J4" s="39">
        <v>43959</v>
      </c>
    </row>
    <row r="5" spans="1:10" x14ac:dyDescent="0.25">
      <c r="A5" s="3">
        <v>1625</v>
      </c>
      <c r="B5" s="3">
        <v>1</v>
      </c>
      <c r="C5" s="9" t="s">
        <v>115</v>
      </c>
      <c r="F5" s="3" t="s">
        <v>43</v>
      </c>
      <c r="H5" s="4" t="str">
        <f>IF(COUNTA(D5:G5)=0,"X","")</f>
        <v/>
      </c>
      <c r="I5" s="4"/>
    </row>
    <row r="6" spans="1:10" x14ac:dyDescent="0.25">
      <c r="A6" s="3">
        <v>2005</v>
      </c>
      <c r="B6" s="3">
        <v>2</v>
      </c>
      <c r="C6" s="9" t="s">
        <v>116</v>
      </c>
      <c r="D6" s="3" t="s">
        <v>43</v>
      </c>
      <c r="H6" s="4" t="str">
        <f t="shared" ref="H6:H40" si="0">IF(COUNTA(D6:G6)=0,"X","")</f>
        <v/>
      </c>
      <c r="I6" s="4"/>
      <c r="J6" s="3" t="s">
        <v>43</v>
      </c>
    </row>
    <row r="7" spans="1:10" x14ac:dyDescent="0.25">
      <c r="A7" s="3">
        <v>1890</v>
      </c>
      <c r="B7" s="3">
        <v>3</v>
      </c>
      <c r="C7" s="9" t="s">
        <v>117</v>
      </c>
      <c r="D7" s="3" t="s">
        <v>43</v>
      </c>
      <c r="H7" s="4" t="str">
        <f t="shared" si="0"/>
        <v/>
      </c>
      <c r="I7" s="4"/>
      <c r="J7" s="3" t="s">
        <v>43</v>
      </c>
    </row>
    <row r="8" spans="1:10" x14ac:dyDescent="0.25">
      <c r="A8" s="3">
        <v>3862</v>
      </c>
      <c r="B8" s="3">
        <v>4</v>
      </c>
      <c r="C8" s="9" t="s">
        <v>118</v>
      </c>
      <c r="D8" s="3" t="s">
        <v>43</v>
      </c>
      <c r="F8" s="3" t="s">
        <v>43</v>
      </c>
      <c r="H8" s="4" t="str">
        <f t="shared" si="0"/>
        <v/>
      </c>
      <c r="I8" s="4"/>
    </row>
    <row r="9" spans="1:10" x14ac:dyDescent="0.25">
      <c r="A9" s="3">
        <v>4028</v>
      </c>
      <c r="B9" s="3">
        <v>5</v>
      </c>
      <c r="C9" s="9" t="s">
        <v>119</v>
      </c>
      <c r="D9" s="3" t="s">
        <v>43</v>
      </c>
      <c r="H9" s="4" t="str">
        <f t="shared" si="0"/>
        <v/>
      </c>
      <c r="I9" s="4"/>
    </row>
    <row r="10" spans="1:10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  <c r="I10" s="4"/>
    </row>
    <row r="11" spans="1:10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  <c r="I11" s="4"/>
      <c r="J11" s="3" t="s">
        <v>43</v>
      </c>
    </row>
    <row r="12" spans="1:10" x14ac:dyDescent="0.25">
      <c r="A12" s="3">
        <v>3586</v>
      </c>
      <c r="B12" s="3">
        <v>8</v>
      </c>
      <c r="C12" s="9" t="s">
        <v>122</v>
      </c>
      <c r="D12" s="3" t="s">
        <v>43</v>
      </c>
      <c r="H12" s="4" t="str">
        <f t="shared" si="0"/>
        <v/>
      </c>
      <c r="I12" s="4"/>
      <c r="J12" s="3" t="s">
        <v>43</v>
      </c>
    </row>
    <row r="13" spans="1:10" x14ac:dyDescent="0.25">
      <c r="A13" s="3">
        <v>3848</v>
      </c>
      <c r="B13" s="3">
        <v>9</v>
      </c>
      <c r="C13" s="9" t="s">
        <v>123</v>
      </c>
      <c r="D13" s="3" t="s">
        <v>43</v>
      </c>
      <c r="H13" s="4" t="str">
        <f t="shared" si="0"/>
        <v/>
      </c>
      <c r="I13" s="4"/>
    </row>
    <row r="14" spans="1:10" x14ac:dyDescent="0.25">
      <c r="A14" s="3">
        <v>4283</v>
      </c>
      <c r="B14" s="3">
        <v>10</v>
      </c>
      <c r="C14" s="9" t="s">
        <v>124</v>
      </c>
      <c r="D14" s="3" t="s">
        <v>43</v>
      </c>
      <c r="H14" s="4" t="str">
        <f t="shared" si="0"/>
        <v/>
      </c>
      <c r="I14" s="4"/>
    </row>
    <row r="15" spans="1:10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  <c r="I15" s="4"/>
      <c r="J15" s="3" t="s">
        <v>43</v>
      </c>
    </row>
    <row r="16" spans="1:10" x14ac:dyDescent="0.25">
      <c r="A16" s="3">
        <v>2590</v>
      </c>
      <c r="B16" s="3">
        <v>12</v>
      </c>
      <c r="C16" s="9" t="s">
        <v>126</v>
      </c>
      <c r="F16" s="3" t="s">
        <v>43</v>
      </c>
      <c r="H16" s="4" t="str">
        <f t="shared" si="0"/>
        <v/>
      </c>
      <c r="I16" s="4" t="s">
        <v>521</v>
      </c>
    </row>
    <row r="17" spans="1:10" x14ac:dyDescent="0.25">
      <c r="A17" s="3">
        <v>3879</v>
      </c>
      <c r="B17" s="3">
        <v>13</v>
      </c>
      <c r="C17" s="9" t="s">
        <v>127</v>
      </c>
      <c r="D17" s="3" t="s">
        <v>43</v>
      </c>
      <c r="H17" s="4" t="str">
        <f t="shared" si="0"/>
        <v/>
      </c>
      <c r="I17" s="4"/>
    </row>
    <row r="18" spans="1:10" x14ac:dyDescent="0.25">
      <c r="A18" s="3">
        <v>2630</v>
      </c>
      <c r="B18" s="3">
        <v>14</v>
      </c>
      <c r="C18" s="9" t="s">
        <v>128</v>
      </c>
      <c r="D18" s="3" t="s">
        <v>43</v>
      </c>
      <c r="H18" s="4" t="str">
        <f t="shared" si="0"/>
        <v/>
      </c>
      <c r="I18" s="4"/>
      <c r="J18" s="3" t="s">
        <v>43</v>
      </c>
    </row>
    <row r="19" spans="1:10" x14ac:dyDescent="0.25">
      <c r="A19" s="3">
        <v>2283</v>
      </c>
      <c r="B19" s="3">
        <v>15</v>
      </c>
      <c r="C19" s="9" t="s">
        <v>129</v>
      </c>
      <c r="D19" s="3" t="s">
        <v>43</v>
      </c>
      <c r="H19" s="4" t="str">
        <f t="shared" si="0"/>
        <v/>
      </c>
      <c r="I19" s="4"/>
      <c r="J19" s="3" t="s">
        <v>43</v>
      </c>
    </row>
    <row r="20" spans="1:10" x14ac:dyDescent="0.25">
      <c r="A20" s="3">
        <v>1970</v>
      </c>
      <c r="B20" s="3">
        <v>16</v>
      </c>
      <c r="C20" s="9" t="s">
        <v>130</v>
      </c>
      <c r="D20" s="3" t="s">
        <v>43</v>
      </c>
      <c r="H20" s="4" t="str">
        <f t="shared" si="0"/>
        <v/>
      </c>
      <c r="I20" s="4"/>
      <c r="J20" s="3" t="s">
        <v>43</v>
      </c>
    </row>
    <row r="21" spans="1:10" x14ac:dyDescent="0.25">
      <c r="A21" s="3">
        <v>1974</v>
      </c>
      <c r="B21" s="3">
        <v>17</v>
      </c>
      <c r="C21" s="9" t="s">
        <v>131</v>
      </c>
      <c r="D21" s="3" t="s">
        <v>43</v>
      </c>
      <c r="H21" s="4" t="str">
        <f t="shared" si="0"/>
        <v/>
      </c>
      <c r="I21" s="4"/>
      <c r="J21" s="3" t="s">
        <v>43</v>
      </c>
    </row>
    <row r="22" spans="1:10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  <c r="I22" s="4"/>
    </row>
    <row r="23" spans="1:10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  <c r="I23" s="4"/>
      <c r="J23" s="3" t="s">
        <v>43</v>
      </c>
    </row>
    <row r="24" spans="1:10" x14ac:dyDescent="0.25">
      <c r="A24" s="3">
        <v>1898</v>
      </c>
      <c r="B24" s="3">
        <v>20</v>
      </c>
      <c r="C24" s="9" t="s">
        <v>134</v>
      </c>
      <c r="D24" s="3" t="s">
        <v>43</v>
      </c>
      <c r="H24" s="4" t="str">
        <f t="shared" si="0"/>
        <v/>
      </c>
      <c r="I24" s="4"/>
      <c r="J24" s="3" t="s">
        <v>43</v>
      </c>
    </row>
    <row r="25" spans="1:10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  <c r="I25" s="4"/>
      <c r="J25" s="3" t="s">
        <v>43</v>
      </c>
    </row>
    <row r="26" spans="1:10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  <c r="I26" s="4"/>
      <c r="J26" s="3" t="s">
        <v>43</v>
      </c>
    </row>
    <row r="27" spans="1:10" x14ac:dyDescent="0.25">
      <c r="A27" s="3">
        <v>1973</v>
      </c>
      <c r="B27" s="3">
        <v>23</v>
      </c>
      <c r="C27" s="9" t="s">
        <v>137</v>
      </c>
      <c r="D27" s="3" t="s">
        <v>43</v>
      </c>
      <c r="H27" s="4" t="str">
        <f t="shared" si="0"/>
        <v/>
      </c>
      <c r="I27" s="4"/>
      <c r="J27" s="3" t="s">
        <v>43</v>
      </c>
    </row>
    <row r="28" spans="1:10" x14ac:dyDescent="0.25">
      <c r="A28" s="3">
        <v>1971</v>
      </c>
      <c r="B28" s="3">
        <v>24</v>
      </c>
      <c r="C28" s="9" t="s">
        <v>138</v>
      </c>
      <c r="D28" s="3" t="s">
        <v>43</v>
      </c>
      <c r="H28" s="4" t="str">
        <f t="shared" si="0"/>
        <v/>
      </c>
      <c r="I28" s="4"/>
      <c r="J28" s="3" t="s">
        <v>43</v>
      </c>
    </row>
    <row r="29" spans="1:10" x14ac:dyDescent="0.25">
      <c r="A29" s="3">
        <v>4029</v>
      </c>
      <c r="B29" s="3">
        <v>25</v>
      </c>
      <c r="C29" s="9" t="s">
        <v>139</v>
      </c>
      <c r="F29" s="3" t="s">
        <v>43</v>
      </c>
      <c r="H29" s="4" t="str">
        <f t="shared" si="0"/>
        <v/>
      </c>
      <c r="I29" s="4" t="s">
        <v>520</v>
      </c>
    </row>
    <row r="30" spans="1:10" x14ac:dyDescent="0.25">
      <c r="A30" s="3">
        <v>3504</v>
      </c>
      <c r="B30" s="3">
        <v>26</v>
      </c>
      <c r="C30" s="9" t="s">
        <v>140</v>
      </c>
      <c r="D30" s="3" t="s">
        <v>43</v>
      </c>
      <c r="H30" s="4" t="str">
        <f t="shared" si="0"/>
        <v/>
      </c>
      <c r="I30" s="4"/>
      <c r="J30" s="3" t="s">
        <v>43</v>
      </c>
    </row>
    <row r="31" spans="1:10" x14ac:dyDescent="0.25">
      <c r="A31" s="3">
        <v>2639</v>
      </c>
      <c r="B31" s="3">
        <v>27</v>
      </c>
      <c r="C31" s="9" t="s">
        <v>141</v>
      </c>
      <c r="D31" s="3" t="s">
        <v>43</v>
      </c>
      <c r="H31" s="4" t="str">
        <f t="shared" si="0"/>
        <v/>
      </c>
      <c r="I31" s="4"/>
      <c r="J31" s="3" t="s">
        <v>43</v>
      </c>
    </row>
    <row r="32" spans="1:10" x14ac:dyDescent="0.25">
      <c r="A32" s="3">
        <v>1938</v>
      </c>
      <c r="B32" s="3">
        <v>28</v>
      </c>
      <c r="C32" s="9" t="s">
        <v>142</v>
      </c>
      <c r="D32" s="3" t="s">
        <v>43</v>
      </c>
      <c r="H32" s="4" t="str">
        <f t="shared" si="0"/>
        <v/>
      </c>
      <c r="I32" s="4"/>
      <c r="J32" s="3" t="s">
        <v>43</v>
      </c>
    </row>
    <row r="33" spans="1:10" x14ac:dyDescent="0.25">
      <c r="A33" s="3">
        <v>1678</v>
      </c>
      <c r="B33" s="3">
        <v>29</v>
      </c>
      <c r="C33" s="9" t="s">
        <v>143</v>
      </c>
      <c r="D33" s="3" t="s">
        <v>43</v>
      </c>
      <c r="H33" s="4" t="str">
        <f t="shared" si="0"/>
        <v/>
      </c>
      <c r="I33" s="4"/>
      <c r="J33" s="3" t="s">
        <v>43</v>
      </c>
    </row>
    <row r="34" spans="1:10" x14ac:dyDescent="0.25">
      <c r="A34" s="3">
        <v>4030</v>
      </c>
      <c r="B34" s="3">
        <v>30</v>
      </c>
      <c r="C34" s="9" t="s">
        <v>144</v>
      </c>
      <c r="D34" s="3" t="s">
        <v>43</v>
      </c>
      <c r="H34" s="4" t="str">
        <f t="shared" si="0"/>
        <v/>
      </c>
      <c r="I34" s="4"/>
      <c r="J34" s="3" t="s">
        <v>43</v>
      </c>
    </row>
    <row r="35" spans="1:10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  <c r="I35" s="4"/>
      <c r="J35" s="3" t="s">
        <v>43</v>
      </c>
    </row>
    <row r="36" spans="1:10" x14ac:dyDescent="0.25">
      <c r="A36" s="3">
        <v>718</v>
      </c>
      <c r="B36" s="3">
        <v>32</v>
      </c>
      <c r="C36" s="9" t="s">
        <v>146</v>
      </c>
      <c r="G36" s="3" t="s">
        <v>43</v>
      </c>
      <c r="H36" s="4" t="str">
        <f t="shared" si="0"/>
        <v/>
      </c>
      <c r="I36" s="4"/>
      <c r="J36" s="3" t="s">
        <v>518</v>
      </c>
    </row>
    <row r="37" spans="1:10" x14ac:dyDescent="0.25">
      <c r="A37" s="3">
        <v>1962</v>
      </c>
      <c r="B37" s="3">
        <v>33</v>
      </c>
      <c r="C37" s="9" t="s">
        <v>147</v>
      </c>
      <c r="D37" s="3" t="s">
        <v>43</v>
      </c>
      <c r="H37" s="4" t="str">
        <f t="shared" si="0"/>
        <v/>
      </c>
      <c r="I37" s="4"/>
      <c r="J37" s="3" t="s">
        <v>43</v>
      </c>
    </row>
    <row r="38" spans="1:10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  <c r="I38" s="4"/>
      <c r="J38" s="3" t="s">
        <v>43</v>
      </c>
    </row>
    <row r="39" spans="1:10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  <c r="I39" s="4"/>
      <c r="J39" s="3" t="s">
        <v>43</v>
      </c>
    </row>
    <row r="40" spans="1:10" x14ac:dyDescent="0.25">
      <c r="A40" s="3">
        <v>1965</v>
      </c>
      <c r="B40" s="3">
        <v>36</v>
      </c>
      <c r="C40" s="9" t="s">
        <v>150</v>
      </c>
      <c r="D40" s="3" t="s">
        <v>43</v>
      </c>
      <c r="H40" s="4" t="str">
        <f t="shared" si="0"/>
        <v/>
      </c>
      <c r="I40" s="4"/>
      <c r="J40" s="3" t="s">
        <v>43</v>
      </c>
    </row>
    <row r="41" spans="1:10" ht="16.5" thickBot="1" x14ac:dyDescent="0.3">
      <c r="A41" s="54" t="s">
        <v>491</v>
      </c>
      <c r="B41" s="54"/>
      <c r="C41" s="55"/>
      <c r="D41" s="22">
        <f>COUNTA(D5:D40)</f>
        <v>32</v>
      </c>
      <c r="E41" s="22">
        <f t="shared" ref="E41:G41" si="1">COUNTA(E5:E40)</f>
        <v>0</v>
      </c>
      <c r="F41" s="22">
        <f t="shared" si="1"/>
        <v>4</v>
      </c>
      <c r="G41" s="22">
        <f t="shared" si="1"/>
        <v>1</v>
      </c>
      <c r="H41" s="23">
        <f>COUNTIF(H5:H40,"X")</f>
        <v>0</v>
      </c>
      <c r="I41" s="42"/>
      <c r="J41" s="3">
        <f>COUNTA(J5:J40)</f>
        <v>26</v>
      </c>
    </row>
    <row r="42" spans="1:10" ht="15.75" thickTop="1" x14ac:dyDescent="0.25"/>
    <row r="44" spans="1:10" ht="18.75" x14ac:dyDescent="0.3">
      <c r="C44" s="18" t="s">
        <v>492</v>
      </c>
      <c r="D44" s="17" t="s">
        <v>493</v>
      </c>
      <c r="E44" s="16" t="s">
        <v>494</v>
      </c>
    </row>
    <row r="45" spans="1:10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10" ht="18.75" x14ac:dyDescent="0.3">
      <c r="C46" s="19" t="s">
        <v>488</v>
      </c>
      <c r="D46" s="10">
        <f>D45-D47</f>
        <v>36</v>
      </c>
      <c r="E46" s="12">
        <f>D46/D45</f>
        <v>1</v>
      </c>
    </row>
    <row r="47" spans="1:10" ht="18.75" x14ac:dyDescent="0.3">
      <c r="C47" s="19" t="s">
        <v>489</v>
      </c>
      <c r="D47" s="10">
        <f>H41</f>
        <v>0</v>
      </c>
      <c r="E47" s="12">
        <f>D47/D45</f>
        <v>0</v>
      </c>
    </row>
  </sheetData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dimension ref="A1:I45"/>
  <sheetViews>
    <sheetView topLeftCell="B4" workbookViewId="0">
      <pane ySplit="1" topLeftCell="A5" activePane="bottomLeft" state="frozen"/>
      <selection activeCell="C4" sqref="C4"/>
      <selection pane="bottomLeft" activeCell="B10" sqref="A10:XFD10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2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5">
        <v>1905</v>
      </c>
      <c r="B5" s="25">
        <v>1</v>
      </c>
      <c r="C5" s="9" t="s">
        <v>151</v>
      </c>
      <c r="D5" s="3" t="s">
        <v>43</v>
      </c>
      <c r="H5" s="4" t="str">
        <f>IF(COUNTA(D5:G5)=0,"X","")</f>
        <v/>
      </c>
    </row>
    <row r="6" spans="1:9" x14ac:dyDescent="0.25">
      <c r="A6" s="25">
        <v>2251</v>
      </c>
      <c r="B6" s="25">
        <v>2</v>
      </c>
      <c r="C6" s="9" t="s">
        <v>152</v>
      </c>
      <c r="D6" s="3" t="s">
        <v>43</v>
      </c>
      <c r="H6" s="4" t="str">
        <f t="shared" ref="H6:H37" si="0">IF(COUNTA(D6:G6)=0,"X","")</f>
        <v/>
      </c>
    </row>
    <row r="7" spans="1:9" x14ac:dyDescent="0.25">
      <c r="A7" s="25">
        <v>4083</v>
      </c>
      <c r="B7" s="25">
        <v>3</v>
      </c>
      <c r="C7" s="9" t="s">
        <v>153</v>
      </c>
      <c r="D7" s="3" t="s">
        <v>43</v>
      </c>
      <c r="H7" s="4" t="str">
        <f t="shared" si="0"/>
        <v/>
      </c>
    </row>
    <row r="8" spans="1:9" x14ac:dyDescent="0.25">
      <c r="A8" s="25">
        <v>1920</v>
      </c>
      <c r="B8" s="25">
        <v>4</v>
      </c>
      <c r="C8" s="9" t="s">
        <v>154</v>
      </c>
      <c r="D8" s="3" t="s">
        <v>43</v>
      </c>
      <c r="H8" s="4" t="str">
        <f t="shared" si="0"/>
        <v/>
      </c>
    </row>
    <row r="9" spans="1:9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9" x14ac:dyDescent="0.25">
      <c r="A10" s="25">
        <v>1712</v>
      </c>
      <c r="B10" s="25">
        <v>6</v>
      </c>
      <c r="C10" s="9" t="s">
        <v>156</v>
      </c>
      <c r="D10" s="3" t="s">
        <v>43</v>
      </c>
      <c r="H10" s="4" t="str">
        <f t="shared" si="0"/>
        <v/>
      </c>
    </row>
    <row r="11" spans="1:9" x14ac:dyDescent="0.25">
      <c r="A11" s="25">
        <v>4421</v>
      </c>
      <c r="B11" s="25">
        <v>7</v>
      </c>
      <c r="C11" s="9" t="s">
        <v>157</v>
      </c>
      <c r="D11" s="3" t="s">
        <v>43</v>
      </c>
      <c r="H11" s="4" t="str">
        <f t="shared" si="0"/>
        <v/>
      </c>
    </row>
    <row r="12" spans="1:9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9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9" x14ac:dyDescent="0.25">
      <c r="A14" s="25">
        <v>1931</v>
      </c>
      <c r="B14" s="25">
        <v>10</v>
      </c>
      <c r="C14" s="9" t="s">
        <v>160</v>
      </c>
      <c r="D14" s="3" t="s">
        <v>43</v>
      </c>
      <c r="H14" s="4" t="str">
        <f t="shared" si="0"/>
        <v/>
      </c>
    </row>
    <row r="15" spans="1:9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9" x14ac:dyDescent="0.25">
      <c r="A16" s="25">
        <v>1924</v>
      </c>
      <c r="B16" s="25">
        <v>12</v>
      </c>
      <c r="C16" s="9" t="s">
        <v>162</v>
      </c>
      <c r="D16" s="3" t="s">
        <v>43</v>
      </c>
      <c r="H16" s="4" t="str">
        <f t="shared" si="0"/>
        <v/>
      </c>
    </row>
    <row r="17" spans="1:9" x14ac:dyDescent="0.25">
      <c r="A17" s="25">
        <v>2085</v>
      </c>
      <c r="B17" s="25">
        <v>13</v>
      </c>
      <c r="C17" s="9" t="s">
        <v>163</v>
      </c>
      <c r="D17" s="3" t="s">
        <v>43</v>
      </c>
      <c r="H17" s="4" t="str">
        <f t="shared" si="0"/>
        <v/>
      </c>
    </row>
    <row r="18" spans="1:9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9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9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9" x14ac:dyDescent="0.25">
      <c r="A21" s="25">
        <v>3566</v>
      </c>
      <c r="B21" s="25">
        <v>17</v>
      </c>
      <c r="C21" s="9" t="s">
        <v>167</v>
      </c>
      <c r="D21" s="3" t="s">
        <v>43</v>
      </c>
      <c r="H21" s="4" t="str">
        <f t="shared" si="0"/>
        <v/>
      </c>
    </row>
    <row r="22" spans="1:9" x14ac:dyDescent="0.25">
      <c r="A22" s="25">
        <v>4098</v>
      </c>
      <c r="B22" s="25">
        <v>18</v>
      </c>
      <c r="C22" s="9" t="s">
        <v>168</v>
      </c>
      <c r="D22" s="3" t="s">
        <v>43</v>
      </c>
      <c r="H22" s="4" t="str">
        <f t="shared" si="0"/>
        <v/>
      </c>
    </row>
    <row r="23" spans="1:9" x14ac:dyDescent="0.25">
      <c r="A23" s="25">
        <v>1888</v>
      </c>
      <c r="B23" s="25">
        <v>19</v>
      </c>
      <c r="C23" s="9" t="s">
        <v>169</v>
      </c>
      <c r="D23" s="3" t="s">
        <v>43</v>
      </c>
      <c r="H23" s="4" t="str">
        <f t="shared" si="0"/>
        <v/>
      </c>
    </row>
    <row r="24" spans="1:9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9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9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9" x14ac:dyDescent="0.25">
      <c r="A27" s="25">
        <v>1726</v>
      </c>
      <c r="B27" s="25">
        <v>23</v>
      </c>
      <c r="C27" s="9" t="s">
        <v>174</v>
      </c>
      <c r="D27" s="3" t="s">
        <v>43</v>
      </c>
      <c r="H27" s="4" t="str">
        <f t="shared" si="0"/>
        <v/>
      </c>
    </row>
    <row r="28" spans="1:9" x14ac:dyDescent="0.25">
      <c r="A28" s="25">
        <v>2629</v>
      </c>
      <c r="B28" s="25">
        <v>24</v>
      </c>
      <c r="C28" s="9" t="s">
        <v>175</v>
      </c>
      <c r="D28" s="3" t="s">
        <v>43</v>
      </c>
      <c r="H28" s="4" t="str">
        <f t="shared" si="0"/>
        <v/>
      </c>
    </row>
    <row r="29" spans="1:9" x14ac:dyDescent="0.25">
      <c r="A29" s="25">
        <v>1906</v>
      </c>
      <c r="B29" s="25">
        <v>25</v>
      </c>
      <c r="C29" s="9" t="s">
        <v>176</v>
      </c>
      <c r="D29" s="3" t="s">
        <v>43</v>
      </c>
      <c r="H29" s="4" t="str">
        <f t="shared" si="0"/>
        <v/>
      </c>
    </row>
    <row r="30" spans="1:9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9" x14ac:dyDescent="0.25">
      <c r="A31" s="25">
        <v>2786</v>
      </c>
      <c r="B31" s="25">
        <v>27</v>
      </c>
      <c r="C31" s="9" t="s">
        <v>178</v>
      </c>
      <c r="D31" s="3" t="s">
        <v>43</v>
      </c>
      <c r="H31" s="4" t="str">
        <f t="shared" si="0"/>
        <v/>
      </c>
    </row>
    <row r="32" spans="1:9" x14ac:dyDescent="0.25">
      <c r="A32" s="25">
        <v>1932</v>
      </c>
      <c r="B32" s="25">
        <v>28</v>
      </c>
      <c r="C32" s="9" t="s">
        <v>179</v>
      </c>
      <c r="D32" s="3" t="s">
        <v>43</v>
      </c>
      <c r="G32" s="3" t="s">
        <v>43</v>
      </c>
      <c r="H32" s="4" t="str">
        <f t="shared" si="0"/>
        <v/>
      </c>
      <c r="I32" s="2" t="s">
        <v>523</v>
      </c>
    </row>
    <row r="33" spans="1:8" x14ac:dyDescent="0.25">
      <c r="A33" s="25">
        <v>4120</v>
      </c>
      <c r="B33" s="25">
        <v>29</v>
      </c>
      <c r="C33" s="9" t="s">
        <v>180</v>
      </c>
      <c r="D33" s="3" t="s">
        <v>43</v>
      </c>
      <c r="H33" s="4" t="str">
        <f t="shared" si="0"/>
        <v/>
      </c>
    </row>
    <row r="34" spans="1:8" x14ac:dyDescent="0.25">
      <c r="A34" s="25">
        <v>2640</v>
      </c>
      <c r="B34" s="25">
        <v>30</v>
      </c>
      <c r="C34" s="9" t="s">
        <v>181</v>
      </c>
      <c r="D34" s="3" t="s">
        <v>43</v>
      </c>
      <c r="H34" s="4" t="str">
        <f t="shared" si="0"/>
        <v/>
      </c>
    </row>
    <row r="35" spans="1:8" x14ac:dyDescent="0.25">
      <c r="A35" s="25">
        <v>752</v>
      </c>
      <c r="B35" s="25">
        <v>31</v>
      </c>
      <c r="C35" s="9" t="s">
        <v>182</v>
      </c>
      <c r="D35" s="3" t="s">
        <v>43</v>
      </c>
      <c r="H35" s="4" t="str">
        <f t="shared" si="0"/>
        <v/>
      </c>
    </row>
    <row r="36" spans="1:8" x14ac:dyDescent="0.25">
      <c r="A36" s="25">
        <v>1942</v>
      </c>
      <c r="B36" s="25">
        <v>32</v>
      </c>
      <c r="C36" s="9" t="s">
        <v>183</v>
      </c>
      <c r="D36" s="3" t="s">
        <v>43</v>
      </c>
      <c r="H36" s="4" t="str">
        <f t="shared" si="0"/>
        <v/>
      </c>
    </row>
    <row r="37" spans="1:8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thickBot="1" x14ac:dyDescent="0.3">
      <c r="A38" s="54" t="s">
        <v>491</v>
      </c>
      <c r="B38" s="54"/>
      <c r="C38" s="55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1</v>
      </c>
      <c r="H38" s="23">
        <f>COUNTIF(H5:H37,"X")</f>
        <v>0</v>
      </c>
    </row>
    <row r="39" spans="1:8" ht="15.75" hidden="1" thickTop="1" x14ac:dyDescent="0.25">
      <c r="A39" s="2">
        <v>2392</v>
      </c>
      <c r="B39" s="2">
        <v>20</v>
      </c>
      <c r="C39" s="2" t="s">
        <v>170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33</v>
      </c>
      <c r="E44" s="12">
        <f>D44/D43</f>
        <v>1</v>
      </c>
    </row>
    <row r="45" spans="1:8" ht="18.75" x14ac:dyDescent="0.3">
      <c r="C45" s="19" t="s">
        <v>489</v>
      </c>
      <c r="D45" s="10">
        <f>H38</f>
        <v>0</v>
      </c>
      <c r="E45" s="12">
        <f>D45/D43</f>
        <v>0</v>
      </c>
    </row>
  </sheetData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dimension ref="A1:J45"/>
  <sheetViews>
    <sheetView topLeftCell="B1" workbookViewId="0">
      <pane xSplit="1" topLeftCell="C1" activePane="topRight" state="frozen"/>
      <selection activeCell="B5" sqref="B5"/>
      <selection pane="topRight" activeCell="F11" sqref="F11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2" customWidth="1"/>
    <col min="10" max="16384" width="11.42578125" style="2"/>
  </cols>
  <sheetData>
    <row r="1" spans="1:10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41"/>
    </row>
    <row r="2" spans="1:10" ht="15" customHeight="1" x14ac:dyDescent="0.25">
      <c r="A2" s="53"/>
      <c r="B2" s="53"/>
      <c r="C2" s="53"/>
      <c r="D2" s="53"/>
      <c r="E2" s="53"/>
      <c r="F2" s="53"/>
      <c r="G2" s="53"/>
      <c r="H2" s="53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  <c r="J4" s="38">
        <v>43958</v>
      </c>
    </row>
    <row r="5" spans="1:10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  <c r="I5" s="4"/>
      <c r="J5" s="2" t="s">
        <v>43</v>
      </c>
    </row>
    <row r="6" spans="1:10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  <c r="I6" s="4"/>
    </row>
    <row r="7" spans="1:10" x14ac:dyDescent="0.25">
      <c r="A7" s="25">
        <v>2256</v>
      </c>
      <c r="B7" s="25">
        <v>3</v>
      </c>
      <c r="C7" s="9" t="s">
        <v>187</v>
      </c>
      <c r="D7" s="3" t="s">
        <v>43</v>
      </c>
      <c r="H7" s="4" t="str">
        <f t="shared" si="0"/>
        <v/>
      </c>
      <c r="I7" s="4"/>
    </row>
    <row r="8" spans="1:10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  <c r="I8" s="4"/>
    </row>
    <row r="9" spans="1:10" x14ac:dyDescent="0.25">
      <c r="A9" s="25">
        <v>3666</v>
      </c>
      <c r="B9" s="25">
        <v>5</v>
      </c>
      <c r="C9" s="9" t="s">
        <v>189</v>
      </c>
      <c r="D9" s="3" t="s">
        <v>43</v>
      </c>
      <c r="H9" s="4" t="str">
        <f t="shared" si="0"/>
        <v/>
      </c>
      <c r="I9" s="4"/>
      <c r="J9" s="2" t="s">
        <v>43</v>
      </c>
    </row>
    <row r="10" spans="1:10" s="47" customFormat="1" x14ac:dyDescent="0.25">
      <c r="A10" s="43">
        <v>4273</v>
      </c>
      <c r="B10" s="43">
        <v>6</v>
      </c>
      <c r="C10" s="44" t="s">
        <v>190</v>
      </c>
      <c r="D10" s="45"/>
      <c r="E10" s="45"/>
      <c r="F10" s="45" t="s">
        <v>43</v>
      </c>
      <c r="G10" s="45"/>
      <c r="H10" s="46" t="str">
        <f t="shared" si="0"/>
        <v/>
      </c>
      <c r="I10" s="46" t="s">
        <v>524</v>
      </c>
    </row>
    <row r="11" spans="1:10" x14ac:dyDescent="0.25">
      <c r="A11" s="25">
        <v>2215</v>
      </c>
      <c r="B11" s="25">
        <v>7</v>
      </c>
      <c r="C11" s="9" t="s">
        <v>191</v>
      </c>
      <c r="D11" s="3" t="s">
        <v>43</v>
      </c>
      <c r="H11" s="4" t="str">
        <f t="shared" si="0"/>
        <v/>
      </c>
      <c r="I11" s="4"/>
      <c r="J11" s="2" t="s">
        <v>43</v>
      </c>
    </row>
    <row r="12" spans="1:10" x14ac:dyDescent="0.25">
      <c r="A12" s="25">
        <v>1958</v>
      </c>
      <c r="B12" s="25">
        <v>8</v>
      </c>
      <c r="C12" s="9" t="s">
        <v>192</v>
      </c>
      <c r="D12" s="3" t="s">
        <v>43</v>
      </c>
      <c r="H12" s="4" t="str">
        <f t="shared" si="0"/>
        <v/>
      </c>
      <c r="I12" s="4"/>
      <c r="J12" s="2" t="s">
        <v>43</v>
      </c>
    </row>
    <row r="13" spans="1:10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  <c r="I13" s="4"/>
      <c r="J13" s="2" t="s">
        <v>43</v>
      </c>
    </row>
    <row r="14" spans="1:10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  <c r="I14" s="4"/>
    </row>
    <row r="15" spans="1:10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  <c r="I15" s="4"/>
      <c r="J15" s="2" t="s">
        <v>43</v>
      </c>
    </row>
    <row r="16" spans="1:10" x14ac:dyDescent="0.25">
      <c r="A16" s="25">
        <v>1904</v>
      </c>
      <c r="B16" s="25">
        <v>12</v>
      </c>
      <c r="C16" s="9" t="s">
        <v>196</v>
      </c>
      <c r="D16" s="3" t="s">
        <v>43</v>
      </c>
      <c r="H16" s="4" t="str">
        <f t="shared" si="0"/>
        <v/>
      </c>
      <c r="I16" s="4"/>
      <c r="J16" s="2" t="s">
        <v>43</v>
      </c>
    </row>
    <row r="17" spans="1:10" x14ac:dyDescent="0.25">
      <c r="A17" s="25">
        <v>626</v>
      </c>
      <c r="B17" s="25">
        <v>13</v>
      </c>
      <c r="C17" s="9" t="s">
        <v>197</v>
      </c>
      <c r="F17" s="3" t="s">
        <v>43</v>
      </c>
      <c r="H17" s="4" t="str">
        <f t="shared" si="0"/>
        <v/>
      </c>
      <c r="I17" s="4"/>
    </row>
    <row r="18" spans="1:10" x14ac:dyDescent="0.25">
      <c r="A18" s="25">
        <v>683</v>
      </c>
      <c r="B18" s="25">
        <v>14</v>
      </c>
      <c r="C18" s="9" t="s">
        <v>198</v>
      </c>
      <c r="D18" s="3" t="s">
        <v>43</v>
      </c>
      <c r="H18" s="4" t="str">
        <f t="shared" si="0"/>
        <v/>
      </c>
      <c r="I18" s="4"/>
    </row>
    <row r="19" spans="1:10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  <c r="I19" s="4"/>
      <c r="J19" s="2" t="s">
        <v>43</v>
      </c>
    </row>
    <row r="20" spans="1:10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  <c r="I20" s="4"/>
      <c r="J20" s="2" t="s">
        <v>43</v>
      </c>
    </row>
    <row r="21" spans="1:10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  <c r="I21" s="4"/>
      <c r="J21" s="2" t="s">
        <v>43</v>
      </c>
    </row>
    <row r="22" spans="1:10" x14ac:dyDescent="0.25">
      <c r="A22" s="25">
        <v>1717</v>
      </c>
      <c r="B22" s="25">
        <v>18</v>
      </c>
      <c r="C22" s="9" t="s">
        <v>202</v>
      </c>
      <c r="D22" s="3" t="s">
        <v>43</v>
      </c>
      <c r="H22" s="4" t="str">
        <f t="shared" si="0"/>
        <v/>
      </c>
      <c r="I22" s="4"/>
      <c r="J22" s="2" t="s">
        <v>43</v>
      </c>
    </row>
    <row r="23" spans="1:10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  <c r="I23" s="4"/>
    </row>
    <row r="24" spans="1:10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  <c r="I24" s="4"/>
      <c r="J24" s="2" t="s">
        <v>43</v>
      </c>
    </row>
    <row r="25" spans="1:10" x14ac:dyDescent="0.25">
      <c r="A25" s="25">
        <v>3521</v>
      </c>
      <c r="B25" s="25">
        <v>21</v>
      </c>
      <c r="C25" s="9" t="s">
        <v>205</v>
      </c>
      <c r="D25" s="3" t="s">
        <v>43</v>
      </c>
      <c r="H25" s="4" t="str">
        <f t="shared" si="0"/>
        <v/>
      </c>
      <c r="I25" s="4"/>
    </row>
    <row r="26" spans="1:10" x14ac:dyDescent="0.25">
      <c r="A26" s="25">
        <v>2080</v>
      </c>
      <c r="B26" s="25">
        <v>22</v>
      </c>
      <c r="C26" s="9" t="s">
        <v>206</v>
      </c>
      <c r="D26" s="3" t="s">
        <v>43</v>
      </c>
      <c r="H26" s="4" t="str">
        <f t="shared" si="0"/>
        <v/>
      </c>
      <c r="I26" s="4"/>
      <c r="J26" s="2" t="s">
        <v>43</v>
      </c>
    </row>
    <row r="27" spans="1:10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  <c r="I27" s="4"/>
      <c r="J27" s="2" t="s">
        <v>43</v>
      </c>
    </row>
    <row r="28" spans="1:10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  <c r="I28" s="48" t="s">
        <v>525</v>
      </c>
      <c r="J28" s="2" t="s">
        <v>43</v>
      </c>
    </row>
    <row r="29" spans="1:10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  <c r="I29" s="4"/>
      <c r="J29" s="2" t="s">
        <v>43</v>
      </c>
    </row>
    <row r="30" spans="1:10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  <c r="I30" s="4"/>
      <c r="J30" s="2" t="s">
        <v>43</v>
      </c>
    </row>
    <row r="31" spans="1:10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  <c r="I31" s="4"/>
      <c r="J31" s="2" t="s">
        <v>43</v>
      </c>
    </row>
    <row r="32" spans="1:10" x14ac:dyDescent="0.25">
      <c r="A32" s="25">
        <v>1887</v>
      </c>
      <c r="B32" s="25">
        <v>28</v>
      </c>
      <c r="C32" s="9" t="s">
        <v>212</v>
      </c>
      <c r="D32" s="3" t="s">
        <v>43</v>
      </c>
      <c r="H32" s="4" t="str">
        <f t="shared" si="0"/>
        <v/>
      </c>
      <c r="I32" s="4"/>
      <c r="J32" s="2" t="s">
        <v>43</v>
      </c>
    </row>
    <row r="33" spans="1:10" x14ac:dyDescent="0.25">
      <c r="A33" s="25">
        <v>1647</v>
      </c>
      <c r="B33" s="25">
        <v>29</v>
      </c>
      <c r="C33" s="9" t="s">
        <v>213</v>
      </c>
      <c r="D33" s="3" t="s">
        <v>43</v>
      </c>
      <c r="H33" s="4" t="str">
        <f t="shared" si="0"/>
        <v/>
      </c>
      <c r="I33" s="4"/>
    </row>
    <row r="34" spans="1:10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  <c r="I34" s="4"/>
      <c r="J34" s="2" t="s">
        <v>43</v>
      </c>
    </row>
    <row r="35" spans="1:10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  <c r="I35" s="4"/>
      <c r="J35" s="2" t="s">
        <v>43</v>
      </c>
    </row>
    <row r="36" spans="1:10" x14ac:dyDescent="0.25">
      <c r="A36" s="25">
        <v>1963</v>
      </c>
      <c r="B36" s="25">
        <v>32</v>
      </c>
      <c r="C36" s="9" t="s">
        <v>216</v>
      </c>
      <c r="D36" s="3" t="s">
        <v>43</v>
      </c>
      <c r="H36" s="4" t="str">
        <f t="shared" si="0"/>
        <v/>
      </c>
      <c r="I36" s="4"/>
      <c r="J36" s="2" t="s">
        <v>43</v>
      </c>
    </row>
    <row r="37" spans="1:10" x14ac:dyDescent="0.25">
      <c r="A37" s="25">
        <v>4428</v>
      </c>
      <c r="B37" s="25">
        <v>33</v>
      </c>
      <c r="C37" s="9" t="s">
        <v>217</v>
      </c>
      <c r="D37" s="3" t="s">
        <v>43</v>
      </c>
      <c r="H37" s="4" t="str">
        <f t="shared" si="0"/>
        <v/>
      </c>
      <c r="I37" s="4"/>
    </row>
    <row r="38" spans="1:10" x14ac:dyDescent="0.25">
      <c r="A38" s="25">
        <v>1902</v>
      </c>
      <c r="B38" s="25">
        <v>34</v>
      </c>
      <c r="C38" s="9" t="s">
        <v>218</v>
      </c>
      <c r="D38" s="3" t="s">
        <v>43</v>
      </c>
      <c r="H38" s="4" t="str">
        <f t="shared" si="0"/>
        <v/>
      </c>
      <c r="I38" s="4"/>
    </row>
    <row r="39" spans="1:10" ht="16.5" thickBot="1" x14ac:dyDescent="0.3">
      <c r="A39" s="54" t="s">
        <v>491</v>
      </c>
      <c r="B39" s="54"/>
      <c r="C39" s="55"/>
      <c r="D39" s="22">
        <f>COUNTA(D5:D38)</f>
        <v>32</v>
      </c>
      <c r="E39" s="22">
        <f t="shared" ref="E39:G39" si="1">COUNTA(E5:E38)</f>
        <v>0</v>
      </c>
      <c r="F39" s="22">
        <f t="shared" si="1"/>
        <v>2</v>
      </c>
      <c r="G39" s="22">
        <f t="shared" si="1"/>
        <v>0</v>
      </c>
      <c r="H39" s="23">
        <f>COUNTIF($H$5:$H$38,"X")</f>
        <v>0</v>
      </c>
      <c r="I39" s="42"/>
      <c r="J39" s="2">
        <f>COUNTA(J5:J38)</f>
        <v>22</v>
      </c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10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I45"/>
  <sheetViews>
    <sheetView workbookViewId="0">
      <selection activeCell="C9" sqref="C9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3"/>
  </cols>
  <sheetData>
    <row r="1" spans="1:9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9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6">
        <v>3860</v>
      </c>
      <c r="B5" s="26">
        <v>1</v>
      </c>
      <c r="C5" s="9" t="s">
        <v>219</v>
      </c>
      <c r="D5" s="3" t="s">
        <v>43</v>
      </c>
      <c r="H5" s="4" t="str">
        <f>IF(COUNTA(D5:G5)=0,"X","")</f>
        <v/>
      </c>
    </row>
    <row r="6" spans="1:9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9" x14ac:dyDescent="0.25">
      <c r="A7" s="26">
        <v>1897</v>
      </c>
      <c r="B7" s="26">
        <v>3</v>
      </c>
      <c r="C7" s="9" t="s">
        <v>221</v>
      </c>
      <c r="D7" s="3" t="s">
        <v>43</v>
      </c>
      <c r="H7" s="4" t="str">
        <f t="shared" si="0"/>
        <v/>
      </c>
    </row>
    <row r="8" spans="1:9" x14ac:dyDescent="0.25">
      <c r="A8" s="26">
        <v>2252</v>
      </c>
      <c r="B8" s="26">
        <v>4</v>
      </c>
      <c r="C8" s="9" t="s">
        <v>222</v>
      </c>
      <c r="D8" s="3" t="s">
        <v>43</v>
      </c>
      <c r="H8" s="4" t="str">
        <f t="shared" si="0"/>
        <v/>
      </c>
    </row>
    <row r="9" spans="1:9" x14ac:dyDescent="0.25">
      <c r="A9" s="26">
        <v>1985</v>
      </c>
      <c r="B9" s="26">
        <v>5</v>
      </c>
      <c r="C9" s="9" t="s">
        <v>223</v>
      </c>
      <c r="H9" s="4" t="str">
        <f t="shared" si="0"/>
        <v>X</v>
      </c>
      <c r="I9" s="3" t="s">
        <v>527</v>
      </c>
    </row>
    <row r="10" spans="1:9" x14ac:dyDescent="0.25">
      <c r="A10" s="26">
        <v>2008</v>
      </c>
      <c r="B10" s="26">
        <v>6</v>
      </c>
      <c r="C10" s="9" t="s">
        <v>224</v>
      </c>
      <c r="D10" s="3" t="s">
        <v>43</v>
      </c>
      <c r="H10" s="4" t="str">
        <f t="shared" si="0"/>
        <v/>
      </c>
    </row>
    <row r="11" spans="1:9" x14ac:dyDescent="0.25">
      <c r="A11" s="26">
        <v>1632</v>
      </c>
      <c r="B11" s="26">
        <v>7</v>
      </c>
      <c r="C11" s="9" t="s">
        <v>225</v>
      </c>
      <c r="D11" s="3" t="s">
        <v>43</v>
      </c>
      <c r="H11" s="4" t="str">
        <f t="shared" si="0"/>
        <v/>
      </c>
    </row>
    <row r="12" spans="1:9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9" x14ac:dyDescent="0.25">
      <c r="A13" s="26">
        <v>3375</v>
      </c>
      <c r="B13" s="26">
        <v>9</v>
      </c>
      <c r="C13" s="9" t="s">
        <v>227</v>
      </c>
      <c r="D13" s="3" t="s">
        <v>43</v>
      </c>
      <c r="H13" s="4" t="str">
        <f t="shared" si="0"/>
        <v/>
      </c>
    </row>
    <row r="14" spans="1:9" x14ac:dyDescent="0.25">
      <c r="A14" s="26">
        <v>1658</v>
      </c>
      <c r="B14" s="26">
        <v>10</v>
      </c>
      <c r="C14" s="9" t="s">
        <v>228</v>
      </c>
      <c r="D14" s="3" t="s">
        <v>43</v>
      </c>
      <c r="H14" s="4" t="str">
        <f t="shared" si="0"/>
        <v/>
      </c>
    </row>
    <row r="15" spans="1:9" x14ac:dyDescent="0.25">
      <c r="A15" s="26">
        <v>625</v>
      </c>
      <c r="B15" s="26">
        <v>11</v>
      </c>
      <c r="C15" s="9" t="s">
        <v>229</v>
      </c>
      <c r="D15" s="3" t="s">
        <v>43</v>
      </c>
      <c r="H15" s="4" t="str">
        <f t="shared" si="0"/>
        <v/>
      </c>
    </row>
    <row r="16" spans="1:9" s="45" customFormat="1" x14ac:dyDescent="0.25">
      <c r="A16" s="49">
        <v>1987</v>
      </c>
      <c r="B16" s="49">
        <v>12</v>
      </c>
      <c r="C16" s="44" t="s">
        <v>230</v>
      </c>
      <c r="D16" s="45" t="s">
        <v>43</v>
      </c>
      <c r="H16" s="50" t="str">
        <f t="shared" si="0"/>
        <v/>
      </c>
      <c r="I16" s="51" t="s">
        <v>517</v>
      </c>
    </row>
    <row r="17" spans="1:9" x14ac:dyDescent="0.25">
      <c r="A17" s="26">
        <v>1662</v>
      </c>
      <c r="B17" s="26">
        <v>13</v>
      </c>
      <c r="C17" s="9" t="s">
        <v>231</v>
      </c>
      <c r="D17" s="3" t="s">
        <v>43</v>
      </c>
      <c r="H17" s="4" t="str">
        <f t="shared" si="0"/>
        <v/>
      </c>
    </row>
    <row r="18" spans="1:9" x14ac:dyDescent="0.25">
      <c r="A18" s="26">
        <v>3174</v>
      </c>
      <c r="B18" s="26">
        <v>14</v>
      </c>
      <c r="C18" s="9" t="s">
        <v>232</v>
      </c>
      <c r="D18" s="3" t="s">
        <v>43</v>
      </c>
      <c r="H18" s="4" t="str">
        <f t="shared" si="0"/>
        <v/>
      </c>
    </row>
    <row r="19" spans="1:9" x14ac:dyDescent="0.25">
      <c r="A19" s="26">
        <v>4291</v>
      </c>
      <c r="B19" s="26">
        <v>15</v>
      </c>
      <c r="C19" s="9" t="s">
        <v>233</v>
      </c>
      <c r="D19" s="3" t="s">
        <v>43</v>
      </c>
      <c r="H19" s="4" t="str">
        <f t="shared" si="0"/>
        <v/>
      </c>
    </row>
    <row r="20" spans="1:9" x14ac:dyDescent="0.25">
      <c r="A20" s="26">
        <v>706</v>
      </c>
      <c r="B20" s="26">
        <v>16</v>
      </c>
      <c r="C20" s="9" t="s">
        <v>234</v>
      </c>
      <c r="E20" s="3" t="s">
        <v>43</v>
      </c>
      <c r="H20" s="4" t="str">
        <f t="shared" si="0"/>
        <v/>
      </c>
    </row>
    <row r="21" spans="1:9" x14ac:dyDescent="0.25">
      <c r="A21" s="26">
        <v>1666</v>
      </c>
      <c r="B21" s="26">
        <v>17</v>
      </c>
      <c r="C21" s="9" t="s">
        <v>235</v>
      </c>
      <c r="D21" s="3" t="s">
        <v>43</v>
      </c>
      <c r="H21" s="4" t="str">
        <f t="shared" si="0"/>
        <v/>
      </c>
    </row>
    <row r="22" spans="1:9" x14ac:dyDescent="0.25">
      <c r="A22" s="26">
        <v>1697</v>
      </c>
      <c r="B22" s="26">
        <v>18</v>
      </c>
      <c r="C22" s="9" t="s">
        <v>236</v>
      </c>
      <c r="D22" s="3" t="s">
        <v>43</v>
      </c>
      <c r="H22" s="4" t="str">
        <f t="shared" si="0"/>
        <v/>
      </c>
    </row>
    <row r="23" spans="1:9" x14ac:dyDescent="0.25">
      <c r="A23" s="26">
        <v>4292</v>
      </c>
      <c r="B23" s="26">
        <v>19</v>
      </c>
      <c r="C23" s="9" t="s">
        <v>237</v>
      </c>
      <c r="D23" s="3" t="s">
        <v>43</v>
      </c>
      <c r="H23" s="4" t="str">
        <f t="shared" si="0"/>
        <v/>
      </c>
    </row>
    <row r="24" spans="1:9" x14ac:dyDescent="0.25">
      <c r="A24" s="26">
        <v>3871</v>
      </c>
      <c r="B24" s="26">
        <v>20</v>
      </c>
      <c r="C24" s="9" t="s">
        <v>238</v>
      </c>
      <c r="D24" s="3" t="s">
        <v>43</v>
      </c>
      <c r="H24" s="4" t="str">
        <f t="shared" si="0"/>
        <v/>
      </c>
    </row>
    <row r="25" spans="1:9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9" x14ac:dyDescent="0.25">
      <c r="A26" s="26">
        <v>4050</v>
      </c>
      <c r="B26" s="26">
        <v>22</v>
      </c>
      <c r="C26" s="9" t="s">
        <v>240</v>
      </c>
      <c r="D26" s="3" t="s">
        <v>43</v>
      </c>
      <c r="H26" s="4" t="str">
        <f t="shared" si="0"/>
        <v/>
      </c>
    </row>
    <row r="27" spans="1:9" x14ac:dyDescent="0.25">
      <c r="A27" s="26">
        <v>1674</v>
      </c>
      <c r="B27" s="26">
        <v>23</v>
      </c>
      <c r="C27" s="9" t="s">
        <v>241</v>
      </c>
      <c r="D27" s="3" t="s">
        <v>43</v>
      </c>
      <c r="H27" s="4" t="str">
        <f t="shared" si="0"/>
        <v/>
      </c>
    </row>
    <row r="28" spans="1:9" x14ac:dyDescent="0.25">
      <c r="A28" s="26">
        <v>2323</v>
      </c>
      <c r="B28" s="26">
        <v>24</v>
      </c>
      <c r="C28" s="9" t="s">
        <v>242</v>
      </c>
      <c r="D28" s="3" t="s">
        <v>43</v>
      </c>
      <c r="H28" s="4" t="str">
        <f t="shared" si="0"/>
        <v/>
      </c>
    </row>
    <row r="29" spans="1:9" x14ac:dyDescent="0.25">
      <c r="A29" s="26">
        <v>4293</v>
      </c>
      <c r="B29" s="26">
        <v>25</v>
      </c>
      <c r="C29" s="9" t="s">
        <v>243</v>
      </c>
      <c r="D29" s="3" t="s">
        <v>43</v>
      </c>
      <c r="H29" s="4" t="str">
        <f t="shared" si="0"/>
        <v/>
      </c>
    </row>
    <row r="30" spans="1:9" x14ac:dyDescent="0.25">
      <c r="A30" s="26">
        <v>4051</v>
      </c>
      <c r="B30" s="26">
        <v>26</v>
      </c>
      <c r="C30" s="9" t="s">
        <v>244</v>
      </c>
      <c r="D30" s="3" t="s">
        <v>43</v>
      </c>
      <c r="H30" s="4" t="str">
        <f t="shared" si="0"/>
        <v/>
      </c>
    </row>
    <row r="31" spans="1:9" x14ac:dyDescent="0.25">
      <c r="A31" s="26">
        <v>717</v>
      </c>
      <c r="B31" s="26">
        <v>27</v>
      </c>
      <c r="C31" s="9" t="s">
        <v>245</v>
      </c>
      <c r="F31" s="3" t="s">
        <v>43</v>
      </c>
      <c r="H31" s="4" t="str">
        <f t="shared" si="0"/>
        <v/>
      </c>
      <c r="I31" s="3" t="s">
        <v>527</v>
      </c>
    </row>
    <row r="32" spans="1:9" x14ac:dyDescent="0.25">
      <c r="A32" s="26">
        <v>1729</v>
      </c>
      <c r="B32" s="26">
        <v>28</v>
      </c>
      <c r="C32" s="9" t="s">
        <v>246</v>
      </c>
      <c r="D32" s="3" t="s">
        <v>43</v>
      </c>
      <c r="H32" s="4" t="str">
        <f t="shared" si="0"/>
        <v/>
      </c>
    </row>
    <row r="33" spans="1:8" x14ac:dyDescent="0.25">
      <c r="A33" s="26">
        <v>3590</v>
      </c>
      <c r="B33" s="26">
        <v>29</v>
      </c>
      <c r="C33" s="9" t="s">
        <v>247</v>
      </c>
      <c r="D33" s="3" t="s">
        <v>43</v>
      </c>
      <c r="H33" s="4" t="str">
        <f t="shared" si="0"/>
        <v/>
      </c>
    </row>
    <row r="34" spans="1:8" x14ac:dyDescent="0.25">
      <c r="A34" s="26">
        <v>1679</v>
      </c>
      <c r="B34" s="26">
        <v>30</v>
      </c>
      <c r="C34" s="9" t="s">
        <v>248</v>
      </c>
      <c r="D34" s="3" t="s">
        <v>43</v>
      </c>
      <c r="H34" s="4" t="str">
        <f t="shared" si="0"/>
        <v/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43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54" t="s">
        <v>491</v>
      </c>
      <c r="B39" s="54"/>
      <c r="C39" s="55"/>
      <c r="D39" s="22">
        <f>COUNTA(D5:D38)</f>
        <v>31</v>
      </c>
      <c r="E39" s="22">
        <f t="shared" ref="E39:G39" si="1">COUNTA(E5:E38)</f>
        <v>1</v>
      </c>
      <c r="F39" s="22">
        <f t="shared" si="1"/>
        <v>1</v>
      </c>
      <c r="G39" s="22">
        <f t="shared" si="1"/>
        <v>0</v>
      </c>
      <c r="H39" s="23">
        <f>COUNTIF($H$5:$H$38,"X")</f>
        <v>1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33</v>
      </c>
      <c r="E44" s="12">
        <f>D44/D43</f>
        <v>0.97058823529411764</v>
      </c>
    </row>
    <row r="45" spans="1:8" ht="18.75" x14ac:dyDescent="0.3">
      <c r="C45" s="19" t="s">
        <v>489</v>
      </c>
      <c r="D45" s="10">
        <f>H39</f>
        <v>1</v>
      </c>
      <c r="E45" s="12">
        <f>D45/D43</f>
        <v>2.9411764705882353E-2</v>
      </c>
    </row>
  </sheetData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J45"/>
  <sheetViews>
    <sheetView tabSelected="1" topLeftCell="A10" workbookViewId="0">
      <selection activeCell="I33" sqref="I33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16384" width="11.42578125" style="2"/>
  </cols>
  <sheetData>
    <row r="1" spans="1:10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41"/>
    </row>
    <row r="2" spans="1:10" ht="15" customHeight="1" x14ac:dyDescent="0.25">
      <c r="A2" s="53"/>
      <c r="B2" s="53"/>
      <c r="C2" s="53"/>
      <c r="D2" s="53"/>
      <c r="E2" s="53"/>
      <c r="F2" s="53"/>
      <c r="G2" s="53"/>
      <c r="H2" s="53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</row>
    <row r="5" spans="1:10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  <c r="I5" s="4"/>
    </row>
    <row r="6" spans="1:10" x14ac:dyDescent="0.25">
      <c r="A6" s="25">
        <v>1711</v>
      </c>
      <c r="B6" s="25">
        <v>2</v>
      </c>
      <c r="C6" s="9" t="s">
        <v>254</v>
      </c>
      <c r="D6" s="3" t="s">
        <v>43</v>
      </c>
      <c r="H6" s="4" t="str">
        <f t="shared" ref="H6:H38" si="0">IF(COUNTA(D6:G6)=0,"X","")</f>
        <v/>
      </c>
      <c r="I6" s="4"/>
      <c r="J6" s="2" t="s">
        <v>487</v>
      </c>
    </row>
    <row r="7" spans="1:10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  <c r="I7" s="4"/>
      <c r="J7" s="2" t="s">
        <v>487</v>
      </c>
    </row>
    <row r="8" spans="1:10" x14ac:dyDescent="0.25">
      <c r="A8" s="25">
        <v>1713</v>
      </c>
      <c r="B8" s="25">
        <v>4</v>
      </c>
      <c r="C8" s="9" t="s">
        <v>256</v>
      </c>
      <c r="D8" s="3" t="s">
        <v>43</v>
      </c>
      <c r="H8" s="4" t="str">
        <f t="shared" si="0"/>
        <v/>
      </c>
      <c r="I8" s="4"/>
      <c r="J8" s="2" t="s">
        <v>487</v>
      </c>
    </row>
    <row r="9" spans="1:10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  <c r="I9" s="4"/>
      <c r="J9" s="2" t="s">
        <v>487</v>
      </c>
    </row>
    <row r="10" spans="1:10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  <c r="I10" s="4"/>
    </row>
    <row r="11" spans="1:10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  <c r="I11" s="4"/>
      <c r="J11" s="2" t="s">
        <v>487</v>
      </c>
    </row>
    <row r="12" spans="1:10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  <c r="I12" s="4"/>
      <c r="J12" s="2" t="s">
        <v>487</v>
      </c>
    </row>
    <row r="13" spans="1:10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  <c r="I13" s="4"/>
    </row>
    <row r="14" spans="1:10" s="47" customFormat="1" x14ac:dyDescent="0.25">
      <c r="A14" s="43">
        <v>2068</v>
      </c>
      <c r="B14" s="43">
        <v>10</v>
      </c>
      <c r="C14" s="44" t="s">
        <v>262</v>
      </c>
      <c r="D14" s="45"/>
      <c r="E14" s="45"/>
      <c r="F14" s="45"/>
      <c r="G14" s="45"/>
      <c r="H14" s="46" t="str">
        <f t="shared" si="0"/>
        <v>X</v>
      </c>
      <c r="I14" s="50" t="s">
        <v>526</v>
      </c>
    </row>
    <row r="15" spans="1:10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  <c r="I15" s="4"/>
      <c r="J15" s="2" t="s">
        <v>487</v>
      </c>
    </row>
    <row r="16" spans="1:10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  <c r="I16" s="4"/>
      <c r="J16" s="2" t="s">
        <v>487</v>
      </c>
    </row>
    <row r="17" spans="1:10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  <c r="I17" s="4"/>
      <c r="J17" s="2" t="s">
        <v>487</v>
      </c>
    </row>
    <row r="18" spans="1:10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  <c r="I18" s="4"/>
      <c r="J18" s="2" t="s">
        <v>487</v>
      </c>
    </row>
    <row r="19" spans="1:10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  <c r="I19" s="4"/>
      <c r="J19" s="2" t="s">
        <v>487</v>
      </c>
    </row>
    <row r="20" spans="1:10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  <c r="I20" s="4"/>
      <c r="J20" s="2" t="s">
        <v>487</v>
      </c>
    </row>
    <row r="21" spans="1:10" x14ac:dyDescent="0.25">
      <c r="A21" s="25">
        <v>4287</v>
      </c>
      <c r="B21" s="25">
        <v>17</v>
      </c>
      <c r="C21" s="9" t="s">
        <v>269</v>
      </c>
      <c r="D21" s="3" t="s">
        <v>43</v>
      </c>
      <c r="H21" s="4" t="str">
        <f t="shared" si="0"/>
        <v/>
      </c>
      <c r="I21" s="4"/>
      <c r="J21" s="2" t="s">
        <v>487</v>
      </c>
    </row>
    <row r="22" spans="1:10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  <c r="I22" s="4"/>
      <c r="J22" s="2" t="s">
        <v>487</v>
      </c>
    </row>
    <row r="23" spans="1:10" x14ac:dyDescent="0.25">
      <c r="A23" s="25">
        <v>1723</v>
      </c>
      <c r="B23" s="25">
        <v>19</v>
      </c>
      <c r="C23" s="9" t="s">
        <v>271</v>
      </c>
      <c r="D23" s="3" t="s">
        <v>43</v>
      </c>
      <c r="H23" s="4" t="str">
        <f t="shared" si="0"/>
        <v/>
      </c>
      <c r="I23" s="4"/>
      <c r="J23" s="2" t="s">
        <v>487</v>
      </c>
    </row>
    <row r="24" spans="1:10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  <c r="I24" s="4"/>
      <c r="J24" s="2" t="s">
        <v>487</v>
      </c>
    </row>
    <row r="25" spans="1:10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  <c r="I25" s="4"/>
      <c r="J25" s="2" t="s">
        <v>487</v>
      </c>
    </row>
    <row r="26" spans="1:10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  <c r="I26" s="4"/>
      <c r="J26" s="2" t="s">
        <v>487</v>
      </c>
    </row>
    <row r="27" spans="1:10" x14ac:dyDescent="0.25">
      <c r="A27" s="25">
        <v>3850</v>
      </c>
      <c r="B27" s="25">
        <v>23</v>
      </c>
      <c r="C27" s="9" t="s">
        <v>275</v>
      </c>
      <c r="D27" s="3" t="s">
        <v>43</v>
      </c>
      <c r="H27" s="4" t="str">
        <f t="shared" si="0"/>
        <v/>
      </c>
      <c r="I27" s="4"/>
    </row>
    <row r="28" spans="1:10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  <c r="I28" s="4"/>
      <c r="J28" s="2" t="s">
        <v>487</v>
      </c>
    </row>
    <row r="29" spans="1:10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  <c r="I29" s="4"/>
      <c r="J29" s="2" t="s">
        <v>487</v>
      </c>
    </row>
    <row r="30" spans="1:10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  <c r="I30" s="4"/>
      <c r="J30" s="2" t="s">
        <v>487</v>
      </c>
    </row>
    <row r="31" spans="1:10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  <c r="I31" s="4"/>
      <c r="J31" s="2" t="s">
        <v>487</v>
      </c>
    </row>
    <row r="32" spans="1:10" x14ac:dyDescent="0.25">
      <c r="A32" s="25">
        <v>4288</v>
      </c>
      <c r="B32" s="25">
        <v>28</v>
      </c>
      <c r="C32" s="9" t="s">
        <v>280</v>
      </c>
      <c r="D32" s="3" t="s">
        <v>43</v>
      </c>
      <c r="H32" s="4" t="str">
        <f t="shared" si="0"/>
        <v/>
      </c>
      <c r="I32" s="4"/>
      <c r="J32" s="2" t="s">
        <v>487</v>
      </c>
    </row>
    <row r="33" spans="1:10" x14ac:dyDescent="0.25">
      <c r="A33" s="25">
        <v>3197</v>
      </c>
      <c r="B33" s="25">
        <v>29</v>
      </c>
      <c r="C33" s="9" t="s">
        <v>281</v>
      </c>
      <c r="D33" s="3" t="s">
        <v>43</v>
      </c>
      <c r="H33" s="4" t="str">
        <f t="shared" si="0"/>
        <v/>
      </c>
      <c r="I33" s="4" t="s">
        <v>531</v>
      </c>
    </row>
    <row r="34" spans="1:10" x14ac:dyDescent="0.25">
      <c r="A34" s="25">
        <v>3272</v>
      </c>
      <c r="B34" s="25">
        <v>30</v>
      </c>
      <c r="C34" s="9" t="s">
        <v>282</v>
      </c>
      <c r="D34" s="3" t="s">
        <v>43</v>
      </c>
      <c r="H34" s="4" t="str">
        <f t="shared" si="0"/>
        <v/>
      </c>
      <c r="I34" s="4"/>
      <c r="J34" s="2" t="s">
        <v>487</v>
      </c>
    </row>
    <row r="35" spans="1:10" x14ac:dyDescent="0.25">
      <c r="A35" s="25">
        <v>693</v>
      </c>
      <c r="B35" s="25">
        <v>31</v>
      </c>
      <c r="C35" s="9" t="s">
        <v>283</v>
      </c>
      <c r="D35" s="3" t="s">
        <v>43</v>
      </c>
      <c r="H35" s="4" t="str">
        <f t="shared" si="0"/>
        <v/>
      </c>
      <c r="I35" s="4"/>
      <c r="J35" s="2" t="s">
        <v>487</v>
      </c>
    </row>
    <row r="36" spans="1:10" x14ac:dyDescent="0.25">
      <c r="A36" s="25">
        <v>1764</v>
      </c>
      <c r="B36" s="25">
        <v>32</v>
      </c>
      <c r="C36" s="9" t="s">
        <v>284</v>
      </c>
      <c r="H36" s="4" t="str">
        <f t="shared" si="0"/>
        <v>X</v>
      </c>
      <c r="I36" s="4"/>
    </row>
    <row r="37" spans="1:10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  <c r="I37" s="4"/>
      <c r="J37" s="2" t="s">
        <v>487</v>
      </c>
    </row>
    <row r="38" spans="1:10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  <c r="I38" s="4"/>
      <c r="J38" s="2" t="s">
        <v>487</v>
      </c>
    </row>
    <row r="39" spans="1:10" ht="16.5" thickBot="1" x14ac:dyDescent="0.3">
      <c r="A39" s="54" t="s">
        <v>491</v>
      </c>
      <c r="B39" s="54"/>
      <c r="C39" s="55"/>
      <c r="D39" s="22">
        <f>COUNTA(D5:D38)</f>
        <v>32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2</v>
      </c>
      <c r="I39" s="42"/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32</v>
      </c>
      <c r="E44" s="12">
        <f>D44/D43</f>
        <v>0.94117647058823528</v>
      </c>
    </row>
    <row r="45" spans="1:10" ht="18.75" x14ac:dyDescent="0.3">
      <c r="C45" s="19" t="s">
        <v>489</v>
      </c>
      <c r="D45" s="10">
        <f>H39</f>
        <v>2</v>
      </c>
      <c r="E45" s="12">
        <f>D45/D43</f>
        <v>5.8823529411764705E-2</v>
      </c>
    </row>
  </sheetData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dimension ref="A1:I49"/>
  <sheetViews>
    <sheetView topLeftCell="B16" workbookViewId="0">
      <selection activeCell="D37" sqref="D37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</row>
    <row r="2" spans="1:8" ht="15" customHeight="1" x14ac:dyDescent="0.25">
      <c r="A2" s="53"/>
      <c r="B2" s="53"/>
      <c r="C2" s="53"/>
      <c r="D2" s="53"/>
      <c r="E2" s="53"/>
      <c r="F2" s="53"/>
      <c r="G2" s="53"/>
      <c r="H2" s="5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622</v>
      </c>
      <c r="B5" s="26">
        <v>1</v>
      </c>
      <c r="C5" s="9" t="s">
        <v>287</v>
      </c>
      <c r="D5" s="3" t="s">
        <v>43</v>
      </c>
      <c r="H5" s="4" t="str">
        <f>IF(COUNTA(D5:G5)=0,"X","")</f>
        <v/>
      </c>
    </row>
    <row r="6" spans="1:8" x14ac:dyDescent="0.25">
      <c r="A6" s="26">
        <v>4072</v>
      </c>
      <c r="B6" s="26">
        <v>2</v>
      </c>
      <c r="C6" s="9" t="s">
        <v>288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1665</v>
      </c>
      <c r="B7" s="26">
        <v>3</v>
      </c>
      <c r="C7" s="9" t="s">
        <v>289</v>
      </c>
      <c r="D7" s="3" t="s">
        <v>43</v>
      </c>
      <c r="H7" s="4" t="str">
        <f t="shared" si="0"/>
        <v/>
      </c>
    </row>
    <row r="8" spans="1:8" x14ac:dyDescent="0.25">
      <c r="A8" s="26">
        <v>1686</v>
      </c>
      <c r="B8" s="26">
        <v>4</v>
      </c>
      <c r="C8" s="9" t="s">
        <v>290</v>
      </c>
      <c r="D8" s="3" t="s">
        <v>43</v>
      </c>
      <c r="H8" s="4" t="str">
        <f t="shared" si="0"/>
        <v/>
      </c>
    </row>
    <row r="9" spans="1:8" x14ac:dyDescent="0.25">
      <c r="A9" s="26">
        <v>2064</v>
      </c>
      <c r="B9" s="26">
        <v>5</v>
      </c>
      <c r="C9" s="9" t="s">
        <v>291</v>
      </c>
      <c r="D9" s="3" t="s">
        <v>43</v>
      </c>
      <c r="H9" s="4" t="str">
        <f t="shared" si="0"/>
        <v/>
      </c>
    </row>
    <row r="10" spans="1:8" x14ac:dyDescent="0.25">
      <c r="A10" s="26">
        <v>676</v>
      </c>
      <c r="B10" s="26">
        <v>6</v>
      </c>
      <c r="C10" s="9" t="s">
        <v>292</v>
      </c>
      <c r="D10" s="3" t="s">
        <v>43</v>
      </c>
      <c r="H10" s="4" t="str">
        <f t="shared" si="0"/>
        <v/>
      </c>
    </row>
    <row r="11" spans="1:8" x14ac:dyDescent="0.25">
      <c r="A11" s="26">
        <v>4295</v>
      </c>
      <c r="B11" s="26">
        <v>7</v>
      </c>
      <c r="C11" s="9" t="s">
        <v>293</v>
      </c>
      <c r="D11" s="3" t="s">
        <v>43</v>
      </c>
      <c r="H11" s="4" t="str">
        <f t="shared" si="0"/>
        <v/>
      </c>
    </row>
    <row r="12" spans="1:8" x14ac:dyDescent="0.25">
      <c r="A12" s="26">
        <v>1687</v>
      </c>
      <c r="B12" s="26">
        <v>8</v>
      </c>
      <c r="C12" s="9" t="s">
        <v>294</v>
      </c>
      <c r="D12" s="3" t="s">
        <v>43</v>
      </c>
      <c r="H12" s="4" t="str">
        <f t="shared" si="0"/>
        <v/>
      </c>
    </row>
    <row r="13" spans="1:8" x14ac:dyDescent="0.25">
      <c r="A13" s="26">
        <v>1634</v>
      </c>
      <c r="B13" s="26">
        <v>9</v>
      </c>
      <c r="C13" s="9" t="s">
        <v>295</v>
      </c>
      <c r="D13" s="3" t="s">
        <v>43</v>
      </c>
      <c r="H13" s="4" t="str">
        <f t="shared" si="0"/>
        <v/>
      </c>
    </row>
    <row r="14" spans="1:8" x14ac:dyDescent="0.25">
      <c r="A14" s="26">
        <v>1688</v>
      </c>
      <c r="B14" s="26">
        <v>10</v>
      </c>
      <c r="C14" s="9" t="s">
        <v>296</v>
      </c>
      <c r="D14" s="3" t="s">
        <v>43</v>
      </c>
      <c r="H14" s="4" t="str">
        <f t="shared" si="0"/>
        <v/>
      </c>
    </row>
    <row r="15" spans="1:8" x14ac:dyDescent="0.25">
      <c r="A15" s="26">
        <v>4066</v>
      </c>
      <c r="B15" s="26">
        <v>11</v>
      </c>
      <c r="C15" s="9" t="s">
        <v>297</v>
      </c>
      <c r="D15" s="3" t="s">
        <v>43</v>
      </c>
      <c r="H15" s="4" t="str">
        <f t="shared" si="0"/>
        <v/>
      </c>
    </row>
    <row r="16" spans="1:8" x14ac:dyDescent="0.25">
      <c r="A16" s="26">
        <v>1637</v>
      </c>
      <c r="B16" s="26">
        <v>12</v>
      </c>
      <c r="C16" s="9" t="s">
        <v>298</v>
      </c>
      <c r="D16" s="3" t="s">
        <v>43</v>
      </c>
      <c r="H16" s="4" t="str">
        <f t="shared" si="0"/>
        <v/>
      </c>
    </row>
    <row r="17" spans="1:8" x14ac:dyDescent="0.25">
      <c r="A17" s="26">
        <v>4067</v>
      </c>
      <c r="B17" s="26">
        <v>13</v>
      </c>
      <c r="C17" s="9" t="s">
        <v>300</v>
      </c>
      <c r="D17" s="3" t="s">
        <v>43</v>
      </c>
      <c r="H17" s="4" t="str">
        <f t="shared" si="0"/>
        <v/>
      </c>
    </row>
    <row r="18" spans="1:8" x14ac:dyDescent="0.25">
      <c r="A18" s="26">
        <v>1403</v>
      </c>
      <c r="B18" s="26">
        <v>14</v>
      </c>
      <c r="C18" s="9" t="s">
        <v>301</v>
      </c>
      <c r="D18" s="3" t="s">
        <v>43</v>
      </c>
      <c r="H18" s="4" t="str">
        <f t="shared" si="0"/>
        <v/>
      </c>
    </row>
    <row r="19" spans="1:8" x14ac:dyDescent="0.25">
      <c r="A19" s="26">
        <v>1719</v>
      </c>
      <c r="B19" s="26">
        <v>15</v>
      </c>
      <c r="C19" s="9" t="s">
        <v>302</v>
      </c>
      <c r="D19" s="3" t="s">
        <v>43</v>
      </c>
      <c r="H19" s="4" t="str">
        <f t="shared" si="0"/>
        <v/>
      </c>
    </row>
    <row r="20" spans="1:8" x14ac:dyDescent="0.25">
      <c r="A20" s="26">
        <v>1667</v>
      </c>
      <c r="B20" s="26">
        <v>16</v>
      </c>
      <c r="C20" s="9" t="s">
        <v>303</v>
      </c>
      <c r="D20" s="3" t="s">
        <v>43</v>
      </c>
      <c r="H20" s="4" t="str">
        <f t="shared" si="0"/>
        <v/>
      </c>
    </row>
    <row r="21" spans="1:8" x14ac:dyDescent="0.25">
      <c r="A21" s="26">
        <v>1799</v>
      </c>
      <c r="B21" s="26">
        <v>17</v>
      </c>
      <c r="C21" s="9" t="s">
        <v>304</v>
      </c>
      <c r="D21" s="3" t="s">
        <v>43</v>
      </c>
      <c r="H21" s="4" t="str">
        <f t="shared" si="0"/>
        <v/>
      </c>
    </row>
    <row r="22" spans="1:8" x14ac:dyDescent="0.25">
      <c r="A22" s="26">
        <v>1672</v>
      </c>
      <c r="B22" s="26">
        <v>18</v>
      </c>
      <c r="C22" s="9" t="s">
        <v>305</v>
      </c>
      <c r="D22" s="3" t="s">
        <v>43</v>
      </c>
      <c r="H22" s="4" t="str">
        <f t="shared" si="0"/>
        <v/>
      </c>
    </row>
    <row r="23" spans="1:8" x14ac:dyDescent="0.25">
      <c r="A23" s="26">
        <v>3595</v>
      </c>
      <c r="B23" s="26">
        <v>19</v>
      </c>
      <c r="C23" s="9" t="s">
        <v>306</v>
      </c>
      <c r="D23" s="3" t="s">
        <v>43</v>
      </c>
      <c r="H23" s="4" t="str">
        <f t="shared" si="0"/>
        <v/>
      </c>
    </row>
    <row r="24" spans="1:8" x14ac:dyDescent="0.25">
      <c r="A24" s="26">
        <v>4296</v>
      </c>
      <c r="B24" s="26">
        <v>20</v>
      </c>
      <c r="C24" s="9" t="s">
        <v>307</v>
      </c>
      <c r="D24" s="3" t="s">
        <v>43</v>
      </c>
      <c r="H24" s="4" t="str">
        <f t="shared" si="0"/>
        <v/>
      </c>
    </row>
    <row r="25" spans="1:8" x14ac:dyDescent="0.25">
      <c r="A25" s="26">
        <v>1645</v>
      </c>
      <c r="B25" s="26">
        <v>21</v>
      </c>
      <c r="C25" s="9" t="s">
        <v>308</v>
      </c>
      <c r="D25" s="3" t="s">
        <v>43</v>
      </c>
      <c r="H25" s="4" t="str">
        <f t="shared" si="0"/>
        <v/>
      </c>
    </row>
    <row r="26" spans="1:8" x14ac:dyDescent="0.25">
      <c r="A26" s="26">
        <v>1646</v>
      </c>
      <c r="B26" s="26">
        <v>22</v>
      </c>
      <c r="C26" s="9" t="s">
        <v>309</v>
      </c>
      <c r="D26" s="3" t="s">
        <v>43</v>
      </c>
      <c r="H26" s="4" t="str">
        <f t="shared" si="0"/>
        <v/>
      </c>
    </row>
    <row r="27" spans="1:8" x14ac:dyDescent="0.25">
      <c r="A27" s="26">
        <v>1701</v>
      </c>
      <c r="B27" s="26">
        <v>23</v>
      </c>
      <c r="C27" s="9" t="s">
        <v>310</v>
      </c>
      <c r="D27" s="3" t="s">
        <v>43</v>
      </c>
      <c r="H27" s="4" t="str">
        <f t="shared" si="0"/>
        <v/>
      </c>
    </row>
    <row r="28" spans="1:8" x14ac:dyDescent="0.25">
      <c r="A28" s="26">
        <v>3245</v>
      </c>
      <c r="B28" s="26">
        <v>24</v>
      </c>
      <c r="C28" s="9" t="s">
        <v>311</v>
      </c>
      <c r="D28" s="3" t="s">
        <v>43</v>
      </c>
      <c r="H28" s="4" t="str">
        <f t="shared" si="0"/>
        <v/>
      </c>
    </row>
    <row r="29" spans="1:8" x14ac:dyDescent="0.25">
      <c r="A29" s="26">
        <v>1977</v>
      </c>
      <c r="B29" s="26">
        <v>25</v>
      </c>
      <c r="C29" s="9" t="s">
        <v>312</v>
      </c>
      <c r="D29" s="3" t="s">
        <v>43</v>
      </c>
      <c r="H29" s="4" t="str">
        <f t="shared" si="0"/>
        <v/>
      </c>
    </row>
    <row r="30" spans="1:8" x14ac:dyDescent="0.25">
      <c r="A30" s="26">
        <v>3596</v>
      </c>
      <c r="B30" s="26">
        <v>26</v>
      </c>
      <c r="C30" s="9" t="s">
        <v>313</v>
      </c>
      <c r="D30" s="3" t="s">
        <v>43</v>
      </c>
      <c r="H30" s="4" t="str">
        <f t="shared" si="0"/>
        <v/>
      </c>
    </row>
    <row r="31" spans="1:8" x14ac:dyDescent="0.25">
      <c r="A31" s="26">
        <v>1649</v>
      </c>
      <c r="B31" s="26">
        <v>27</v>
      </c>
      <c r="C31" s="9" t="s">
        <v>314</v>
      </c>
      <c r="D31" s="3" t="s">
        <v>43</v>
      </c>
      <c r="H31" s="4" t="str">
        <f t="shared" si="0"/>
        <v/>
      </c>
    </row>
    <row r="32" spans="1:8" x14ac:dyDescent="0.25">
      <c r="A32" s="26">
        <v>2491</v>
      </c>
      <c r="B32" s="26">
        <v>28</v>
      </c>
      <c r="C32" s="9" t="s">
        <v>315</v>
      </c>
      <c r="D32" s="3" t="s">
        <v>43</v>
      </c>
      <c r="H32" s="4" t="str">
        <f t="shared" si="0"/>
        <v/>
      </c>
    </row>
    <row r="33" spans="1:8" x14ac:dyDescent="0.25">
      <c r="A33" s="26">
        <v>865</v>
      </c>
      <c r="B33" s="26">
        <v>29</v>
      </c>
      <c r="C33" s="9" t="s">
        <v>316</v>
      </c>
      <c r="D33" s="3" t="s">
        <v>43</v>
      </c>
      <c r="H33" s="4" t="str">
        <f t="shared" si="0"/>
        <v/>
      </c>
    </row>
    <row r="34" spans="1:8" x14ac:dyDescent="0.25">
      <c r="A34" s="26">
        <v>1929</v>
      </c>
      <c r="B34" s="26">
        <v>30</v>
      </c>
      <c r="C34" s="9" t="s">
        <v>317</v>
      </c>
      <c r="D34" s="3" t="s">
        <v>43</v>
      </c>
      <c r="H34" s="4" t="str">
        <f t="shared" si="0"/>
        <v/>
      </c>
    </row>
    <row r="35" spans="1:8" x14ac:dyDescent="0.25">
      <c r="A35" s="26">
        <v>2334</v>
      </c>
      <c r="B35" s="26">
        <v>31</v>
      </c>
      <c r="C35" s="9" t="s">
        <v>318</v>
      </c>
      <c r="D35" s="3" t="s">
        <v>43</v>
      </c>
      <c r="H35" s="4" t="str">
        <f t="shared" si="0"/>
        <v/>
      </c>
    </row>
    <row r="36" spans="1:8" x14ac:dyDescent="0.25">
      <c r="A36" s="26">
        <v>3597</v>
      </c>
      <c r="B36" s="26">
        <v>32</v>
      </c>
      <c r="C36" s="9" t="s">
        <v>319</v>
      </c>
      <c r="D36" s="3" t="s">
        <v>43</v>
      </c>
      <c r="H36" s="4" t="str">
        <f t="shared" si="0"/>
        <v/>
      </c>
    </row>
    <row r="37" spans="1:8" x14ac:dyDescent="0.25">
      <c r="A37" s="26">
        <v>1706</v>
      </c>
      <c r="B37" s="26">
        <v>33</v>
      </c>
      <c r="C37" s="9" t="s">
        <v>320</v>
      </c>
      <c r="D37" s="3" t="s">
        <v>43</v>
      </c>
      <c r="H37" s="4" t="str">
        <f t="shared" si="0"/>
        <v/>
      </c>
    </row>
    <row r="38" spans="1:8" x14ac:dyDescent="0.25">
      <c r="A38" s="26">
        <v>1968</v>
      </c>
      <c r="B38" s="26">
        <v>34</v>
      </c>
      <c r="C38" s="9" t="s">
        <v>321</v>
      </c>
      <c r="D38" s="3" t="s">
        <v>43</v>
      </c>
      <c r="H38" s="4" t="str">
        <f t="shared" si="0"/>
        <v/>
      </c>
    </row>
    <row r="39" spans="1:8" ht="16.5" thickBot="1" x14ac:dyDescent="0.3">
      <c r="A39" s="54" t="s">
        <v>491</v>
      </c>
      <c r="B39" s="54"/>
      <c r="C39" s="55"/>
      <c r="D39" s="22">
        <f>COUNTA(D5:D38)</f>
        <v>34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8" ht="18.75" x14ac:dyDescent="0.3">
      <c r="C45" s="19" t="s">
        <v>489</v>
      </c>
      <c r="D45" s="10">
        <f>H39</f>
        <v>0</v>
      </c>
      <c r="E45" s="12">
        <f>D45/D43</f>
        <v>0</v>
      </c>
    </row>
    <row r="49" spans="3:9" x14ac:dyDescent="0.25">
      <c r="C49" s="9" t="s">
        <v>299</v>
      </c>
      <c r="H49" s="4" t="str">
        <f>IF(COUNTA(D49:G49)=0,"X","")</f>
        <v>X</v>
      </c>
      <c r="I49" s="3" t="s">
        <v>517</v>
      </c>
    </row>
  </sheetData>
  <mergeCells count="2">
    <mergeCell ref="A39:C39"/>
    <mergeCell ref="A1:H2"/>
  </mergeCells>
  <conditionalFormatting sqref="C5:C38 C4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2020-05-18T16:48:45Z</dcterms:modified>
</cp:coreProperties>
</file>