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3005"/>
  </bookViews>
  <sheets>
    <sheet name="7x7 rope" sheetId="1" r:id="rId1"/>
  </sheets>
  <calcPr calcId="144525"/>
</workbook>
</file>

<file path=xl/sharedStrings.xml><?xml version="1.0" encoding="utf-8"?>
<sst xmlns="http://schemas.openxmlformats.org/spreadsheetml/2006/main" count="73" uniqueCount="40">
  <si>
    <t>※ 7x7 Rope Design for simulation</t>
  </si>
  <si>
    <t>-</t>
  </si>
  <si>
    <t>Unit</t>
  </si>
  <si>
    <t>7x7</t>
  </si>
  <si>
    <t>Photo</t>
  </si>
  <si>
    <t>Wires</t>
  </si>
  <si>
    <t>d1</t>
  </si>
  <si>
    <t>S1_Center</t>
  </si>
  <si>
    <t>㎜</t>
  </si>
  <si>
    <t>Sample Nr.1</t>
  </si>
  <si>
    <t>Sample Nr.2</t>
  </si>
  <si>
    <t>Sample Nr.3</t>
  </si>
  <si>
    <t>d2</t>
  </si>
  <si>
    <t>S1_Outer</t>
  </si>
  <si>
    <t>Standard</t>
  </si>
  <si>
    <t>Core strand stress-relieved</t>
  </si>
  <si>
    <t>Core strand lower tensile</t>
  </si>
  <si>
    <t>d3</t>
  </si>
  <si>
    <t>S2_Center</t>
  </si>
  <si>
    <t>d4</t>
  </si>
  <si>
    <t>S2_Outer</t>
  </si>
  <si>
    <t xml:space="preserve">▶ Outer strands for all 3 ropes are the same </t>
  </si>
  <si>
    <t>Core strand</t>
  </si>
  <si>
    <t>Diameter</t>
  </si>
  <si>
    <t>Actual</t>
  </si>
  <si>
    <t>(S1) 1+6</t>
  </si>
  <si>
    <t>Theoretical Calculation</t>
  </si>
  <si>
    <t>*Dia_reduction (Compression on twisting)</t>
  </si>
  <si>
    <t>%</t>
  </si>
  <si>
    <t>Lay length</t>
  </si>
  <si>
    <t>Lay factor</t>
  </si>
  <si>
    <t>x</t>
  </si>
  <si>
    <t>Lay direction</t>
  </si>
  <si>
    <t>Right (Z)</t>
  </si>
  <si>
    <t>Outer strand</t>
  </si>
  <si>
    <t>(S2) - 1+6</t>
  </si>
  <si>
    <t>Left (S)</t>
  </si>
  <si>
    <t>Rope</t>
  </si>
  <si>
    <t>Before closing_calculation</t>
  </si>
  <si>
    <t>Right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</si>
</sst>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0"/>
    <numFmt numFmtId="178" formatCode="0.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29"/>
      <scheme val="minor"/>
    </font>
    <font>
      <b/>
      <sz val="13"/>
      <color theme="1"/>
      <name val="宋体"/>
      <charset val="129"/>
      <scheme val="minor"/>
    </font>
    <font>
      <b/>
      <sz val="11"/>
      <color theme="1"/>
      <name val="宋体"/>
      <charset val="129"/>
      <scheme val="minor"/>
    </font>
    <font>
      <b/>
      <sz val="13"/>
      <color rgb="FFFF0000"/>
      <name val="宋体"/>
      <charset val="129"/>
      <scheme val="minor"/>
    </font>
    <font>
      <sz val="11"/>
      <color theme="1"/>
      <name val="宋体"/>
      <charset val="129"/>
      <scheme val="minor"/>
    </font>
    <font>
      <b/>
      <sz val="11"/>
      <color rgb="FF0000CC"/>
      <name val="宋体"/>
      <charset val="129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true"/>
      </top>
      <bottom/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double">
        <color auto="true"/>
      </top>
      <bottom/>
      <diagonal/>
    </border>
    <border>
      <left style="thin">
        <color auto="true"/>
      </left>
      <right/>
      <top style="double">
        <color auto="true"/>
      </top>
      <bottom style="thin">
        <color auto="true"/>
      </bottom>
      <diagonal/>
    </border>
    <border>
      <left/>
      <right style="thin">
        <color auto="true"/>
      </right>
      <top style="double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double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/>
      <bottom style="double">
        <color auto="true"/>
      </bottom>
      <diagonal/>
    </border>
    <border>
      <left style="thin">
        <color auto="true"/>
      </left>
      <right/>
      <top style="thin">
        <color auto="true"/>
      </top>
      <bottom style="double">
        <color auto="true"/>
      </bottom>
      <diagonal/>
    </border>
    <border>
      <left/>
      <right style="thin">
        <color auto="true"/>
      </right>
      <top style="thin">
        <color auto="true"/>
      </top>
      <bottom style="double">
        <color auto="true"/>
      </bottom>
      <diagonal/>
    </border>
    <border>
      <left/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double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double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4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25" fillId="33" borderId="39" applyNumberFormat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44" fontId="13" fillId="0" borderId="0" applyFont="false" applyFill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3" fillId="17" borderId="39" applyNumberFormat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9" fillId="0" borderId="38" applyNumberFormat="false" applyFill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18" fillId="18" borderId="37" applyNumberFormat="false" applyAlignment="false" applyProtection="false">
      <alignment vertical="center"/>
    </xf>
    <xf numFmtId="0" fontId="15" fillId="17" borderId="36" applyNumberFormat="false" applyAlignment="false" applyProtection="false">
      <alignment vertical="center"/>
    </xf>
    <xf numFmtId="0" fontId="17" fillId="0" borderId="34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13" fillId="0" borderId="0" applyFon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43" fontId="13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3" fillId="13" borderId="35" applyNumberFormat="false" applyFon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13" fillId="0" borderId="0" applyFont="false" applyFill="false" applyBorder="false" applyAlignment="false" applyProtection="false">
      <alignment vertical="center"/>
    </xf>
    <xf numFmtId="0" fontId="11" fillId="0" borderId="34" applyNumberFormat="false" applyFill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8" fillId="0" borderId="33" applyNumberFormat="false" applyFill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6" fillId="0" borderId="32" applyNumberFormat="false" applyFill="false" applyAlignment="false" applyProtection="false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1" xfId="0" applyFill="true" applyBorder="true" applyAlignment="true">
      <alignment horizontal="centerContinuous" vertical="center"/>
    </xf>
    <xf numFmtId="0" fontId="2" fillId="2" borderId="2" xfId="0" applyFont="true" applyFill="true" applyBorder="true" applyAlignment="true">
      <alignment horizontal="centerContinuous" vertical="center"/>
    </xf>
    <xf numFmtId="0" fontId="2" fillId="0" borderId="3" xfId="0" applyFont="true" applyBorder="true" applyAlignment="true">
      <alignment horizontal="left" vertical="center"/>
    </xf>
    <xf numFmtId="0" fontId="0" fillId="0" borderId="3" xfId="0" applyBorder="true" applyAlignment="true">
      <alignment horizontal="centerContinuous" vertical="center"/>
    </xf>
    <xf numFmtId="0" fontId="0" fillId="0" borderId="4" xfId="0" applyBorder="true" applyAlignment="true">
      <alignment horizontal="centerContinuous" vertical="center"/>
    </xf>
    <xf numFmtId="0" fontId="0" fillId="0" borderId="0" xfId="0" applyBorder="true" applyAlignment="true">
      <alignment horizontal="centerContinuous" vertical="center"/>
    </xf>
    <xf numFmtId="0" fontId="0" fillId="0" borderId="5" xfId="0" applyBorder="true" applyAlignment="true">
      <alignment horizontal="centerContinuous" vertical="center"/>
    </xf>
    <xf numFmtId="0" fontId="0" fillId="0" borderId="6" xfId="0" applyBorder="true" applyAlignment="true">
      <alignment horizontal="centerContinuous" vertical="center"/>
    </xf>
    <xf numFmtId="0" fontId="2" fillId="0" borderId="7" xfId="0" applyFont="true" applyBorder="true">
      <alignment vertical="center"/>
    </xf>
    <xf numFmtId="0" fontId="0" fillId="3" borderId="8" xfId="0" applyFill="true" applyBorder="true" applyAlignment="true">
      <alignment horizontal="center" vertical="center"/>
    </xf>
    <xf numFmtId="0" fontId="0" fillId="3" borderId="9" xfId="0" applyFill="true" applyBorder="true" applyAlignment="true">
      <alignment horizontal="center" vertical="center"/>
    </xf>
    <xf numFmtId="0" fontId="0" fillId="0" borderId="5" xfId="0" applyBorder="true">
      <alignment vertical="center"/>
    </xf>
    <xf numFmtId="0" fontId="0" fillId="3" borderId="10" xfId="0" applyFill="true" applyBorder="true" applyAlignment="true">
      <alignment horizontal="center" vertical="center"/>
    </xf>
    <xf numFmtId="0" fontId="0" fillId="3" borderId="11" xfId="0" applyFill="true" applyBorder="true" applyAlignment="true">
      <alignment horizontal="center" vertical="center"/>
    </xf>
    <xf numFmtId="0" fontId="0" fillId="0" borderId="6" xfId="0" applyBorder="true">
      <alignment vertical="center"/>
    </xf>
    <xf numFmtId="0" fontId="0" fillId="4" borderId="12" xfId="0" applyFill="true" applyBorder="true" applyAlignment="true">
      <alignment horizontal="left" vertical="center"/>
    </xf>
    <xf numFmtId="0" fontId="0" fillId="4" borderId="7" xfId="0" applyFill="true" applyBorder="true">
      <alignment vertical="center"/>
    </xf>
    <xf numFmtId="0" fontId="0" fillId="0" borderId="13" xfId="0" applyBorder="true" applyAlignment="true">
      <alignment horizontal="left" vertical="center"/>
    </xf>
    <xf numFmtId="0" fontId="0" fillId="0" borderId="5" xfId="0" applyBorder="true" applyAlignment="true">
      <alignment horizontal="left" vertical="center"/>
    </xf>
    <xf numFmtId="0" fontId="0" fillId="0" borderId="14" xfId="0" applyFill="true" applyBorder="true" applyAlignment="true">
      <alignment horizontal="left" vertical="center"/>
    </xf>
    <xf numFmtId="0" fontId="0" fillId="0" borderId="6" xfId="0" applyFill="true" applyBorder="true" applyAlignment="true">
      <alignment horizontal="left" vertical="center"/>
    </xf>
    <xf numFmtId="0" fontId="0" fillId="0" borderId="15" xfId="0" applyBorder="true" applyAlignment="true">
      <alignment horizontal="left" vertical="center"/>
    </xf>
    <xf numFmtId="0" fontId="0" fillId="0" borderId="4" xfId="0" applyBorder="true">
      <alignment vertical="center"/>
    </xf>
    <xf numFmtId="0" fontId="3" fillId="0" borderId="5" xfId="0" applyFont="true" applyBorder="true" applyAlignment="true">
      <alignment horizontal="center" vertical="center"/>
    </xf>
    <xf numFmtId="0" fontId="0" fillId="0" borderId="14" xfId="0" applyBorder="true" applyAlignment="true">
      <alignment horizontal="left" vertical="center"/>
    </xf>
    <xf numFmtId="0" fontId="0" fillId="0" borderId="6" xfId="0" applyBorder="true" applyAlignment="true">
      <alignment horizontal="right" vertical="center"/>
    </xf>
    <xf numFmtId="0" fontId="0" fillId="0" borderId="16" xfId="0" applyBorder="true">
      <alignment vertical="center"/>
    </xf>
    <xf numFmtId="0" fontId="0" fillId="0" borderId="17" xfId="0" applyBorder="true" applyAlignment="true">
      <alignment horizontal="left" vertical="center"/>
    </xf>
    <xf numFmtId="0" fontId="0" fillId="0" borderId="18" xfId="0" applyBorder="true">
      <alignment vertical="center"/>
    </xf>
    <xf numFmtId="0" fontId="2" fillId="0" borderId="5" xfId="0" applyFont="true" applyBorder="true">
      <alignment vertical="center"/>
    </xf>
    <xf numFmtId="0" fontId="0" fillId="4" borderId="13" xfId="0" applyFill="true" applyBorder="true" applyAlignment="true">
      <alignment horizontal="left" vertical="center"/>
    </xf>
    <xf numFmtId="0" fontId="4" fillId="4" borderId="5" xfId="0" applyFont="true" applyFill="true" applyBorder="true">
      <alignment vertical="center"/>
    </xf>
    <xf numFmtId="0" fontId="0" fillId="0" borderId="13" xfId="0" applyFill="true" applyBorder="true" applyAlignment="true">
      <alignment horizontal="left" vertical="center"/>
    </xf>
    <xf numFmtId="0" fontId="0" fillId="0" borderId="5" xfId="0" applyFill="true" applyBorder="true" applyAlignment="true">
      <alignment horizontal="left" vertical="center"/>
    </xf>
    <xf numFmtId="0" fontId="0" fillId="0" borderId="19" xfId="0" applyBorder="true">
      <alignment vertical="center"/>
    </xf>
    <xf numFmtId="0" fontId="0" fillId="0" borderId="20" xfId="0" applyBorder="true" applyAlignment="true">
      <alignment horizontal="left" vertical="center"/>
    </xf>
    <xf numFmtId="0" fontId="0" fillId="0" borderId="21" xfId="0" applyBorder="true">
      <alignment vertical="center"/>
    </xf>
    <xf numFmtId="0" fontId="2" fillId="2" borderId="22" xfId="0" applyFont="true" applyFill="true" applyBorder="true" applyAlignment="true">
      <alignment horizontal="center" vertical="center"/>
    </xf>
    <xf numFmtId="0" fontId="5" fillId="2" borderId="23" xfId="0" applyFont="true" applyFill="true" applyBorder="true" applyAlignment="true">
      <alignment horizontal="center" vertical="center"/>
    </xf>
    <xf numFmtId="0" fontId="0" fillId="0" borderId="24" xfId="0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0" fontId="0" fillId="0" borderId="25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0" fillId="3" borderId="26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 vertical="center"/>
    </xf>
    <xf numFmtId="0" fontId="0" fillId="3" borderId="27" xfId="0" applyFill="true" applyBorder="true" applyAlignment="true">
      <alignment horizontal="center" vertical="center"/>
    </xf>
    <xf numFmtId="177" fontId="0" fillId="3" borderId="10" xfId="0" applyNumberFormat="true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left" vertical="center"/>
    </xf>
    <xf numFmtId="0" fontId="0" fillId="4" borderId="28" xfId="0" applyFill="true" applyBorder="true" applyAlignment="true">
      <alignment horizontal="center" vertical="center"/>
    </xf>
    <xf numFmtId="0" fontId="0" fillId="4" borderId="8" xfId="0" applyFill="true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29" xfId="0" applyFill="true" applyBorder="true" applyAlignment="true">
      <alignment horizontal="center" vertical="center"/>
    </xf>
    <xf numFmtId="176" fontId="0" fillId="0" borderId="10" xfId="9" applyNumberFormat="true" applyFont="true" applyFill="true" applyBorder="true" applyAlignment="true">
      <alignment horizontal="center" vertical="center"/>
    </xf>
    <xf numFmtId="0" fontId="0" fillId="0" borderId="27" xfId="0" applyBorder="true" applyAlignment="true">
      <alignment horizontal="center" vertical="center"/>
    </xf>
    <xf numFmtId="2" fontId="0" fillId="0" borderId="10" xfId="0" applyNumberFormat="true" applyBorder="true" applyAlignment="true">
      <alignment horizontal="center" vertical="center"/>
    </xf>
    <xf numFmtId="178" fontId="0" fillId="0" borderId="10" xfId="0" applyNumberFormat="true" applyBorder="true" applyAlignment="true">
      <alignment horizontal="center" vertical="center"/>
    </xf>
    <xf numFmtId="0" fontId="0" fillId="0" borderId="30" xfId="0" applyBorder="true" applyAlignment="true">
      <alignment horizontal="center" vertical="center"/>
    </xf>
    <xf numFmtId="0" fontId="0" fillId="0" borderId="17" xfId="0" applyBorder="true" applyAlignment="true">
      <alignment horizontal="center" vertical="center"/>
    </xf>
    <xf numFmtId="177" fontId="0" fillId="4" borderId="8" xfId="0" applyNumberFormat="true" applyFill="true" applyBorder="true" applyAlignment="true">
      <alignment horizontal="center" vertical="center"/>
    </xf>
    <xf numFmtId="0" fontId="0" fillId="4" borderId="25" xfId="0" applyFill="true" applyBorder="true" applyAlignment="true">
      <alignment horizontal="center" vertical="center"/>
    </xf>
    <xf numFmtId="0" fontId="0" fillId="4" borderId="14" xfId="0" applyFill="true" applyBorder="true" applyAlignment="true">
      <alignment horizontal="center" vertical="center"/>
    </xf>
    <xf numFmtId="177" fontId="0" fillId="0" borderId="10" xfId="0" applyNumberFormat="true" applyFill="true" applyBorder="true" applyAlignment="true">
      <alignment horizontal="center" vertical="center"/>
    </xf>
    <xf numFmtId="0" fontId="0" fillId="0" borderId="31" xfId="0" applyBorder="true" applyAlignment="true">
      <alignment horizontal="center" vertical="center"/>
    </xf>
    <xf numFmtId="0" fontId="0" fillId="0" borderId="20" xfId="0" applyBorder="true" applyAlignment="true">
      <alignment horizontal="center" vertical="center"/>
    </xf>
    <xf numFmtId="0" fontId="0" fillId="0" borderId="0" xfId="0" applyFill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28575</xdr:colOff>
      <xdr:row>3</xdr:row>
      <xdr:rowOff>9525</xdr:rowOff>
    </xdr:from>
    <xdr:to>
      <xdr:col>5</xdr:col>
      <xdr:colOff>2543174</xdr:colOff>
      <xdr:row>14</xdr:row>
      <xdr:rowOff>181524</xdr:rowOff>
    </xdr:to>
    <xdr:pic>
      <xdr:nvPicPr>
        <xdr:cNvPr id="27" name="그림 26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305425" y="609600"/>
          <a:ext cx="2513965" cy="2266950"/>
        </a:xfrm>
        <a:prstGeom prst="rect">
          <a:avLst/>
        </a:prstGeom>
      </xdr:spPr>
    </xdr:pic>
    <xdr:clientData/>
  </xdr:twoCellAnchor>
  <xdr:oneCellAnchor>
    <xdr:from>
      <xdr:col>5</xdr:col>
      <xdr:colOff>2495550</xdr:colOff>
      <xdr:row>5</xdr:row>
      <xdr:rowOff>9525</xdr:rowOff>
    </xdr:from>
    <xdr:ext cx="1108252" cy="264560"/>
    <xdr:sp>
      <xdr:nvSpPr>
        <xdr:cNvPr id="28" name="TextBox 27"/>
        <xdr:cNvSpPr txBox="true"/>
      </xdr:nvSpPr>
      <xdr:spPr>
        <a:xfrm>
          <a:off x="7772400" y="990600"/>
          <a:ext cx="110807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S1 (Core</a:t>
          </a:r>
          <a:r>
            <a:rPr lang="en-US" altLang="ko-KR" sz="1100" baseline="0"/>
            <a:t> strand}</a:t>
          </a:r>
          <a:endParaRPr lang="ko-KR" altLang="en-US" sz="1100"/>
        </a:p>
      </xdr:txBody>
    </xdr:sp>
    <xdr:clientData/>
  </xdr:oneCellAnchor>
  <xdr:oneCellAnchor>
    <xdr:from>
      <xdr:col>5</xdr:col>
      <xdr:colOff>2447925</xdr:colOff>
      <xdr:row>10</xdr:row>
      <xdr:rowOff>95250</xdr:rowOff>
    </xdr:from>
    <xdr:ext cx="1171859" cy="264560"/>
    <xdr:sp>
      <xdr:nvSpPr>
        <xdr:cNvPr id="29" name="TextBox 28"/>
        <xdr:cNvSpPr txBox="true"/>
      </xdr:nvSpPr>
      <xdr:spPr>
        <a:xfrm>
          <a:off x="7724775" y="2028825"/>
          <a:ext cx="117157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S2 (Outer strand)</a:t>
          </a:r>
          <a:endParaRPr lang="ko-KR" altLang="en-US" sz="1100"/>
        </a:p>
      </xdr:txBody>
    </xdr:sp>
    <xdr:clientData/>
  </xdr:oneCellAnchor>
  <xdr:twoCellAnchor>
    <xdr:from>
      <xdr:col>5</xdr:col>
      <xdr:colOff>1752600</xdr:colOff>
      <xdr:row>5</xdr:row>
      <xdr:rowOff>171450</xdr:rowOff>
    </xdr:from>
    <xdr:to>
      <xdr:col>5</xdr:col>
      <xdr:colOff>2486025</xdr:colOff>
      <xdr:row>8</xdr:row>
      <xdr:rowOff>9525</xdr:rowOff>
    </xdr:to>
    <xdr:cxnSp>
      <xdr:nvCxnSpPr>
        <xdr:cNvPr id="32" name="직선 화살표 연결선 31"/>
        <xdr:cNvCxnSpPr/>
      </xdr:nvCxnSpPr>
      <xdr:spPr>
        <a:xfrm flipV="true">
          <a:off x="7029450" y="1152525"/>
          <a:ext cx="733425" cy="409575"/>
        </a:xfrm>
        <a:prstGeom prst="straightConnector1">
          <a:avLst/>
        </a:prstGeom>
        <a:ln w="28575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2257425</xdr:colOff>
      <xdr:row>11</xdr:row>
      <xdr:rowOff>133351</xdr:rowOff>
    </xdr:from>
    <xdr:to>
      <xdr:col>5</xdr:col>
      <xdr:colOff>2505075</xdr:colOff>
      <xdr:row>12</xdr:row>
      <xdr:rowOff>85725</xdr:rowOff>
    </xdr:to>
    <xdr:cxnSp>
      <xdr:nvCxnSpPr>
        <xdr:cNvPr id="33" name="직선 화살표 연결선 32"/>
        <xdr:cNvCxnSpPr/>
      </xdr:nvCxnSpPr>
      <xdr:spPr>
        <a:xfrm flipV="true">
          <a:off x="7534275" y="2257425"/>
          <a:ext cx="247650" cy="142875"/>
        </a:xfrm>
        <a:prstGeom prst="straightConnector1">
          <a:avLst/>
        </a:prstGeom>
        <a:ln w="28575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371475</xdr:colOff>
      <xdr:row>8</xdr:row>
      <xdr:rowOff>76200</xdr:rowOff>
    </xdr:from>
    <xdr:to>
      <xdr:col>8</xdr:col>
      <xdr:colOff>382682</xdr:colOff>
      <xdr:row>15</xdr:row>
      <xdr:rowOff>10334</xdr:rowOff>
    </xdr:to>
    <xdr:pic>
      <xdr:nvPicPr>
        <xdr:cNvPr id="7" name="그림 6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9277350" y="1628775"/>
          <a:ext cx="1382395" cy="1276985"/>
        </a:xfrm>
        <a:prstGeom prst="rect">
          <a:avLst/>
        </a:prstGeom>
      </xdr:spPr>
    </xdr:pic>
    <xdr:clientData/>
  </xdr:twoCellAnchor>
  <xdr:twoCellAnchor editAs="oneCell">
    <xdr:from>
      <xdr:col>9</xdr:col>
      <xdr:colOff>329231</xdr:colOff>
      <xdr:row>8</xdr:row>
      <xdr:rowOff>100406</xdr:rowOff>
    </xdr:from>
    <xdr:to>
      <xdr:col>11</xdr:col>
      <xdr:colOff>346406</xdr:colOff>
      <xdr:row>15</xdr:row>
      <xdr:rowOff>24647</xdr:rowOff>
    </xdr:to>
    <xdr:pic>
      <xdr:nvPicPr>
        <xdr:cNvPr id="8" name="그림 7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1292205" y="1652905"/>
          <a:ext cx="1388745" cy="1266825"/>
        </a:xfrm>
        <a:prstGeom prst="rect">
          <a:avLst/>
        </a:prstGeom>
      </xdr:spPr>
    </xdr:pic>
    <xdr:clientData/>
  </xdr:twoCellAnchor>
  <xdr:twoCellAnchor editAs="oneCell">
    <xdr:from>
      <xdr:col>12</xdr:col>
      <xdr:colOff>309730</xdr:colOff>
      <xdr:row>8</xdr:row>
      <xdr:rowOff>136376</xdr:rowOff>
    </xdr:from>
    <xdr:to>
      <xdr:col>14</xdr:col>
      <xdr:colOff>316237</xdr:colOff>
      <xdr:row>15</xdr:row>
      <xdr:rowOff>87290</xdr:rowOff>
    </xdr:to>
    <xdr:pic>
      <xdr:nvPicPr>
        <xdr:cNvPr id="9" name="그림 8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3329920" y="1688465"/>
          <a:ext cx="1378585" cy="1294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B1:O37"/>
  <sheetViews>
    <sheetView showGridLines="0" tabSelected="1" workbookViewId="0">
      <selection activeCell="H25" sqref="H25"/>
    </sheetView>
  </sheetViews>
  <sheetFormatPr defaultColWidth="9" defaultRowHeight="15"/>
  <cols>
    <col min="1" max="1" width="1.75" customWidth="true"/>
    <col min="2" max="2" width="14" customWidth="true"/>
    <col min="3" max="3" width="12" customWidth="true"/>
    <col min="4" max="4" width="36.75" customWidth="true"/>
    <col min="5" max="5" width="4.75" customWidth="true"/>
    <col min="6" max="6" width="47.625" customWidth="true"/>
  </cols>
  <sheetData>
    <row r="1" ht="16.5" spans="2:2">
      <c r="B1" s="1" t="s">
        <v>0</v>
      </c>
    </row>
    <row r="2" ht="15.75"/>
    <row r="3" spans="2:6">
      <c r="B3" s="2" t="s">
        <v>1</v>
      </c>
      <c r="C3" s="3"/>
      <c r="D3" s="3"/>
      <c r="E3" s="39" t="s">
        <v>2</v>
      </c>
      <c r="F3" s="40" t="s">
        <v>3</v>
      </c>
    </row>
    <row r="4" spans="2:6">
      <c r="B4" s="4" t="s">
        <v>4</v>
      </c>
      <c r="C4" s="5"/>
      <c r="D4" s="6"/>
      <c r="E4" s="41"/>
      <c r="F4" s="42"/>
    </row>
    <row r="5" spans="2:6">
      <c r="B5" s="7"/>
      <c r="C5" s="7"/>
      <c r="D5" s="8"/>
      <c r="E5" s="43"/>
      <c r="F5" s="44"/>
    </row>
    <row r="6" spans="2:6">
      <c r="B6" s="7"/>
      <c r="C6" s="7"/>
      <c r="D6" s="8"/>
      <c r="E6" s="43"/>
      <c r="F6" s="44"/>
    </row>
    <row r="7" spans="2:6">
      <c r="B7" s="7"/>
      <c r="C7" s="7"/>
      <c r="D7" s="8"/>
      <c r="E7" s="43"/>
      <c r="F7" s="44"/>
    </row>
    <row r="8" spans="2:6">
      <c r="B8" s="7"/>
      <c r="C8" s="7"/>
      <c r="D8" s="8"/>
      <c r="E8" s="43"/>
      <c r="F8" s="44"/>
    </row>
    <row r="9" spans="2:6">
      <c r="B9" s="7"/>
      <c r="C9" s="7"/>
      <c r="D9" s="8"/>
      <c r="E9" s="43"/>
      <c r="F9" s="44"/>
    </row>
    <row r="10" spans="2:6">
      <c r="B10" s="7"/>
      <c r="C10" s="7"/>
      <c r="D10" s="8"/>
      <c r="E10" s="43"/>
      <c r="F10" s="44"/>
    </row>
    <row r="11" spans="2:6">
      <c r="B11" s="7"/>
      <c r="C11" s="7"/>
      <c r="D11" s="8"/>
      <c r="E11" s="43"/>
      <c r="F11" s="44"/>
    </row>
    <row r="12" spans="2:6">
      <c r="B12" s="7"/>
      <c r="C12" s="7"/>
      <c r="D12" s="8"/>
      <c r="E12" s="43"/>
      <c r="F12" s="44"/>
    </row>
    <row r="13" spans="2:6">
      <c r="B13" s="7"/>
      <c r="C13" s="7"/>
      <c r="D13" s="8"/>
      <c r="E13" s="43"/>
      <c r="F13" s="44"/>
    </row>
    <row r="14" spans="2:6">
      <c r="B14" s="7"/>
      <c r="C14" s="7"/>
      <c r="D14" s="8"/>
      <c r="E14" s="43"/>
      <c r="F14" s="44"/>
    </row>
    <row r="15" ht="15.75" spans="2:6">
      <c r="B15" s="7"/>
      <c r="C15" s="7"/>
      <c r="D15" s="9"/>
      <c r="E15" s="43"/>
      <c r="F15" s="45"/>
    </row>
    <row r="16" ht="15.75" spans="2:15">
      <c r="B16" s="10" t="s">
        <v>5</v>
      </c>
      <c r="C16" s="11" t="s">
        <v>6</v>
      </c>
      <c r="D16" s="12" t="s">
        <v>7</v>
      </c>
      <c r="E16" s="46" t="s">
        <v>8</v>
      </c>
      <c r="F16" s="11">
        <v>1.076</v>
      </c>
      <c r="H16" s="47" t="s">
        <v>9</v>
      </c>
      <c r="I16" s="68"/>
      <c r="J16" s="68"/>
      <c r="K16" s="47" t="s">
        <v>10</v>
      </c>
      <c r="L16" s="68"/>
      <c r="M16" s="68"/>
      <c r="N16" s="47" t="s">
        <v>11</v>
      </c>
      <c r="O16" s="68"/>
    </row>
    <row r="17" spans="2:14">
      <c r="B17" s="13"/>
      <c r="C17" s="14" t="s">
        <v>12</v>
      </c>
      <c r="D17" s="15" t="s">
        <v>13</v>
      </c>
      <c r="E17" s="48" t="s">
        <v>8</v>
      </c>
      <c r="F17" s="14">
        <v>0.964</v>
      </c>
      <c r="H17" s="47" t="s">
        <v>14</v>
      </c>
      <c r="K17" s="47" t="s">
        <v>15</v>
      </c>
      <c r="N17" s="47" t="s">
        <v>16</v>
      </c>
    </row>
    <row r="18" spans="2:6">
      <c r="B18" s="13"/>
      <c r="C18" s="14" t="s">
        <v>17</v>
      </c>
      <c r="D18" s="15" t="s">
        <v>18</v>
      </c>
      <c r="E18" s="48" t="s">
        <v>8</v>
      </c>
      <c r="F18" s="14">
        <v>0.964</v>
      </c>
    </row>
    <row r="19" ht="15.75" spans="2:8">
      <c r="B19" s="16"/>
      <c r="C19" s="14" t="s">
        <v>19</v>
      </c>
      <c r="D19" s="15" t="s">
        <v>20</v>
      </c>
      <c r="E19" s="48" t="s">
        <v>8</v>
      </c>
      <c r="F19" s="49">
        <v>0.889</v>
      </c>
      <c r="H19" s="50" t="s">
        <v>21</v>
      </c>
    </row>
    <row r="20" ht="15.75" spans="2:6">
      <c r="B20" s="10" t="s">
        <v>22</v>
      </c>
      <c r="C20" s="17" t="s">
        <v>23</v>
      </c>
      <c r="D20" s="18" t="s">
        <v>24</v>
      </c>
      <c r="E20" s="51" t="s">
        <v>8</v>
      </c>
      <c r="F20" s="52">
        <v>2.965</v>
      </c>
    </row>
    <row r="21" spans="2:6">
      <c r="B21" s="13" t="s">
        <v>25</v>
      </c>
      <c r="C21" s="19"/>
      <c r="D21" s="20" t="s">
        <v>26</v>
      </c>
      <c r="E21" s="53"/>
      <c r="F21" s="54">
        <f>F16+F17*2</f>
        <v>3.004</v>
      </c>
    </row>
    <row r="22" spans="2:6">
      <c r="B22" s="13"/>
      <c r="C22" s="21"/>
      <c r="D22" s="22" t="s">
        <v>27</v>
      </c>
      <c r="E22" s="55" t="s">
        <v>28</v>
      </c>
      <c r="F22" s="56">
        <f>1-(F20/F21)</f>
        <v>0.012982689747004</v>
      </c>
    </row>
    <row r="23" spans="2:6">
      <c r="B23" s="13"/>
      <c r="C23" s="23" t="s">
        <v>29</v>
      </c>
      <c r="D23" s="24" t="s">
        <v>24</v>
      </c>
      <c r="E23" s="57" t="s">
        <v>8</v>
      </c>
      <c r="F23" s="58">
        <v>18.1</v>
      </c>
    </row>
    <row r="24" ht="16.5" spans="2:6">
      <c r="B24" s="25"/>
      <c r="C24" s="26" t="s">
        <v>30</v>
      </c>
      <c r="D24" s="27"/>
      <c r="E24" s="57" t="s">
        <v>31</v>
      </c>
      <c r="F24" s="59">
        <f>F23/F20</f>
        <v>6.10455311973019</v>
      </c>
    </row>
    <row r="25" ht="15.75" spans="2:6">
      <c r="B25" s="28"/>
      <c r="C25" s="29" t="s">
        <v>32</v>
      </c>
      <c r="D25" s="30"/>
      <c r="E25" s="60" t="s">
        <v>1</v>
      </c>
      <c r="F25" s="61" t="s">
        <v>33</v>
      </c>
    </row>
    <row r="26" ht="15.75" spans="2:6">
      <c r="B26" s="10" t="s">
        <v>34</v>
      </c>
      <c r="C26" s="17" t="s">
        <v>23</v>
      </c>
      <c r="D26" s="18" t="s">
        <v>24</v>
      </c>
      <c r="E26" s="51" t="s">
        <v>8</v>
      </c>
      <c r="F26" s="62">
        <v>2.71</v>
      </c>
    </row>
    <row r="27" spans="2:6">
      <c r="B27" s="13" t="s">
        <v>35</v>
      </c>
      <c r="C27" s="19"/>
      <c r="D27" s="20" t="s">
        <v>26</v>
      </c>
      <c r="E27" s="53"/>
      <c r="F27" s="54">
        <f>F18+F19*2</f>
        <v>2.742</v>
      </c>
    </row>
    <row r="28" spans="2:6">
      <c r="B28" s="13"/>
      <c r="C28" s="21"/>
      <c r="D28" s="22" t="s">
        <v>27</v>
      </c>
      <c r="E28" s="55" t="s">
        <v>28</v>
      </c>
      <c r="F28" s="56">
        <f>1-(F26/F27)</f>
        <v>0.0116703136396791</v>
      </c>
    </row>
    <row r="29" spans="2:6">
      <c r="B29" s="13"/>
      <c r="C29" s="23" t="s">
        <v>29</v>
      </c>
      <c r="D29" s="24" t="s">
        <v>24</v>
      </c>
      <c r="E29" s="57" t="s">
        <v>8</v>
      </c>
      <c r="F29" s="58">
        <v>22.2</v>
      </c>
    </row>
    <row r="30" spans="2:6">
      <c r="B30" s="13"/>
      <c r="C30" s="26" t="s">
        <v>30</v>
      </c>
      <c r="D30" s="27"/>
      <c r="E30" s="57" t="s">
        <v>31</v>
      </c>
      <c r="F30" s="59">
        <f>F29/F26</f>
        <v>8.19188191881919</v>
      </c>
    </row>
    <row r="31" ht="15.75" spans="2:6">
      <c r="B31" s="28"/>
      <c r="C31" s="29" t="s">
        <v>32</v>
      </c>
      <c r="D31" s="30"/>
      <c r="E31" s="60" t="s">
        <v>1</v>
      </c>
      <c r="F31" s="61" t="s">
        <v>36</v>
      </c>
    </row>
    <row r="32" ht="15.75" spans="2:6">
      <c r="B32" s="31" t="s">
        <v>37</v>
      </c>
      <c r="C32" s="32" t="s">
        <v>23</v>
      </c>
      <c r="D32" s="33" t="s">
        <v>24</v>
      </c>
      <c r="E32" s="63" t="s">
        <v>8</v>
      </c>
      <c r="F32" s="64">
        <v>8.305</v>
      </c>
    </row>
    <row r="33" spans="2:6">
      <c r="B33" s="13" t="s">
        <v>3</v>
      </c>
      <c r="C33" s="34"/>
      <c r="D33" s="35" t="s">
        <v>38</v>
      </c>
      <c r="E33" s="55"/>
      <c r="F33" s="65">
        <f>F20+F26*2</f>
        <v>8.385</v>
      </c>
    </row>
    <row r="34" spans="2:6">
      <c r="B34" s="13"/>
      <c r="C34" s="21"/>
      <c r="D34" s="22" t="s">
        <v>27</v>
      </c>
      <c r="E34" s="55" t="s">
        <v>28</v>
      </c>
      <c r="F34" s="56">
        <f>1-(F32/F33)</f>
        <v>0.0095408467501491</v>
      </c>
    </row>
    <row r="35" ht="16.5" spans="2:6">
      <c r="B35" s="25"/>
      <c r="C35" s="23" t="s">
        <v>29</v>
      </c>
      <c r="D35" s="24" t="s">
        <v>24</v>
      </c>
      <c r="E35" s="57" t="s">
        <v>8</v>
      </c>
      <c r="F35" s="58">
        <v>53.4</v>
      </c>
    </row>
    <row r="36" spans="2:6">
      <c r="B36" s="13"/>
      <c r="C36" s="26" t="s">
        <v>30</v>
      </c>
      <c r="D36" s="27"/>
      <c r="E36" s="57" t="s">
        <v>31</v>
      </c>
      <c r="F36" s="58">
        <f>F35/F32</f>
        <v>6.42986152919928</v>
      </c>
    </row>
    <row r="37" ht="15.75" spans="2:6">
      <c r="B37" s="36"/>
      <c r="C37" s="37" t="s">
        <v>32</v>
      </c>
      <c r="D37" s="38"/>
      <c r="E37" s="66" t="s">
        <v>1</v>
      </c>
      <c r="F37" s="67" t="s">
        <v>39</v>
      </c>
    </row>
  </sheetData>
  <pageMargins left="0.25" right="0.25" top="0.53" bottom="0.35" header="0.3" footer="0.17"/>
  <pageSetup paperSize="9" scale="6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7x7 rope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Bae</dc:creator>
  <cp:lastModifiedBy>陈鹂</cp:lastModifiedBy>
  <dcterms:created xsi:type="dcterms:W3CDTF">2021-02-22T10:07:00Z</dcterms:created>
  <cp:lastPrinted>2021-03-04T16:45:00Z</cp:lastPrinted>
  <dcterms:modified xsi:type="dcterms:W3CDTF">2023-02-07T13:29:41Z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