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8525" firstSheet="1" activeTab="3"/>
  </bookViews>
  <sheets>
    <sheet name="2021工资" sheetId="1" r:id="rId1"/>
    <sheet name="山西农信" sheetId="2" r:id="rId2"/>
    <sheet name="Sheet3" sheetId="3" r:id="rId3"/>
    <sheet name="美团" sheetId="4" r:id="rId4"/>
    <sheet name="Sheet4" sheetId="5" r:id="rId5"/>
    <sheet name="Sheet4 (2)" sheetId="8" r:id="rId6"/>
    <sheet name="电费" sheetId="6" r:id="rId7"/>
    <sheet name="Sheet1" sheetId="7" r:id="rId8"/>
  </sheets>
  <calcPr calcId="144525"/>
</workbook>
</file>

<file path=xl/sharedStrings.xml><?xml version="1.0" encoding="utf-8"?>
<sst xmlns="http://schemas.openxmlformats.org/spreadsheetml/2006/main" count="298" uniqueCount="177">
  <si>
    <t>保障工资</t>
  </si>
  <si>
    <t>工龄</t>
  </si>
  <si>
    <t>社龄</t>
  </si>
  <si>
    <t>学历</t>
  </si>
  <si>
    <t>职称</t>
  </si>
  <si>
    <t>通讯</t>
  </si>
  <si>
    <t>交通</t>
  </si>
  <si>
    <t>误餐补贴</t>
  </si>
  <si>
    <t>山区</t>
  </si>
  <si>
    <t>加班</t>
  </si>
  <si>
    <t>岗位</t>
  </si>
  <si>
    <t>月度绩效</t>
  </si>
  <si>
    <t>洗理费</t>
  </si>
  <si>
    <t>应领额</t>
  </si>
  <si>
    <t>考勤扣款</t>
  </si>
  <si>
    <t>养老</t>
  </si>
  <si>
    <t>公积金</t>
  </si>
  <si>
    <t>医保</t>
  </si>
  <si>
    <t>失业</t>
  </si>
  <si>
    <t>年金</t>
  </si>
  <si>
    <t>扣税</t>
  </si>
  <si>
    <t>风险金</t>
  </si>
  <si>
    <t>实际发</t>
  </si>
  <si>
    <t>核算</t>
  </si>
  <si>
    <t>核算结果</t>
  </si>
  <si>
    <r>
      <rPr>
        <sz val="11"/>
        <color theme="1"/>
        <rFont val="宋体"/>
        <charset val="134"/>
        <scheme val="minor"/>
      </rPr>
      <t xml:space="preserve">总结： 
一、1月份起原来的的误餐、洗理费、通讯、岗位工资调整为通讯、岗位工资 </t>
    </r>
    <r>
      <rPr>
        <sz val="11"/>
        <color rgb="FF00B0F0"/>
        <rFont val="宋体"/>
        <charset val="134"/>
        <scheme val="minor"/>
      </rPr>
      <t>实际降幅50元</t>
    </r>
    <r>
      <rPr>
        <sz val="11"/>
        <color theme="1"/>
        <rFont val="宋体"/>
        <charset val="134"/>
        <scheme val="minor"/>
      </rPr>
      <t xml:space="preserve">
    1月份起工龄增加20元，社龄增加30元，</t>
    </r>
    <r>
      <rPr>
        <sz val="11"/>
        <color rgb="FF00B0F0"/>
        <rFont val="宋体"/>
        <charset val="134"/>
        <scheme val="minor"/>
      </rPr>
      <t>正常增长50元（非调整）</t>
    </r>
    <r>
      <rPr>
        <sz val="11"/>
        <color rgb="FFFF0000"/>
        <rFont val="宋体"/>
        <charset val="134"/>
        <scheme val="minor"/>
      </rPr>
      <t>但后续只剩工龄增长20元不是50元，后续实际降幅30元</t>
    </r>
    <r>
      <rPr>
        <sz val="11"/>
        <color theme="1"/>
        <rFont val="宋体"/>
        <charset val="134"/>
        <scheme val="minor"/>
      </rPr>
      <t xml:space="preserve">
二、3月起，由1、2月份的岗位工资拆分为（岗位+月度绩效） 
    3/4/5 月份保持不变全额1500 
    6/7月份非全额实际发放1460/1490，实际</t>
    </r>
    <r>
      <rPr>
        <sz val="11"/>
        <color rgb="FFFF0000"/>
        <rFont val="宋体"/>
        <charset val="134"/>
        <scheme val="minor"/>
      </rPr>
      <t xml:space="preserve">降幅分别为40/10元 </t>
    </r>
    <r>
      <rPr>
        <sz val="11"/>
        <color theme="1"/>
        <rFont val="宋体"/>
        <charset val="134"/>
        <scheme val="minor"/>
      </rPr>
      <t xml:space="preserve">
三、6月起 原来625的交通补贴降为300，原来的保障工资由1600增加至1900，</t>
    </r>
    <r>
      <rPr>
        <sz val="11"/>
        <color rgb="FFFF0000"/>
        <rFont val="宋体"/>
        <charset val="134"/>
        <scheme val="minor"/>
      </rPr>
      <t>实际降幅25</t>
    </r>
    <r>
      <rPr>
        <sz val="11"/>
        <color theme="1"/>
        <rFont val="宋体"/>
        <charset val="134"/>
        <scheme val="minor"/>
      </rPr>
      <t xml:space="preserve">
    6月份起 由原来的工龄工资和社龄工资合并为工龄工资，整体保持不变
四、7月份 三险两金由原来1135.3增加至1375.4，扣除额增加240.14，</t>
    </r>
    <r>
      <rPr>
        <sz val="11"/>
        <color rgb="FF00B0F0"/>
        <rFont val="宋体"/>
        <charset val="134"/>
        <scheme val="minor"/>
      </rPr>
      <t>实际发放额降幅240.14</t>
    </r>
  </si>
  <si>
    <t>序号</t>
  </si>
  <si>
    <t>日期</t>
  </si>
  <si>
    <t>进项</t>
  </si>
  <si>
    <t>出项</t>
  </si>
  <si>
    <t>详细</t>
  </si>
  <si>
    <t>类别</t>
  </si>
  <si>
    <t>便利店</t>
  </si>
  <si>
    <t>菜店</t>
  </si>
  <si>
    <t>搞存款任务 大额客户返利20w</t>
  </si>
  <si>
    <t>1月份工资</t>
  </si>
  <si>
    <t>上交钱</t>
  </si>
  <si>
    <t>开莱国际楼下水果店</t>
  </si>
  <si>
    <t>提现转账</t>
  </si>
  <si>
    <t>现金支取</t>
  </si>
  <si>
    <t>沙畔转账</t>
  </si>
  <si>
    <t>2020四季度绩效</t>
  </si>
  <si>
    <t>2月份工资</t>
  </si>
  <si>
    <t>节日红包</t>
  </si>
  <si>
    <t>3月份工资</t>
  </si>
  <si>
    <t>麻将 红包结算 李婷妈妈</t>
  </si>
  <si>
    <t>商品房买卖合同</t>
  </si>
  <si>
    <t>YS20190096</t>
  </si>
  <si>
    <t>02201902211145</t>
  </si>
  <si>
    <t>20年</t>
  </si>
  <si>
    <t>中行忻州新建路支行</t>
  </si>
  <si>
    <t>猫眼电影</t>
  </si>
  <si>
    <t>东北熏肉大饼</t>
  </si>
  <si>
    <t>金虎便利</t>
  </si>
  <si>
    <t>金米粥</t>
  </si>
  <si>
    <t>三米粥铺-忻府区</t>
  </si>
  <si>
    <t>华莱士-泛华新建路</t>
  </si>
  <si>
    <t>叫了个炸鸡-师院</t>
  </si>
  <si>
    <t>春梅老地方</t>
  </si>
  <si>
    <t>小媳妇铁锅焖面</t>
  </si>
  <si>
    <t>晋壹嘉粥铺</t>
  </si>
  <si>
    <t>3个面皮匠</t>
  </si>
  <si>
    <t>小青年粥铺</t>
  </si>
  <si>
    <t>大同老梁刀削面</t>
  </si>
  <si>
    <t>兄弟羊汤</t>
  </si>
  <si>
    <t>忻师盖饭</t>
  </si>
  <si>
    <t>老大卷饼</t>
  </si>
  <si>
    <t>米饭小姐</t>
  </si>
  <si>
    <t>京都饺子馆</t>
  </si>
  <si>
    <t>骑行</t>
  </si>
  <si>
    <t>古德堡汉堡披萨</t>
  </si>
  <si>
    <t>叫了个炸鸡</t>
  </si>
  <si>
    <t>30天骑行套餐</t>
  </si>
  <si>
    <t>京都饺子馆五部</t>
  </si>
  <si>
    <t>唐久便利</t>
  </si>
  <si>
    <t>米堡中西快餐-平阳路</t>
  </si>
  <si>
    <t>京都饺子馆-忻州</t>
  </si>
  <si>
    <t>万民药房-大华美</t>
  </si>
  <si>
    <t>金米粥-公园街</t>
  </si>
  <si>
    <t>美团</t>
  </si>
  <si>
    <t>电影-八佰</t>
  </si>
  <si>
    <t>汉霸汉堡-海宁路</t>
  </si>
  <si>
    <t>拙政园门票</t>
  </si>
  <si>
    <t>单车</t>
  </si>
  <si>
    <t>快客-西藏南路</t>
  </si>
  <si>
    <t>华莱士-七一路</t>
  </si>
  <si>
    <t>金米粥-和平街</t>
  </si>
  <si>
    <t>美团优选-二毛鲜菜店</t>
  </si>
  <si>
    <t>乔氏-中式快餐</t>
  </si>
  <si>
    <t>华莱士-学府店</t>
  </si>
  <si>
    <t>小黄车包月</t>
  </si>
  <si>
    <t>老兵炊事班</t>
  </si>
  <si>
    <t>稻香小馆-长治路</t>
  </si>
  <si>
    <t>华美-七一路</t>
  </si>
  <si>
    <t>德克士-美特好</t>
  </si>
  <si>
    <t>德克士-七一路</t>
  </si>
  <si>
    <t>升级版鸡蛋灌饼-华美</t>
  </si>
  <si>
    <t>大当家炒面-南内环</t>
  </si>
  <si>
    <t>果缤纷-双塔西街</t>
  </si>
  <si>
    <t>华莱士-亲凤苑</t>
  </si>
  <si>
    <t>大先生小碗菜-南内环</t>
  </si>
  <si>
    <t>华美-团结路</t>
  </si>
  <si>
    <t>同仁康药店-双塔</t>
  </si>
  <si>
    <t>同仁康药店-山大一院</t>
  </si>
  <si>
    <t>外外婆铁锅焖面</t>
  </si>
  <si>
    <t>锅炉三汁焖锅</t>
  </si>
  <si>
    <t>五寨烩菜</t>
  </si>
  <si>
    <t>书亦烧仙草-和平西街</t>
  </si>
  <si>
    <t>炖菜馆</t>
  </si>
  <si>
    <t>国大药房</t>
  </si>
  <si>
    <t>国大药房-和平东街</t>
  </si>
  <si>
    <t>湖南小碗菜</t>
  </si>
  <si>
    <t>家家利</t>
  </si>
  <si>
    <t>国大药房-开莱</t>
  </si>
  <si>
    <t>大同菜馆（真味居二部）</t>
  </si>
  <si>
    <t>水木芙蓉小镇</t>
  </si>
  <si>
    <t>爱尚妈妈菜</t>
  </si>
  <si>
    <t>国大药房-和平西路</t>
  </si>
  <si>
    <t>老陈家豆腐脑</t>
  </si>
  <si>
    <t>五寨风味</t>
  </si>
  <si>
    <t>住院</t>
  </si>
  <si>
    <t>清徐片汤</t>
  </si>
  <si>
    <t>美团优选-欣隆便利</t>
  </si>
  <si>
    <t>华美-和平街</t>
  </si>
  <si>
    <t>德克士-和平西街师院</t>
  </si>
  <si>
    <t>铁锅焖面（真味居）</t>
  </si>
  <si>
    <t>华莱士-十一中</t>
  </si>
  <si>
    <t>饺子王</t>
  </si>
  <si>
    <t>香港九龙包-民心</t>
  </si>
  <si>
    <t>爱饭餐厅（真味居三部）</t>
  </si>
  <si>
    <t>美团会员</t>
  </si>
  <si>
    <t>西安腊汁肉夹馍-家家利</t>
  </si>
  <si>
    <t>老太原菜馆-南内环</t>
  </si>
  <si>
    <t>太原</t>
  </si>
  <si>
    <t>三晋饭庄-平阳路</t>
  </si>
  <si>
    <t>清徐片汤-双塔</t>
  </si>
  <si>
    <t>华莱士-公园街</t>
  </si>
  <si>
    <t>清徐片汤-南内环</t>
  </si>
  <si>
    <t>山姆士-建南</t>
  </si>
  <si>
    <t>晋阳剔尖</t>
  </si>
  <si>
    <t>益鑫缘酱肉焖面馆</t>
  </si>
  <si>
    <t>阿呆炒饭</t>
  </si>
  <si>
    <t>姥姥家的疙瘩汤</t>
  </si>
  <si>
    <t>五寨翠园</t>
  </si>
  <si>
    <t>曼玲粥店-气象巷</t>
  </si>
  <si>
    <t>同事早饭</t>
  </si>
  <si>
    <t>华莱士-雁门</t>
  </si>
  <si>
    <t>早点·小吃店</t>
  </si>
  <si>
    <t>双德荣</t>
  </si>
  <si>
    <t>20228/27</t>
  </si>
  <si>
    <t>端午第一次回家</t>
  </si>
  <si>
    <t>订婚</t>
  </si>
  <si>
    <t>忻州会亲 2红包</t>
  </si>
  <si>
    <t>选相片</t>
  </si>
  <si>
    <t>原套餐6000，选照片套餐外额外洗了6000块，李婷掏了6000。后来我妈补给李婷10000，算成我妈一共掏了1.6W，其中拍照片1.2w，李婷拿了4000</t>
  </si>
  <si>
    <t>结婚上台红包</t>
  </si>
  <si>
    <t>结婚箱子3300钱扇子返一倍</t>
  </si>
  <si>
    <t>十月下忻州</t>
  </si>
  <si>
    <t>姥娘去世回家</t>
  </si>
  <si>
    <t>过年压岁钱</t>
  </si>
  <si>
    <t>过生日</t>
  </si>
  <si>
    <t>结婚熏车等</t>
  </si>
  <si>
    <t>娶女羊钱</t>
  </si>
  <si>
    <t>回陪嫁</t>
  </si>
  <si>
    <t>1.14-5.12 收入管理</t>
  </si>
  <si>
    <t>3600+2169+7800+2200+15000+1500+2300+520+2300+2200+5200+</t>
  </si>
  <si>
    <t>钻戒钱</t>
  </si>
  <si>
    <t>除钻戒外彩礼</t>
  </si>
  <si>
    <t>2020.11-2022.5 收入集中管理</t>
  </si>
  <si>
    <t>3600+2169+7800+2200+15000+1500+2300+520+2300+2200+5200+5200+5200</t>
  </si>
  <si>
    <t>贝贝衣服钱</t>
  </si>
  <si>
    <t>五个百折款</t>
  </si>
  <si>
    <t>彩礼</t>
  </si>
  <si>
    <t>礼单长辈衣服钱</t>
  </si>
  <si>
    <t>施工期</t>
  </si>
  <si>
    <t>我</t>
  </si>
  <si>
    <t>妈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</si>
</sst>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m/d;@"/>
  </numFmts>
  <fonts count="23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B0F0"/>
      <name val="宋体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1" tint="0.0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4" fillId="5" borderId="2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9" borderId="3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5" fillId="13" borderId="6" applyNumberFormat="0" applyAlignment="0" applyProtection="0">
      <alignment vertical="center"/>
    </xf>
    <xf numFmtId="0" fontId="16" fillId="13" borderId="2" applyNumberFormat="0" applyAlignment="0" applyProtection="0">
      <alignment vertical="center"/>
    </xf>
    <xf numFmtId="0" fontId="17" fillId="14" borderId="7" applyNumberFormat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Font="1" applyFill="1" applyBorder="1" applyAlignment="1">
      <alignment vertical="center"/>
    </xf>
    <xf numFmtId="0" fontId="0" fillId="2" borderId="1" xfId="0" applyFill="1" applyBorder="1">
      <alignment vertical="center"/>
    </xf>
    <xf numFmtId="0" fontId="1" fillId="3" borderId="1" xfId="0" applyFont="1" applyFill="1" applyBorder="1">
      <alignment vertical="center"/>
    </xf>
    <xf numFmtId="0" fontId="0" fillId="0" borderId="0" xfId="0" applyFont="1" applyAlignment="1">
      <alignment horizontal="left" vertical="top" wrapText="1"/>
    </xf>
    <xf numFmtId="0" fontId="0" fillId="3" borderId="1" xfId="0" applyFill="1" applyBorder="1">
      <alignment vertical="center"/>
    </xf>
    <xf numFmtId="0" fontId="0" fillId="0" borderId="0" xfId="0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M34"/>
  <sheetViews>
    <sheetView topLeftCell="A4" workbookViewId="0">
      <selection activeCell="A3" sqref="A3:D29"/>
    </sheetView>
  </sheetViews>
  <sheetFormatPr defaultColWidth="9" defaultRowHeight="13.5"/>
  <cols>
    <col min="2" max="2" width="10.3833333333333" customWidth="1"/>
  </cols>
  <sheetData>
    <row r="2" spans="1:13">
      <c r="A2" s="5"/>
      <c r="B2" s="5">
        <v>12</v>
      </c>
      <c r="C2" s="5">
        <v>1</v>
      </c>
      <c r="D2" s="5">
        <v>2</v>
      </c>
      <c r="E2" s="5">
        <v>3</v>
      </c>
      <c r="F2" s="5">
        <v>4</v>
      </c>
      <c r="G2" s="5">
        <v>5</v>
      </c>
      <c r="H2" s="5">
        <v>6</v>
      </c>
      <c r="I2" s="5">
        <v>7</v>
      </c>
      <c r="J2" s="5">
        <v>8</v>
      </c>
      <c r="K2" s="5">
        <v>9</v>
      </c>
      <c r="L2" s="5">
        <v>10</v>
      </c>
      <c r="M2" s="5">
        <v>11</v>
      </c>
    </row>
    <row r="3" spans="1:13">
      <c r="A3" s="5" t="s">
        <v>0</v>
      </c>
      <c r="B3" s="5">
        <v>1600</v>
      </c>
      <c r="C3" s="5">
        <v>1600</v>
      </c>
      <c r="D3" s="5">
        <v>1600</v>
      </c>
      <c r="E3" s="5">
        <v>1600</v>
      </c>
      <c r="F3" s="5">
        <v>1600</v>
      </c>
      <c r="G3" s="5">
        <v>1600</v>
      </c>
      <c r="H3" s="5">
        <v>1900</v>
      </c>
      <c r="I3" s="5">
        <v>1900</v>
      </c>
      <c r="J3" s="5">
        <v>1900</v>
      </c>
      <c r="K3" s="5"/>
      <c r="L3" s="5"/>
      <c r="M3" s="5"/>
    </row>
    <row r="4" spans="1:13">
      <c r="A4" s="5" t="s">
        <v>1</v>
      </c>
      <c r="B4" s="5">
        <v>60</v>
      </c>
      <c r="C4" s="5">
        <v>80</v>
      </c>
      <c r="D4" s="5">
        <v>80</v>
      </c>
      <c r="E4" s="5">
        <v>80</v>
      </c>
      <c r="F4" s="5">
        <v>80</v>
      </c>
      <c r="G4" s="5">
        <v>80</v>
      </c>
      <c r="H4" s="5">
        <v>200</v>
      </c>
      <c r="I4" s="5">
        <v>200</v>
      </c>
      <c r="J4" s="5">
        <v>200</v>
      </c>
      <c r="K4" s="5"/>
      <c r="L4" s="5"/>
      <c r="M4" s="5"/>
    </row>
    <row r="5" spans="1:13">
      <c r="A5" s="5" t="s">
        <v>2</v>
      </c>
      <c r="B5" s="5">
        <v>90</v>
      </c>
      <c r="C5" s="5">
        <v>120</v>
      </c>
      <c r="D5" s="5">
        <v>120</v>
      </c>
      <c r="E5" s="5">
        <v>120</v>
      </c>
      <c r="F5" s="5">
        <v>120</v>
      </c>
      <c r="G5" s="5">
        <v>120</v>
      </c>
      <c r="H5" s="5">
        <v>0</v>
      </c>
      <c r="I5" s="5">
        <v>0</v>
      </c>
      <c r="J5" s="5">
        <v>0</v>
      </c>
      <c r="K5" s="5"/>
      <c r="L5" s="5"/>
      <c r="M5" s="5"/>
    </row>
    <row r="6" spans="1:13">
      <c r="A6" s="5" t="s">
        <v>3</v>
      </c>
      <c r="B6" s="5">
        <v>80</v>
      </c>
      <c r="C6" s="5">
        <v>80</v>
      </c>
      <c r="D6" s="5">
        <v>80</v>
      </c>
      <c r="E6" s="5">
        <v>80</v>
      </c>
      <c r="F6" s="5">
        <v>80</v>
      </c>
      <c r="G6" s="5">
        <v>80</v>
      </c>
      <c r="H6" s="5">
        <v>80</v>
      </c>
      <c r="I6" s="5">
        <v>80</v>
      </c>
      <c r="J6" s="5">
        <v>80</v>
      </c>
      <c r="K6" s="5"/>
      <c r="L6" s="5"/>
      <c r="M6" s="5"/>
    </row>
    <row r="7" spans="1:13">
      <c r="A7" s="5" t="s">
        <v>4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/>
      <c r="L7" s="5"/>
      <c r="M7" s="5"/>
    </row>
    <row r="8" spans="1:13">
      <c r="A8" s="5" t="s">
        <v>5</v>
      </c>
      <c r="B8" s="5">
        <v>500</v>
      </c>
      <c r="C8" s="5">
        <v>200</v>
      </c>
      <c r="D8" s="5">
        <v>200</v>
      </c>
      <c r="E8" s="5">
        <v>200</v>
      </c>
      <c r="F8" s="5">
        <v>200</v>
      </c>
      <c r="G8" s="5">
        <v>200</v>
      </c>
      <c r="H8" s="5">
        <v>200</v>
      </c>
      <c r="I8" s="5">
        <v>200</v>
      </c>
      <c r="J8" s="5">
        <v>200</v>
      </c>
      <c r="K8" s="5"/>
      <c r="L8" s="5"/>
      <c r="M8" s="5"/>
    </row>
    <row r="9" spans="1:13">
      <c r="A9" s="5" t="s">
        <v>6</v>
      </c>
      <c r="B9" s="5">
        <v>625</v>
      </c>
      <c r="C9" s="5">
        <v>625</v>
      </c>
      <c r="D9" s="5">
        <v>625</v>
      </c>
      <c r="E9" s="5">
        <v>625</v>
      </c>
      <c r="F9" s="5">
        <v>625</v>
      </c>
      <c r="G9" s="5">
        <v>625</v>
      </c>
      <c r="H9" s="5">
        <v>300</v>
      </c>
      <c r="I9" s="5">
        <v>300</v>
      </c>
      <c r="J9" s="5">
        <v>300</v>
      </c>
      <c r="K9" s="5"/>
      <c r="L9" s="5"/>
      <c r="M9" s="5"/>
    </row>
    <row r="10" spans="1:13">
      <c r="A10" s="5" t="s">
        <v>7</v>
      </c>
      <c r="B10" s="5">
        <v>350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5"/>
      <c r="K10" s="5"/>
      <c r="L10" s="5"/>
      <c r="M10" s="5"/>
    </row>
    <row r="11" spans="1:13">
      <c r="A11" s="5" t="s">
        <v>8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/>
      <c r="K11" s="5"/>
      <c r="L11" s="5"/>
      <c r="M11" s="5"/>
    </row>
    <row r="12" spans="1:13">
      <c r="A12" s="5" t="s">
        <v>9</v>
      </c>
      <c r="B12" s="5">
        <v>0</v>
      </c>
      <c r="C12" s="5">
        <v>0</v>
      </c>
      <c r="D12" s="5">
        <v>129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/>
      <c r="K12" s="5"/>
      <c r="L12" s="5"/>
      <c r="M12" s="5"/>
    </row>
    <row r="13" spans="1:13">
      <c r="A13" s="5" t="s">
        <v>10</v>
      </c>
      <c r="B13" s="5">
        <v>500</v>
      </c>
      <c r="C13" s="5">
        <v>1500</v>
      </c>
      <c r="D13" s="5">
        <v>1500</v>
      </c>
      <c r="E13" s="5">
        <v>500</v>
      </c>
      <c r="F13" s="5">
        <v>500</v>
      </c>
      <c r="G13" s="5">
        <v>1500</v>
      </c>
      <c r="H13" s="5">
        <v>500</v>
      </c>
      <c r="I13" s="5">
        <v>500</v>
      </c>
      <c r="J13" s="5">
        <v>500</v>
      </c>
      <c r="K13" s="5"/>
      <c r="L13" s="5"/>
      <c r="M13" s="5"/>
    </row>
    <row r="14" spans="1:13">
      <c r="A14" s="5" t="s">
        <v>11</v>
      </c>
      <c r="B14" s="5">
        <v>0</v>
      </c>
      <c r="C14" s="5">
        <v>0</v>
      </c>
      <c r="D14" s="5">
        <v>0</v>
      </c>
      <c r="E14" s="5">
        <v>1000</v>
      </c>
      <c r="F14" s="5">
        <v>1000</v>
      </c>
      <c r="G14" s="5">
        <v>0</v>
      </c>
      <c r="H14" s="5">
        <v>960</v>
      </c>
      <c r="I14" s="5">
        <v>990</v>
      </c>
      <c r="J14" s="5">
        <v>986</v>
      </c>
      <c r="K14" s="5"/>
      <c r="L14" s="5"/>
      <c r="M14" s="5"/>
    </row>
    <row r="15" spans="1:13">
      <c r="A15" s="5" t="s">
        <v>12</v>
      </c>
      <c r="B15" s="5">
        <v>300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5">
        <v>0</v>
      </c>
      <c r="K15" s="5"/>
      <c r="L15" s="5"/>
      <c r="M15" s="5"/>
    </row>
    <row r="16" spans="1:13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</row>
    <row r="17" spans="1:13">
      <c r="A17" s="5" t="s">
        <v>13</v>
      </c>
      <c r="B17" s="5">
        <v>4105</v>
      </c>
      <c r="C17" s="5">
        <v>4205</v>
      </c>
      <c r="D17" s="5">
        <v>4334</v>
      </c>
      <c r="E17" s="5">
        <v>4205</v>
      </c>
      <c r="F17" s="5">
        <v>4205</v>
      </c>
      <c r="G17" s="5">
        <v>4205</v>
      </c>
      <c r="H17" s="5">
        <v>4140</v>
      </c>
      <c r="I17" s="5">
        <v>4170</v>
      </c>
      <c r="J17" s="5">
        <v>4166</v>
      </c>
      <c r="K17" s="5"/>
      <c r="L17" s="5"/>
      <c r="M17" s="5"/>
    </row>
    <row r="18" spans="1:13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</row>
    <row r="19" spans="1:13">
      <c r="A19" s="5" t="s">
        <v>14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1190.56</v>
      </c>
      <c r="K19" s="5"/>
      <c r="L19" s="5"/>
      <c r="M19" s="5"/>
    </row>
    <row r="20" spans="1:13">
      <c r="A20" s="5" t="s">
        <v>15</v>
      </c>
      <c r="B20" s="5">
        <v>407.04</v>
      </c>
      <c r="C20" s="5">
        <v>407.04</v>
      </c>
      <c r="D20" s="5">
        <v>407.04</v>
      </c>
      <c r="E20" s="5">
        <v>407.04</v>
      </c>
      <c r="F20" s="5">
        <v>407.04</v>
      </c>
      <c r="G20" s="5">
        <v>407.04</v>
      </c>
      <c r="H20" s="5">
        <v>407.04</v>
      </c>
      <c r="I20" s="8">
        <v>493.92</v>
      </c>
      <c r="J20" s="10">
        <v>493.92</v>
      </c>
      <c r="K20" s="5"/>
      <c r="L20" s="5"/>
      <c r="M20" s="5"/>
    </row>
    <row r="21" spans="1:13">
      <c r="A21" s="5" t="s">
        <v>16</v>
      </c>
      <c r="B21" s="5">
        <v>509</v>
      </c>
      <c r="C21" s="5">
        <v>509</v>
      </c>
      <c r="D21" s="5">
        <v>509</v>
      </c>
      <c r="E21" s="5">
        <v>509</v>
      </c>
      <c r="F21" s="5">
        <v>509</v>
      </c>
      <c r="G21" s="5">
        <v>509</v>
      </c>
      <c r="H21" s="5">
        <v>509</v>
      </c>
      <c r="I21" s="8">
        <v>617</v>
      </c>
      <c r="J21" s="10">
        <v>617</v>
      </c>
      <c r="K21" s="5"/>
      <c r="L21" s="5"/>
      <c r="M21" s="5"/>
    </row>
    <row r="22" spans="1:13">
      <c r="A22" s="5" t="s">
        <v>17</v>
      </c>
      <c r="B22" s="5">
        <v>102</v>
      </c>
      <c r="C22" s="8">
        <v>126</v>
      </c>
      <c r="D22" s="5">
        <v>102</v>
      </c>
      <c r="E22" s="5">
        <v>102</v>
      </c>
      <c r="F22" s="5">
        <v>102</v>
      </c>
      <c r="G22" s="5">
        <v>102</v>
      </c>
      <c r="H22" s="5">
        <v>102</v>
      </c>
      <c r="I22" s="8">
        <v>123</v>
      </c>
      <c r="J22" s="10">
        <v>123</v>
      </c>
      <c r="K22" s="5"/>
      <c r="L22" s="5"/>
      <c r="M22" s="5"/>
    </row>
    <row r="23" spans="1:13">
      <c r="A23" s="5" t="s">
        <v>18</v>
      </c>
      <c r="B23" s="5">
        <v>15.26</v>
      </c>
      <c r="C23" s="5">
        <v>15.26</v>
      </c>
      <c r="D23" s="5">
        <v>15.26</v>
      </c>
      <c r="E23" s="5">
        <v>15.26</v>
      </c>
      <c r="F23" s="5">
        <v>15.26</v>
      </c>
      <c r="G23" s="5">
        <v>15.26</v>
      </c>
      <c r="H23" s="5">
        <v>15.26</v>
      </c>
      <c r="I23" s="8">
        <v>18.52</v>
      </c>
      <c r="J23" s="10">
        <v>18.52</v>
      </c>
      <c r="K23" s="5"/>
      <c r="L23" s="5"/>
      <c r="M23" s="5"/>
    </row>
    <row r="24" spans="1:13">
      <c r="A24" s="5" t="s">
        <v>19</v>
      </c>
      <c r="B24" s="5">
        <v>102</v>
      </c>
      <c r="C24" s="5">
        <v>102</v>
      </c>
      <c r="D24" s="5">
        <v>102</v>
      </c>
      <c r="E24" s="5">
        <v>102</v>
      </c>
      <c r="F24" s="5">
        <v>102</v>
      </c>
      <c r="G24" s="5">
        <v>102</v>
      </c>
      <c r="H24" s="5">
        <v>102</v>
      </c>
      <c r="I24" s="8">
        <v>123</v>
      </c>
      <c r="J24" s="10">
        <v>123</v>
      </c>
      <c r="K24" s="5"/>
      <c r="L24" s="5"/>
      <c r="M24" s="5"/>
    </row>
    <row r="25" spans="1:13">
      <c r="A25" s="5" t="s">
        <v>20</v>
      </c>
      <c r="B25" s="5">
        <v>0</v>
      </c>
      <c r="C25" s="5">
        <v>8.52</v>
      </c>
      <c r="D25" s="5">
        <v>0</v>
      </c>
      <c r="E25" s="5">
        <v>0</v>
      </c>
      <c r="F25" s="5">
        <v>320.86</v>
      </c>
      <c r="G25" s="5">
        <v>0</v>
      </c>
      <c r="H25" s="5">
        <v>0</v>
      </c>
      <c r="I25" s="5">
        <v>270.88</v>
      </c>
      <c r="J25" s="5">
        <v>0</v>
      </c>
      <c r="K25" s="5"/>
      <c r="L25" s="5"/>
      <c r="M25" s="5"/>
    </row>
    <row r="26" spans="1:13">
      <c r="A26" s="5" t="s">
        <v>21</v>
      </c>
      <c r="B26" s="5">
        <v>0</v>
      </c>
      <c r="C26" s="5">
        <v>0</v>
      </c>
      <c r="D26" s="5">
        <v>0</v>
      </c>
      <c r="E26" s="5">
        <v>0</v>
      </c>
      <c r="F26" s="5">
        <v>672</v>
      </c>
      <c r="G26" s="5">
        <v>0</v>
      </c>
      <c r="H26" s="5">
        <v>0</v>
      </c>
      <c r="I26" s="5">
        <v>0</v>
      </c>
      <c r="J26" s="5">
        <v>0</v>
      </c>
      <c r="K26" s="5"/>
      <c r="L26" s="5"/>
      <c r="M26" s="5"/>
    </row>
    <row r="27" spans="1:13">
      <c r="A27" s="5" t="s">
        <v>22</v>
      </c>
      <c r="B27" s="5">
        <v>2969.7</v>
      </c>
      <c r="C27" s="5">
        <v>3037.18</v>
      </c>
      <c r="D27" s="5">
        <v>3198.7</v>
      </c>
      <c r="E27" s="5">
        <v>3069.7</v>
      </c>
      <c r="F27" s="5">
        <v>2076.84</v>
      </c>
      <c r="G27" s="5">
        <v>3069.7</v>
      </c>
      <c r="H27" s="5">
        <v>3004.7</v>
      </c>
      <c r="I27" s="5">
        <v>2523.68</v>
      </c>
      <c r="J27" s="5">
        <v>1600</v>
      </c>
      <c r="K27" s="5"/>
      <c r="L27" s="5"/>
      <c r="M27" s="5"/>
    </row>
    <row r="28" spans="1:13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</row>
    <row r="29" spans="1:13">
      <c r="A29" s="5" t="s">
        <v>23</v>
      </c>
      <c r="B29" s="5">
        <f>B3+B4+B5+B6+B7+B8+B9+B10+B11+B12+B13+B14+B15-B20-B21-B22-B23-B24-B25-B26-B19</f>
        <v>2969.7</v>
      </c>
      <c r="C29" s="5">
        <f t="shared" ref="C29:M29" si="0">C3+C4+C5+C6+C7+C8+C9+C10+C11+C12+C13+C14+C15-C20-C21-C22-C23-C24-C25-C26-C19</f>
        <v>3037.18</v>
      </c>
      <c r="D29" s="5">
        <f t="shared" si="0"/>
        <v>3198.7</v>
      </c>
      <c r="E29" s="5">
        <f t="shared" si="0"/>
        <v>3069.7</v>
      </c>
      <c r="F29" s="5">
        <f t="shared" si="0"/>
        <v>2076.84</v>
      </c>
      <c r="G29" s="5">
        <f t="shared" si="0"/>
        <v>3069.7</v>
      </c>
      <c r="H29" s="5">
        <f t="shared" si="0"/>
        <v>3004.7</v>
      </c>
      <c r="I29" s="5">
        <f t="shared" si="0"/>
        <v>2523.68</v>
      </c>
      <c r="J29" s="5">
        <f t="shared" si="0"/>
        <v>1600</v>
      </c>
      <c r="K29" s="5">
        <f t="shared" si="0"/>
        <v>0</v>
      </c>
      <c r="L29" s="5">
        <f t="shared" si="0"/>
        <v>0</v>
      </c>
      <c r="M29" s="5">
        <f t="shared" si="0"/>
        <v>0</v>
      </c>
    </row>
    <row r="30" spans="1:13">
      <c r="A30" s="5" t="s">
        <v>24</v>
      </c>
      <c r="B30" s="5" t="str">
        <f>IF(B29=B27,"正确","错误")</f>
        <v>正确</v>
      </c>
      <c r="C30" s="5" t="str">
        <f t="shared" ref="C30:M30" si="1">IF(C29=C27,"正确","错误")</f>
        <v>正确</v>
      </c>
      <c r="D30" s="5" t="str">
        <f t="shared" si="1"/>
        <v>正确</v>
      </c>
      <c r="E30" s="5" t="str">
        <f t="shared" si="1"/>
        <v>正确</v>
      </c>
      <c r="F30" s="5" t="str">
        <f t="shared" si="1"/>
        <v>正确</v>
      </c>
      <c r="G30" s="5" t="str">
        <f t="shared" si="1"/>
        <v>正确</v>
      </c>
      <c r="H30" s="5" t="str">
        <f t="shared" si="1"/>
        <v>正确</v>
      </c>
      <c r="I30" s="5" t="str">
        <f t="shared" si="1"/>
        <v>正确</v>
      </c>
      <c r="J30" s="5" t="str">
        <f t="shared" si="1"/>
        <v>正确</v>
      </c>
      <c r="K30" s="5" t="str">
        <f t="shared" si="1"/>
        <v>正确</v>
      </c>
      <c r="L30" s="5" t="str">
        <f t="shared" si="1"/>
        <v>正确</v>
      </c>
      <c r="M30" s="5" t="str">
        <f t="shared" si="1"/>
        <v>正确</v>
      </c>
    </row>
    <row r="31" ht="36" customHeight="1"/>
    <row r="32" spans="1:13">
      <c r="A32" s="9" t="s">
        <v>25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</row>
    <row r="33" spans="1:13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</row>
    <row r="34" ht="170" customHeight="1" spans="1:13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</row>
  </sheetData>
  <mergeCells count="1">
    <mergeCell ref="A32:M34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35"/>
  <sheetViews>
    <sheetView workbookViewId="0">
      <pane ySplit="1" topLeftCell="A2" activePane="bottomLeft" state="frozen"/>
      <selection/>
      <selection pane="bottomLeft" activeCell="D23" sqref="D23"/>
    </sheetView>
  </sheetViews>
  <sheetFormatPr defaultColWidth="9" defaultRowHeight="13.5" outlineLevelCol="5"/>
  <cols>
    <col min="1" max="1" width="9" style="2"/>
    <col min="2" max="2" width="13" style="4" customWidth="1"/>
    <col min="3" max="3" width="10.3833333333333" style="2"/>
    <col min="4" max="4" width="9" style="2"/>
    <col min="5" max="5" width="32.5" customWidth="1"/>
    <col min="8" max="8" width="11.25" customWidth="1"/>
    <col min="9" max="9" width="10" customWidth="1"/>
  </cols>
  <sheetData>
    <row r="1" spans="1:6">
      <c r="A1" s="2" t="s">
        <v>26</v>
      </c>
      <c r="B1" s="4" t="s">
        <v>27</v>
      </c>
      <c r="C1" s="2" t="s">
        <v>28</v>
      </c>
      <c r="D1" s="2" t="s">
        <v>29</v>
      </c>
      <c r="E1" t="s">
        <v>30</v>
      </c>
      <c r="F1" t="s">
        <v>31</v>
      </c>
    </row>
    <row r="2" spans="1:5">
      <c r="A2" s="2">
        <v>1</v>
      </c>
      <c r="B2" s="4">
        <v>44198</v>
      </c>
      <c r="D2" s="2">
        <v>5</v>
      </c>
      <c r="E2" t="s">
        <v>32</v>
      </c>
    </row>
    <row r="3" spans="2:5">
      <c r="B3" s="4">
        <v>44199</v>
      </c>
      <c r="D3" s="2">
        <v>5.5</v>
      </c>
      <c r="E3" t="s">
        <v>33</v>
      </c>
    </row>
    <row r="4" spans="2:4">
      <c r="B4" s="4">
        <v>44200</v>
      </c>
      <c r="D4" s="2">
        <v>17.96</v>
      </c>
    </row>
    <row r="5" spans="2:5">
      <c r="B5" s="4">
        <v>44573</v>
      </c>
      <c r="D5" s="2">
        <v>150</v>
      </c>
      <c r="E5" t="s">
        <v>34</v>
      </c>
    </row>
    <row r="6" spans="2:5">
      <c r="B6" s="4">
        <v>44573</v>
      </c>
      <c r="C6" s="2">
        <v>3037.18</v>
      </c>
      <c r="E6" t="s">
        <v>35</v>
      </c>
    </row>
    <row r="7" spans="2:5">
      <c r="B7" s="4">
        <v>44575</v>
      </c>
      <c r="D7" s="2">
        <v>2200</v>
      </c>
      <c r="E7" t="s">
        <v>36</v>
      </c>
    </row>
    <row r="8" spans="2:4">
      <c r="B8" s="4">
        <v>44576</v>
      </c>
      <c r="D8" s="2">
        <v>7.67</v>
      </c>
    </row>
    <row r="9" spans="2:5">
      <c r="B9" s="4">
        <v>44580</v>
      </c>
      <c r="D9" s="2">
        <v>3</v>
      </c>
      <c r="E9" t="s">
        <v>32</v>
      </c>
    </row>
    <row r="10" spans="4:5">
      <c r="D10" s="2">
        <v>13</v>
      </c>
      <c r="E10" t="s">
        <v>37</v>
      </c>
    </row>
    <row r="11" spans="4:4">
      <c r="D11" s="2">
        <v>0.8</v>
      </c>
    </row>
    <row r="12" spans="4:4">
      <c r="D12" s="2">
        <v>125.17</v>
      </c>
    </row>
    <row r="13" spans="4:5">
      <c r="D13" s="2">
        <v>2</v>
      </c>
      <c r="E13" t="s">
        <v>32</v>
      </c>
    </row>
    <row r="14" spans="3:5">
      <c r="C14" s="2">
        <v>3000</v>
      </c>
      <c r="E14" t="s">
        <v>38</v>
      </c>
    </row>
    <row r="15" spans="3:5">
      <c r="C15" s="2">
        <v>1000</v>
      </c>
      <c r="E15" t="s">
        <v>38</v>
      </c>
    </row>
    <row r="16" spans="4:5">
      <c r="D16" s="2">
        <v>4000</v>
      </c>
      <c r="E16" t="s">
        <v>39</v>
      </c>
    </row>
    <row r="17" spans="4:4">
      <c r="D17" s="2">
        <v>100</v>
      </c>
    </row>
    <row r="18" spans="4:4">
      <c r="D18" s="2">
        <v>40</v>
      </c>
    </row>
    <row r="19" spans="4:4">
      <c r="D19" s="2">
        <v>22.84</v>
      </c>
    </row>
    <row r="20" spans="4:4">
      <c r="D20" s="2">
        <v>50</v>
      </c>
    </row>
    <row r="21" spans="3:3">
      <c r="C21" s="2">
        <v>900</v>
      </c>
    </row>
    <row r="22" spans="4:4">
      <c r="D22" s="2">
        <v>1106</v>
      </c>
    </row>
    <row r="23" spans="3:5">
      <c r="C23" s="2">
        <v>10000</v>
      </c>
      <c r="E23" t="s">
        <v>38</v>
      </c>
    </row>
    <row r="24" spans="3:5">
      <c r="C24" s="2">
        <v>1000</v>
      </c>
      <c r="E24" t="s">
        <v>40</v>
      </c>
    </row>
    <row r="25" spans="4:5">
      <c r="D25" s="2">
        <v>11000</v>
      </c>
      <c r="E25" t="s">
        <v>39</v>
      </c>
    </row>
    <row r="26" spans="3:5">
      <c r="C26" s="2">
        <v>300</v>
      </c>
      <c r="E26" t="s">
        <v>40</v>
      </c>
    </row>
    <row r="27" spans="3:5">
      <c r="C27" s="2">
        <v>16381.37</v>
      </c>
      <c r="E27" t="s">
        <v>41</v>
      </c>
    </row>
    <row r="28" spans="4:4">
      <c r="D28" s="2">
        <v>4</v>
      </c>
    </row>
    <row r="29" spans="4:5">
      <c r="D29" s="2">
        <v>8000</v>
      </c>
      <c r="E29" t="s">
        <v>36</v>
      </c>
    </row>
    <row r="30" spans="4:5">
      <c r="D30" s="2">
        <v>7000</v>
      </c>
      <c r="E30" t="s">
        <v>36</v>
      </c>
    </row>
    <row r="31" spans="4:4">
      <c r="D31" s="2">
        <v>20</v>
      </c>
    </row>
    <row r="32" spans="4:4">
      <c r="D32" s="2">
        <v>888</v>
      </c>
    </row>
    <row r="33" spans="3:3">
      <c r="C33" s="2">
        <v>888</v>
      </c>
    </row>
    <row r="34" spans="3:5">
      <c r="C34" s="2">
        <v>3198.7</v>
      </c>
      <c r="E34" t="s">
        <v>42</v>
      </c>
    </row>
    <row r="35" spans="4:5">
      <c r="D35" s="2">
        <v>2300</v>
      </c>
      <c r="E35" t="s">
        <v>36</v>
      </c>
    </row>
    <row r="36" spans="4:4">
      <c r="D36" s="2">
        <v>300</v>
      </c>
    </row>
    <row r="37" spans="4:4">
      <c r="D37" s="2">
        <v>50</v>
      </c>
    </row>
    <row r="38" spans="4:4">
      <c r="D38" s="2">
        <v>50</v>
      </c>
    </row>
    <row r="39" spans="4:4">
      <c r="D39" s="2">
        <v>666</v>
      </c>
    </row>
    <row r="40" spans="4:4">
      <c r="D40" s="2">
        <v>0.05</v>
      </c>
    </row>
    <row r="41" spans="4:4">
      <c r="D41" s="2">
        <v>1</v>
      </c>
    </row>
    <row r="42" spans="4:4">
      <c r="D42" s="2">
        <v>1</v>
      </c>
    </row>
    <row r="43" spans="4:4">
      <c r="D43" s="2">
        <v>30</v>
      </c>
    </row>
    <row r="44" spans="3:3">
      <c r="C44" s="2">
        <v>0.25</v>
      </c>
    </row>
    <row r="45" spans="3:3">
      <c r="C45" s="2">
        <v>0.22</v>
      </c>
    </row>
    <row r="46" spans="4:5">
      <c r="D46" s="2">
        <v>520</v>
      </c>
      <c r="E46" t="s">
        <v>43</v>
      </c>
    </row>
    <row r="47" spans="4:4">
      <c r="D47" s="2">
        <v>200</v>
      </c>
    </row>
    <row r="48" spans="4:4">
      <c r="D48" s="2">
        <v>270</v>
      </c>
    </row>
    <row r="49" spans="4:4">
      <c r="D49" s="2">
        <v>40</v>
      </c>
    </row>
    <row r="50" spans="4:4">
      <c r="D50" s="2">
        <v>23</v>
      </c>
    </row>
    <row r="51" spans="4:4">
      <c r="D51" s="2">
        <v>24.2</v>
      </c>
    </row>
    <row r="52" spans="3:3">
      <c r="C52" s="2">
        <v>66.8</v>
      </c>
    </row>
    <row r="53" spans="4:4">
      <c r="D53" s="2">
        <v>40</v>
      </c>
    </row>
    <row r="54" spans="4:4">
      <c r="D54" s="2">
        <v>328</v>
      </c>
    </row>
    <row r="55" spans="4:4">
      <c r="D55" s="2">
        <v>20.74</v>
      </c>
    </row>
    <row r="56" spans="4:4">
      <c r="D56" s="2">
        <v>205</v>
      </c>
    </row>
    <row r="57" spans="4:4">
      <c r="D57" s="2">
        <v>82</v>
      </c>
    </row>
    <row r="58" spans="3:5">
      <c r="C58" s="2">
        <v>3000</v>
      </c>
      <c r="E58" t="s">
        <v>40</v>
      </c>
    </row>
    <row r="59" spans="4:4">
      <c r="D59" s="2">
        <v>2700</v>
      </c>
    </row>
    <row r="60" spans="3:5">
      <c r="C60" s="2">
        <v>3069.7</v>
      </c>
      <c r="E60" t="s">
        <v>44</v>
      </c>
    </row>
    <row r="61" spans="4:4">
      <c r="D61" s="2">
        <v>14.76</v>
      </c>
    </row>
    <row r="62" spans="4:4">
      <c r="D62" s="2">
        <v>236.7</v>
      </c>
    </row>
    <row r="63" spans="4:4">
      <c r="D63" s="2">
        <v>23.1</v>
      </c>
    </row>
    <row r="64" spans="3:3">
      <c r="C64" s="2">
        <v>1.13</v>
      </c>
    </row>
    <row r="65" spans="4:4">
      <c r="D65" s="2">
        <v>55.9</v>
      </c>
    </row>
    <row r="66" spans="4:5">
      <c r="D66" s="2">
        <v>2300</v>
      </c>
      <c r="E66" t="s">
        <v>36</v>
      </c>
    </row>
    <row r="67" spans="4:4">
      <c r="D67" s="2">
        <v>18.5</v>
      </c>
    </row>
    <row r="68" spans="4:4">
      <c r="D68" s="2">
        <v>0.39</v>
      </c>
    </row>
    <row r="69" spans="3:3">
      <c r="C69" s="2">
        <v>10000</v>
      </c>
    </row>
    <row r="70" spans="4:4">
      <c r="D70" s="2">
        <v>10000</v>
      </c>
    </row>
    <row r="71" spans="3:3">
      <c r="C71" s="2">
        <v>300000</v>
      </c>
    </row>
    <row r="72" spans="3:3">
      <c r="C72" s="2">
        <v>500000</v>
      </c>
    </row>
    <row r="73" spans="4:4">
      <c r="D73" s="2">
        <v>800000</v>
      </c>
    </row>
    <row r="74" spans="3:3">
      <c r="C74" s="2">
        <v>500000</v>
      </c>
    </row>
    <row r="75" spans="4:4">
      <c r="D75" s="2">
        <v>16.69</v>
      </c>
    </row>
    <row r="76" spans="4:4">
      <c r="D76" s="2">
        <v>17</v>
      </c>
    </row>
    <row r="77" spans="4:4">
      <c r="D77" s="2">
        <v>50</v>
      </c>
    </row>
    <row r="78" spans="4:4">
      <c r="D78" s="2">
        <v>3</v>
      </c>
    </row>
    <row r="79" spans="4:4">
      <c r="D79" s="2">
        <v>500000</v>
      </c>
    </row>
    <row r="80" spans="4:4">
      <c r="D80" s="2">
        <v>12.9</v>
      </c>
    </row>
    <row r="81" spans="3:3">
      <c r="C81" s="2">
        <v>800254.34</v>
      </c>
    </row>
    <row r="82" spans="3:3">
      <c r="C82" s="2">
        <v>500014.58</v>
      </c>
    </row>
    <row r="83" spans="4:4">
      <c r="D83" s="2">
        <v>1000000</v>
      </c>
    </row>
    <row r="84" spans="4:4">
      <c r="D84" s="2">
        <v>300000</v>
      </c>
    </row>
    <row r="85" spans="4:4">
      <c r="D85" s="2">
        <v>98.12</v>
      </c>
    </row>
    <row r="86" spans="4:4">
      <c r="D86" s="2">
        <v>44.48</v>
      </c>
    </row>
    <row r="87" spans="4:4">
      <c r="D87" s="2">
        <v>180</v>
      </c>
    </row>
    <row r="88" spans="4:4">
      <c r="D88" s="2">
        <v>9.8</v>
      </c>
    </row>
    <row r="89" spans="4:4">
      <c r="D89" s="2">
        <v>30.7</v>
      </c>
    </row>
    <row r="90" spans="3:3">
      <c r="C90" s="2">
        <v>2076.84</v>
      </c>
    </row>
    <row r="91" spans="4:4">
      <c r="D91" s="2">
        <v>124</v>
      </c>
    </row>
    <row r="92" spans="3:3">
      <c r="C92" s="2">
        <v>200000</v>
      </c>
    </row>
    <row r="93" spans="4:4">
      <c r="D93" s="2">
        <v>200000</v>
      </c>
    </row>
    <row r="94" spans="4:4">
      <c r="D94" s="2">
        <v>10.71</v>
      </c>
    </row>
    <row r="95" spans="4:4">
      <c r="D95" s="2">
        <v>16.8</v>
      </c>
    </row>
    <row r="96" spans="4:4">
      <c r="D96" s="2">
        <v>16.36</v>
      </c>
    </row>
    <row r="97" spans="4:4">
      <c r="D97" s="2">
        <v>124</v>
      </c>
    </row>
    <row r="98" spans="4:4">
      <c r="D98" s="2">
        <v>16</v>
      </c>
    </row>
    <row r="99" spans="4:4">
      <c r="D99" s="2">
        <v>10</v>
      </c>
    </row>
    <row r="100" spans="4:4">
      <c r="D100" s="2">
        <v>124</v>
      </c>
    </row>
    <row r="101" spans="4:4">
      <c r="D101" s="2">
        <v>43</v>
      </c>
    </row>
    <row r="102" spans="4:4">
      <c r="D102" s="2">
        <v>12</v>
      </c>
    </row>
    <row r="103" spans="4:4">
      <c r="D103" s="2">
        <v>312.9</v>
      </c>
    </row>
    <row r="104" spans="4:4">
      <c r="D104" s="2">
        <v>124</v>
      </c>
    </row>
    <row r="105" spans="4:4">
      <c r="D105" s="2">
        <v>16</v>
      </c>
    </row>
    <row r="106" spans="4:4">
      <c r="D106" s="2">
        <v>18.8</v>
      </c>
    </row>
    <row r="107" spans="4:4">
      <c r="D107" s="2">
        <v>124</v>
      </c>
    </row>
    <row r="108" spans="4:4">
      <c r="D108" s="2">
        <v>12</v>
      </c>
    </row>
    <row r="109" spans="4:4">
      <c r="D109" s="2">
        <v>24.7</v>
      </c>
    </row>
    <row r="110" spans="4:4">
      <c r="D110" s="2">
        <v>38</v>
      </c>
    </row>
    <row r="111" spans="4:4">
      <c r="D111" s="2">
        <v>124</v>
      </c>
    </row>
    <row r="112" spans="3:3">
      <c r="C112" s="2">
        <v>40</v>
      </c>
    </row>
    <row r="113" spans="3:3">
      <c r="C113" s="2">
        <v>20</v>
      </c>
    </row>
    <row r="114" spans="4:4">
      <c r="D114" s="2">
        <v>18</v>
      </c>
    </row>
    <row r="115" spans="4:4">
      <c r="D115" s="2">
        <v>5</v>
      </c>
    </row>
    <row r="116" spans="4:4">
      <c r="D116" s="2">
        <v>36.9</v>
      </c>
    </row>
    <row r="117" spans="4:4">
      <c r="D117" s="2">
        <v>124</v>
      </c>
    </row>
    <row r="118" spans="4:4">
      <c r="D118" s="2">
        <v>12</v>
      </c>
    </row>
    <row r="119" spans="4:4">
      <c r="D119" s="2">
        <v>124</v>
      </c>
    </row>
    <row r="120" spans="4:4">
      <c r="D120" s="2">
        <v>21</v>
      </c>
    </row>
    <row r="121" spans="4:4">
      <c r="D121" s="2">
        <v>3</v>
      </c>
    </row>
    <row r="122" spans="4:4">
      <c r="D122" s="2">
        <v>15.05</v>
      </c>
    </row>
    <row r="123" spans="3:3">
      <c r="C123" s="2">
        <v>10</v>
      </c>
    </row>
    <row r="124" spans="3:3">
      <c r="C124" s="2">
        <v>130</v>
      </c>
    </row>
    <row r="125" spans="4:4">
      <c r="D125" s="2">
        <v>34</v>
      </c>
    </row>
    <row r="126" spans="4:4">
      <c r="D126" s="2">
        <v>30</v>
      </c>
    </row>
    <row r="127" spans="4:4">
      <c r="D127" s="2">
        <v>9</v>
      </c>
    </row>
    <row r="128" spans="4:4">
      <c r="D128" s="2">
        <v>5</v>
      </c>
    </row>
    <row r="129" spans="4:4">
      <c r="D129" s="2">
        <v>15.7</v>
      </c>
    </row>
    <row r="130" spans="4:4">
      <c r="D130" s="2">
        <v>54.8</v>
      </c>
    </row>
    <row r="131" spans="4:4">
      <c r="D131" s="2">
        <v>17.2</v>
      </c>
    </row>
    <row r="132" spans="4:4">
      <c r="D132" s="2">
        <v>3</v>
      </c>
    </row>
    <row r="133" spans="4:4">
      <c r="D133" s="2">
        <v>17.4</v>
      </c>
    </row>
    <row r="134" spans="4:4">
      <c r="D134" s="2">
        <v>180</v>
      </c>
    </row>
    <row r="135" spans="4:4">
      <c r="D135" s="2">
        <v>125</v>
      </c>
    </row>
    <row r="136" spans="4:4">
      <c r="D136" s="2">
        <v>12</v>
      </c>
    </row>
    <row r="137" spans="4:4">
      <c r="D137" s="2">
        <v>9.9</v>
      </c>
    </row>
    <row r="138" spans="4:4">
      <c r="D138" s="2">
        <v>32.35</v>
      </c>
    </row>
    <row r="139" spans="3:3">
      <c r="C139" s="2">
        <v>32.35</v>
      </c>
    </row>
    <row r="140" spans="4:4">
      <c r="D140" s="2">
        <v>25.04</v>
      </c>
    </row>
    <row r="141" spans="4:4">
      <c r="D141" s="2">
        <v>16</v>
      </c>
    </row>
    <row r="142" spans="4:4">
      <c r="D142" s="2">
        <v>31</v>
      </c>
    </row>
    <row r="143" spans="4:4">
      <c r="D143" s="2">
        <v>32.68</v>
      </c>
    </row>
    <row r="144" spans="4:4">
      <c r="D144" s="2">
        <v>125</v>
      </c>
    </row>
    <row r="145" spans="3:3">
      <c r="C145" s="2">
        <v>22.5</v>
      </c>
    </row>
    <row r="146" spans="4:4">
      <c r="D146" s="2">
        <v>12</v>
      </c>
    </row>
    <row r="147" spans="4:4">
      <c r="D147" s="2">
        <v>14.96</v>
      </c>
    </row>
    <row r="148" spans="4:4">
      <c r="D148" s="2">
        <v>17</v>
      </c>
    </row>
    <row r="149" spans="4:4">
      <c r="D149" s="2">
        <v>125</v>
      </c>
    </row>
    <row r="150" spans="4:4">
      <c r="D150" s="2">
        <v>125</v>
      </c>
    </row>
    <row r="151" spans="4:4">
      <c r="D151" s="2">
        <v>16</v>
      </c>
    </row>
    <row r="152" spans="4:4">
      <c r="D152" s="2">
        <v>19.89</v>
      </c>
    </row>
    <row r="153" spans="3:3">
      <c r="C153" s="2">
        <v>14530</v>
      </c>
    </row>
    <row r="154" spans="4:4">
      <c r="D154" s="2">
        <v>16</v>
      </c>
    </row>
    <row r="155" spans="4:4">
      <c r="D155" s="2">
        <v>3069</v>
      </c>
    </row>
    <row r="156" spans="3:3">
      <c r="C156" s="2">
        <v>26.36</v>
      </c>
    </row>
    <row r="157" spans="4:4">
      <c r="D157" s="2">
        <v>2200</v>
      </c>
    </row>
    <row r="158" spans="4:4">
      <c r="D158" s="2">
        <v>20.3</v>
      </c>
    </row>
    <row r="159" spans="4:4">
      <c r="D159" s="2">
        <v>38.82</v>
      </c>
    </row>
    <row r="160" spans="4:4">
      <c r="D160" s="2">
        <v>12</v>
      </c>
    </row>
    <row r="161" spans="4:4">
      <c r="D161" s="2">
        <v>16.5</v>
      </c>
    </row>
    <row r="162" spans="4:4">
      <c r="D162" s="2">
        <v>27.37</v>
      </c>
    </row>
    <row r="163" spans="4:4">
      <c r="D163" s="2">
        <v>49.4</v>
      </c>
    </row>
    <row r="164" spans="4:4">
      <c r="D164" s="2">
        <v>200</v>
      </c>
    </row>
    <row r="165" spans="4:4">
      <c r="D165" s="2">
        <v>10</v>
      </c>
    </row>
    <row r="166" spans="4:4">
      <c r="D166" s="2">
        <v>5200</v>
      </c>
    </row>
    <row r="167" spans="4:4">
      <c r="D167" s="2">
        <v>3</v>
      </c>
    </row>
    <row r="168" spans="4:4">
      <c r="D168" s="2">
        <v>117</v>
      </c>
    </row>
    <row r="169" spans="4:4">
      <c r="D169" s="2">
        <v>45</v>
      </c>
    </row>
    <row r="170" spans="4:4">
      <c r="D170" s="2">
        <v>48.54</v>
      </c>
    </row>
    <row r="171" spans="4:4">
      <c r="D171" s="2">
        <v>48.95</v>
      </c>
    </row>
    <row r="172" spans="4:4">
      <c r="D172" s="2">
        <v>1</v>
      </c>
    </row>
    <row r="173" spans="4:4">
      <c r="D173" s="2">
        <v>1</v>
      </c>
    </row>
    <row r="174" spans="4:4">
      <c r="D174" s="2">
        <v>1.5</v>
      </c>
    </row>
    <row r="175" spans="4:4">
      <c r="D175" s="2">
        <v>5200</v>
      </c>
    </row>
    <row r="176" spans="4:4">
      <c r="D176" s="2">
        <v>20</v>
      </c>
    </row>
    <row r="177" spans="4:4">
      <c r="D177" s="2">
        <v>10</v>
      </c>
    </row>
    <row r="178" spans="4:4">
      <c r="D178" s="2">
        <v>12</v>
      </c>
    </row>
    <row r="179" spans="4:4">
      <c r="D179" s="2">
        <v>76</v>
      </c>
    </row>
    <row r="180" spans="3:4">
      <c r="C180" s="2">
        <v>30</v>
      </c>
      <c r="D180" s="2">
        <v>14.8</v>
      </c>
    </row>
    <row r="181" spans="4:4">
      <c r="D181" s="2">
        <v>11.8</v>
      </c>
    </row>
    <row r="182" spans="4:4">
      <c r="D182" s="2">
        <v>7.4</v>
      </c>
    </row>
    <row r="183" spans="4:4">
      <c r="D183" s="2">
        <v>500</v>
      </c>
    </row>
    <row r="184" spans="4:4">
      <c r="D184" s="2">
        <v>3</v>
      </c>
    </row>
    <row r="185" spans="4:4">
      <c r="D185" s="2">
        <v>0.1</v>
      </c>
    </row>
    <row r="186" spans="4:4">
      <c r="D186" s="2">
        <v>0.02</v>
      </c>
    </row>
    <row r="187" spans="4:4">
      <c r="D187" s="2">
        <v>310</v>
      </c>
    </row>
    <row r="188" spans="4:4">
      <c r="D188" s="2">
        <v>10</v>
      </c>
    </row>
    <row r="189" spans="4:4">
      <c r="D189" s="2">
        <v>10</v>
      </c>
    </row>
    <row r="190" spans="4:4">
      <c r="D190" s="2">
        <v>10</v>
      </c>
    </row>
    <row r="191" spans="4:4">
      <c r="D191" s="2">
        <v>10</v>
      </c>
    </row>
    <row r="192" spans="4:4">
      <c r="D192" s="2">
        <v>11</v>
      </c>
    </row>
    <row r="193" spans="4:4">
      <c r="D193" s="2">
        <v>11</v>
      </c>
    </row>
    <row r="194" spans="4:4">
      <c r="D194" s="2">
        <v>11</v>
      </c>
    </row>
    <row r="195" spans="4:4">
      <c r="D195" s="2">
        <v>11</v>
      </c>
    </row>
    <row r="196" spans="4:4">
      <c r="D196" s="2">
        <v>11</v>
      </c>
    </row>
    <row r="197" spans="4:4">
      <c r="D197" s="2">
        <v>11</v>
      </c>
    </row>
    <row r="198" spans="4:4">
      <c r="D198" s="2">
        <v>11</v>
      </c>
    </row>
    <row r="199" spans="4:4">
      <c r="D199" s="2">
        <v>11</v>
      </c>
    </row>
    <row r="200" spans="4:4">
      <c r="D200" s="2">
        <v>11</v>
      </c>
    </row>
    <row r="201" spans="4:4">
      <c r="D201" s="2">
        <v>125</v>
      </c>
    </row>
    <row r="202" spans="3:3">
      <c r="C202" s="2">
        <v>1</v>
      </c>
    </row>
    <row r="203" spans="4:4">
      <c r="D203" s="2">
        <v>61</v>
      </c>
    </row>
    <row r="204" spans="4:4">
      <c r="D204" s="2">
        <v>226</v>
      </c>
    </row>
    <row r="205" spans="4:4">
      <c r="D205" s="2">
        <v>9.88</v>
      </c>
    </row>
    <row r="206" spans="4:4">
      <c r="D206" s="2">
        <v>15</v>
      </c>
    </row>
    <row r="207" spans="4:4">
      <c r="D207" s="2">
        <v>35</v>
      </c>
    </row>
    <row r="208" spans="4:4">
      <c r="D208" s="2">
        <v>451.58</v>
      </c>
    </row>
    <row r="209" spans="4:4">
      <c r="D209" s="2">
        <v>200</v>
      </c>
    </row>
    <row r="210" spans="4:4">
      <c r="D210" s="2">
        <v>6.9</v>
      </c>
    </row>
    <row r="211" spans="3:3">
      <c r="C211" s="2">
        <v>1161.66</v>
      </c>
    </row>
    <row r="212" spans="4:4">
      <c r="D212" s="2">
        <v>200</v>
      </c>
    </row>
    <row r="213" spans="3:3">
      <c r="C213" s="2">
        <v>100</v>
      </c>
    </row>
    <row r="214" spans="3:3">
      <c r="C214" s="2">
        <v>100</v>
      </c>
    </row>
    <row r="215" spans="4:4">
      <c r="D215" s="2">
        <v>42.42</v>
      </c>
    </row>
    <row r="216" spans="3:3">
      <c r="C216" s="2">
        <v>10015</v>
      </c>
    </row>
    <row r="217" spans="4:4">
      <c r="D217" s="2">
        <v>12979</v>
      </c>
    </row>
    <row r="218" spans="4:4">
      <c r="D218" s="2">
        <v>40</v>
      </c>
    </row>
    <row r="219" spans="4:4">
      <c r="D219" s="2">
        <v>21</v>
      </c>
    </row>
    <row r="220" spans="4:4">
      <c r="D220" s="2">
        <v>15.6</v>
      </c>
    </row>
    <row r="221" spans="4:4">
      <c r="D221" s="2">
        <v>16.9</v>
      </c>
    </row>
    <row r="222" spans="4:4">
      <c r="D222" s="2">
        <v>18.4</v>
      </c>
    </row>
    <row r="223" spans="4:4">
      <c r="D223" s="2">
        <v>99</v>
      </c>
    </row>
    <row r="224" spans="4:4">
      <c r="D224" s="2">
        <v>28</v>
      </c>
    </row>
    <row r="225" spans="4:4">
      <c r="D225" s="2">
        <v>10</v>
      </c>
    </row>
    <row r="226" spans="2:5">
      <c r="B226" s="4">
        <v>44361</v>
      </c>
      <c r="D226" s="2">
        <v>5.2</v>
      </c>
      <c r="E226" t="s">
        <v>45</v>
      </c>
    </row>
    <row r="227" spans="4:4">
      <c r="D227" s="2">
        <v>3</v>
      </c>
    </row>
    <row r="228" spans="4:4">
      <c r="D228" s="2">
        <v>3</v>
      </c>
    </row>
    <row r="229" spans="3:3">
      <c r="C229" s="2">
        <v>45</v>
      </c>
    </row>
    <row r="230" spans="3:3">
      <c r="C230" s="2">
        <v>3004.7</v>
      </c>
    </row>
    <row r="231" spans="3:3">
      <c r="C231" s="2">
        <v>40</v>
      </c>
    </row>
    <row r="232" spans="3:3">
      <c r="C232" s="2">
        <v>180</v>
      </c>
    </row>
    <row r="233" spans="4:4">
      <c r="D233" s="2">
        <v>30</v>
      </c>
    </row>
    <row r="234" spans="4:4">
      <c r="D234" s="2">
        <v>11</v>
      </c>
    </row>
    <row r="235" spans="3:3">
      <c r="C235" s="2">
        <v>31.95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D12"/>
  <sheetViews>
    <sheetView workbookViewId="0">
      <selection activeCell="C15" sqref="C15"/>
    </sheetView>
  </sheetViews>
  <sheetFormatPr defaultColWidth="9" defaultRowHeight="13.5" outlineLevelCol="3"/>
  <cols>
    <col min="2" max="2" width="23.75" customWidth="1"/>
    <col min="3" max="3" width="29.25" customWidth="1"/>
  </cols>
  <sheetData>
    <row r="3" spans="3:3">
      <c r="C3">
        <v>12012.14</v>
      </c>
    </row>
    <row r="4" spans="3:3">
      <c r="C4">
        <v>7470.2</v>
      </c>
    </row>
    <row r="5" spans="3:3">
      <c r="C5">
        <f>C3-C4</f>
        <v>4541.94</v>
      </c>
    </row>
    <row r="7" spans="2:3">
      <c r="B7" t="s">
        <v>46</v>
      </c>
      <c r="C7" t="s">
        <v>47</v>
      </c>
    </row>
    <row r="8" spans="3:3">
      <c r="C8" s="11" t="s">
        <v>48</v>
      </c>
    </row>
    <row r="9" spans="3:4">
      <c r="C9">
        <v>202001</v>
      </c>
      <c r="D9">
        <v>2779.25</v>
      </c>
    </row>
    <row r="10" spans="3:3">
      <c r="C10">
        <v>3.25</v>
      </c>
    </row>
    <row r="11" spans="3:3">
      <c r="C11" t="s">
        <v>49</v>
      </c>
    </row>
    <row r="12" spans="3:3">
      <c r="C12" t="s">
        <v>50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84"/>
  <sheetViews>
    <sheetView tabSelected="1" topLeftCell="A127" workbookViewId="0">
      <selection activeCell="B186" sqref="B186"/>
    </sheetView>
  </sheetViews>
  <sheetFormatPr defaultColWidth="9" defaultRowHeight="13.5" outlineLevelCol="4"/>
  <cols>
    <col min="1" max="1" width="9" style="2"/>
    <col min="2" max="3" width="23.1333333333333" style="2" customWidth="1"/>
    <col min="4" max="4" width="25.4416666666667" style="2" customWidth="1"/>
    <col min="5" max="5" width="25.1333333333333" style="2" customWidth="1"/>
    <col min="6" max="16384" width="9" style="2"/>
  </cols>
  <sheetData>
    <row r="1" spans="1:4">
      <c r="A1" s="2" t="str">
        <f>TEXT(WEEKDAY(B1),"AAAA")</f>
        <v>星期一</v>
      </c>
      <c r="B1" s="3">
        <v>43682</v>
      </c>
      <c r="C1" s="2">
        <v>67.8</v>
      </c>
      <c r="D1" s="2" t="s">
        <v>51</v>
      </c>
    </row>
    <row r="2" spans="1:4">
      <c r="A2" s="2" t="str">
        <f>TEXT(WEEKDAY(B2),"AAAA")</f>
        <v>星期二</v>
      </c>
      <c r="B2" s="3">
        <v>43781</v>
      </c>
      <c r="C2" s="2">
        <v>22</v>
      </c>
      <c r="D2" s="2" t="s">
        <v>52</v>
      </c>
    </row>
    <row r="3" spans="1:4">
      <c r="A3" s="2" t="str">
        <f>TEXT(WEEKDAY(B3),"AAAA")</f>
        <v>星期五</v>
      </c>
      <c r="B3" s="3">
        <v>43798</v>
      </c>
      <c r="C3" s="2">
        <v>57.8</v>
      </c>
      <c r="D3" s="2" t="s">
        <v>53</v>
      </c>
    </row>
    <row r="4" spans="1:4">
      <c r="A4" s="2" t="str">
        <f>TEXT(WEEKDAY(B4),"AAAA")</f>
        <v>星期五</v>
      </c>
      <c r="B4" s="3">
        <v>43805</v>
      </c>
      <c r="C4" s="2">
        <v>12</v>
      </c>
      <c r="D4" s="2" t="s">
        <v>54</v>
      </c>
    </row>
    <row r="5" spans="1:4">
      <c r="A5" s="2" t="str">
        <f>TEXT(WEEKDAY(B5),"AAAA")</f>
        <v>星期三</v>
      </c>
      <c r="B5" s="3">
        <v>43824</v>
      </c>
      <c r="C5" s="2">
        <v>16.9</v>
      </c>
      <c r="D5" s="2" t="s">
        <v>55</v>
      </c>
    </row>
    <row r="6" spans="1:4">
      <c r="A6" s="2" t="str">
        <f t="shared" ref="A6:A16" si="0">TEXT(WEEKDAY(B6),"AAAA")</f>
        <v>星期日</v>
      </c>
      <c r="B6" s="3">
        <v>43842</v>
      </c>
      <c r="C6" s="2">
        <v>22.29</v>
      </c>
      <c r="D6" s="2" t="s">
        <v>55</v>
      </c>
    </row>
    <row r="7" spans="1:4">
      <c r="A7" s="2" t="str">
        <f t="shared" si="0"/>
        <v>星期一</v>
      </c>
      <c r="B7" s="3">
        <v>43843</v>
      </c>
      <c r="C7" s="2">
        <v>30.4</v>
      </c>
      <c r="D7" s="2" t="s">
        <v>56</v>
      </c>
    </row>
    <row r="8" spans="1:4">
      <c r="A8" s="2" t="str">
        <f t="shared" si="0"/>
        <v>星期六</v>
      </c>
      <c r="B8" s="3">
        <v>43848</v>
      </c>
      <c r="C8" s="2">
        <v>26.65</v>
      </c>
      <c r="D8" s="2" t="s">
        <v>57</v>
      </c>
    </row>
    <row r="9" spans="1:4">
      <c r="A9" s="2" t="str">
        <f t="shared" si="0"/>
        <v>星期日</v>
      </c>
      <c r="B9" s="3">
        <v>43849</v>
      </c>
      <c r="C9" s="2">
        <v>35</v>
      </c>
      <c r="D9" s="2" t="s">
        <v>56</v>
      </c>
    </row>
    <row r="10" spans="1:4">
      <c r="A10" s="2" t="str">
        <f t="shared" si="0"/>
        <v>星期三</v>
      </c>
      <c r="B10" s="3">
        <v>43880</v>
      </c>
      <c r="C10" s="2">
        <v>38</v>
      </c>
      <c r="D10" s="2" t="s">
        <v>58</v>
      </c>
    </row>
    <row r="11" spans="1:4">
      <c r="A11" s="2" t="str">
        <f t="shared" si="0"/>
        <v>星期四</v>
      </c>
      <c r="B11" s="3">
        <v>43881</v>
      </c>
      <c r="C11" s="2">
        <v>19.9</v>
      </c>
      <c r="D11" s="2" t="s">
        <v>59</v>
      </c>
    </row>
    <row r="12" spans="1:4">
      <c r="A12" s="2" t="str">
        <f t="shared" si="0"/>
        <v>星期六</v>
      </c>
      <c r="B12" s="3">
        <v>43883</v>
      </c>
      <c r="C12" s="2">
        <v>27.1</v>
      </c>
      <c r="D12" s="2" t="s">
        <v>60</v>
      </c>
    </row>
    <row r="13" spans="1:4">
      <c r="A13" s="2" t="str">
        <f t="shared" si="0"/>
        <v>星期日</v>
      </c>
      <c r="B13" s="3">
        <v>43884</v>
      </c>
      <c r="C13" s="2">
        <v>25</v>
      </c>
      <c r="D13" s="2" t="s">
        <v>61</v>
      </c>
    </row>
    <row r="14" spans="1:4">
      <c r="A14" s="2" t="str">
        <f t="shared" si="0"/>
        <v>星期一</v>
      </c>
      <c r="B14" s="3">
        <v>43885</v>
      </c>
      <c r="C14" s="2">
        <v>29.67</v>
      </c>
      <c r="D14" s="2" t="s">
        <v>62</v>
      </c>
    </row>
    <row r="15" spans="1:4">
      <c r="A15" s="2" t="str">
        <f t="shared" si="0"/>
        <v>星期三</v>
      </c>
      <c r="B15" s="3">
        <v>43887</v>
      </c>
      <c r="C15" s="2">
        <v>25.6</v>
      </c>
      <c r="D15" s="2" t="s">
        <v>63</v>
      </c>
    </row>
    <row r="16" spans="1:4">
      <c r="A16" s="2" t="str">
        <f t="shared" si="0"/>
        <v>星期日</v>
      </c>
      <c r="B16" s="3">
        <v>43891</v>
      </c>
      <c r="C16" s="2">
        <v>37.5</v>
      </c>
      <c r="D16" s="2" t="s">
        <v>64</v>
      </c>
    </row>
    <row r="17" spans="1:4">
      <c r="A17" s="2" t="str">
        <f>TEXT(WEEKDAY(B17),"AAAA")</f>
        <v>星期五</v>
      </c>
      <c r="B17" s="3">
        <v>43896</v>
      </c>
      <c r="C17" s="2">
        <v>18.42</v>
      </c>
      <c r="D17" s="2" t="s">
        <v>65</v>
      </c>
    </row>
    <row r="18" spans="1:4">
      <c r="A18" s="2" t="str">
        <f>TEXT(WEEKDAY(B18),"AAAA")</f>
        <v>星期六</v>
      </c>
      <c r="B18" s="3">
        <v>43897</v>
      </c>
      <c r="C18" s="2">
        <v>14.5</v>
      </c>
      <c r="D18" s="2" t="s">
        <v>61</v>
      </c>
    </row>
    <row r="19" spans="1:4">
      <c r="A19" s="2" t="str">
        <f>TEXT(WEEKDAY(B19),"AAAA")</f>
        <v>星期一</v>
      </c>
      <c r="B19" s="3">
        <v>43906</v>
      </c>
      <c r="C19" s="2">
        <v>13.95</v>
      </c>
      <c r="D19" s="2" t="s">
        <v>61</v>
      </c>
    </row>
    <row r="20" spans="1:4">
      <c r="A20" s="2" t="str">
        <f>TEXT(WEEKDAY(B20),"AAAA")</f>
        <v>星期一</v>
      </c>
      <c r="B20" s="3">
        <v>43913</v>
      </c>
      <c r="C20" s="2">
        <v>15</v>
      </c>
      <c r="D20" s="2" t="s">
        <v>66</v>
      </c>
    </row>
    <row r="21" spans="1:4">
      <c r="A21" s="2" t="str">
        <f>TEXT(WEEKDAY(B21),"AAAA")</f>
        <v>星期六</v>
      </c>
      <c r="B21" s="3">
        <v>43918</v>
      </c>
      <c r="C21" s="2">
        <v>31.35</v>
      </c>
      <c r="D21" s="2" t="s">
        <v>67</v>
      </c>
    </row>
    <row r="22" spans="1:4">
      <c r="A22" s="2" t="str">
        <f>TEXT(WEEKDAY(B22),"AAAA")</f>
        <v>星期一</v>
      </c>
      <c r="B22" s="3">
        <v>43920</v>
      </c>
      <c r="C22" s="2">
        <v>16.5</v>
      </c>
      <c r="D22" s="2" t="s">
        <v>55</v>
      </c>
    </row>
    <row r="23" spans="1:4">
      <c r="A23" s="2" t="str">
        <f>TEXT(WEEKDAY(B23),"AAAA")</f>
        <v>星期二</v>
      </c>
      <c r="B23" s="3">
        <v>43921</v>
      </c>
      <c r="C23" s="2">
        <v>18.9</v>
      </c>
      <c r="D23" s="2" t="s">
        <v>55</v>
      </c>
    </row>
    <row r="24" spans="1:4">
      <c r="A24" s="2" t="str">
        <f>TEXT(WEEKDAY(B24),"AAAA")</f>
        <v>星期三</v>
      </c>
      <c r="B24" s="3">
        <v>43922</v>
      </c>
      <c r="C24" s="2">
        <v>10.6</v>
      </c>
      <c r="D24" s="2" t="s">
        <v>52</v>
      </c>
    </row>
    <row r="25" spans="1:4">
      <c r="A25" s="2" t="str">
        <f>TEXT(WEEKDAY(B25),"AAAA")</f>
        <v>星期四</v>
      </c>
      <c r="B25" s="3">
        <v>43923</v>
      </c>
      <c r="C25" s="2">
        <v>15</v>
      </c>
      <c r="D25" s="2" t="s">
        <v>55</v>
      </c>
    </row>
    <row r="26" spans="1:4">
      <c r="A26" s="2" t="str">
        <f>TEXT(WEEKDAY(B26),"AAAA")</f>
        <v>星期六</v>
      </c>
      <c r="B26" s="3">
        <v>43925</v>
      </c>
      <c r="C26" s="2">
        <v>10</v>
      </c>
      <c r="D26" s="2" t="s">
        <v>68</v>
      </c>
    </row>
    <row r="27" spans="1:4">
      <c r="A27" s="2" t="str">
        <f t="shared" ref="A27:A32" si="1">TEXT(WEEKDAY(B27),"AAAA")</f>
        <v>星期日</v>
      </c>
      <c r="B27" s="3">
        <v>43947</v>
      </c>
      <c r="C27" s="2">
        <v>1.5</v>
      </c>
      <c r="D27" s="2" t="s">
        <v>69</v>
      </c>
    </row>
    <row r="28" spans="1:4">
      <c r="A28" s="2" t="str">
        <f t="shared" si="1"/>
        <v>星期一</v>
      </c>
      <c r="B28" s="3">
        <v>43948</v>
      </c>
      <c r="C28" s="2">
        <v>1.5</v>
      </c>
      <c r="D28" s="2" t="s">
        <v>69</v>
      </c>
    </row>
    <row r="29" spans="1:4">
      <c r="A29" s="2" t="str">
        <f t="shared" si="1"/>
        <v>星期四</v>
      </c>
      <c r="B29" s="3">
        <v>43965</v>
      </c>
      <c r="C29" s="2">
        <v>20.8</v>
      </c>
      <c r="D29" s="2" t="s">
        <v>70</v>
      </c>
    </row>
    <row r="30" spans="1:4">
      <c r="A30" s="2" t="str">
        <f t="shared" si="1"/>
        <v>星期四</v>
      </c>
      <c r="B30" s="3">
        <v>43979</v>
      </c>
      <c r="C30" s="2">
        <v>1</v>
      </c>
      <c r="D30" s="2" t="s">
        <v>69</v>
      </c>
    </row>
    <row r="31" spans="1:4">
      <c r="A31" s="2" t="str">
        <f t="shared" si="1"/>
        <v>星期二</v>
      </c>
      <c r="B31" s="3">
        <v>43984</v>
      </c>
      <c r="C31" s="2">
        <v>1</v>
      </c>
      <c r="D31" s="2" t="s">
        <v>69</v>
      </c>
    </row>
    <row r="32" spans="1:4">
      <c r="A32" s="2" t="str">
        <f t="shared" si="1"/>
        <v>星期二</v>
      </c>
      <c r="B32" s="3">
        <v>43984</v>
      </c>
      <c r="C32" s="2">
        <v>1</v>
      </c>
      <c r="D32" s="2" t="s">
        <v>69</v>
      </c>
    </row>
    <row r="33" spans="1:4">
      <c r="A33" s="2" t="str">
        <f>TEXT(WEEKDAY(B33),"AAAA")</f>
        <v>星期三</v>
      </c>
      <c r="B33" s="3">
        <v>43985</v>
      </c>
      <c r="C33" s="2">
        <v>22.7</v>
      </c>
      <c r="D33" s="2" t="s">
        <v>71</v>
      </c>
    </row>
    <row r="34" spans="1:4">
      <c r="A34" s="2" t="str">
        <f t="shared" ref="A34:A43" si="2">TEXT(WEEKDAY(B34),"AAAA")</f>
        <v>星期五</v>
      </c>
      <c r="B34" s="3">
        <v>43987</v>
      </c>
      <c r="C34" s="2">
        <v>1</v>
      </c>
      <c r="D34" s="2" t="s">
        <v>69</v>
      </c>
    </row>
    <row r="35" spans="1:4">
      <c r="A35" s="2" t="str">
        <f t="shared" si="2"/>
        <v>星期五</v>
      </c>
      <c r="B35" s="3">
        <v>43987</v>
      </c>
      <c r="C35" s="2">
        <v>1</v>
      </c>
      <c r="D35" s="2" t="s">
        <v>69</v>
      </c>
    </row>
    <row r="36" spans="1:4">
      <c r="A36" s="2" t="str">
        <f t="shared" si="2"/>
        <v>星期五</v>
      </c>
      <c r="B36" s="3">
        <v>43987</v>
      </c>
      <c r="C36" s="2">
        <v>1</v>
      </c>
      <c r="D36" s="2" t="s">
        <v>69</v>
      </c>
    </row>
    <row r="37" spans="1:4">
      <c r="A37" s="2" t="str">
        <f t="shared" si="2"/>
        <v>星期二</v>
      </c>
      <c r="B37" s="3">
        <v>43991</v>
      </c>
      <c r="C37" s="2">
        <v>1</v>
      </c>
      <c r="D37" s="2" t="s">
        <v>69</v>
      </c>
    </row>
    <row r="38" spans="1:4">
      <c r="A38" s="2" t="str">
        <f t="shared" si="2"/>
        <v>星期二</v>
      </c>
      <c r="B38" s="3">
        <v>43991</v>
      </c>
      <c r="C38" s="2">
        <v>1</v>
      </c>
      <c r="D38" s="2" t="s">
        <v>69</v>
      </c>
    </row>
    <row r="39" spans="1:4">
      <c r="A39" s="2" t="str">
        <f t="shared" si="2"/>
        <v>星期三</v>
      </c>
      <c r="B39" s="3">
        <v>43992</v>
      </c>
      <c r="C39" s="2">
        <v>1</v>
      </c>
      <c r="D39" s="2" t="s">
        <v>69</v>
      </c>
    </row>
    <row r="40" spans="1:4">
      <c r="A40" s="2" t="str">
        <f t="shared" si="2"/>
        <v>星期三</v>
      </c>
      <c r="B40" s="3">
        <v>43992</v>
      </c>
      <c r="C40" s="2">
        <v>1</v>
      </c>
      <c r="D40" s="2" t="s">
        <v>69</v>
      </c>
    </row>
    <row r="41" spans="1:4">
      <c r="A41" s="2" t="str">
        <f t="shared" si="2"/>
        <v>星期三</v>
      </c>
      <c r="B41" s="3">
        <v>43992</v>
      </c>
      <c r="C41" s="2">
        <v>1</v>
      </c>
      <c r="D41" s="2" t="s">
        <v>69</v>
      </c>
    </row>
    <row r="42" spans="1:4">
      <c r="A42" s="2" t="str">
        <f t="shared" si="2"/>
        <v>星期四</v>
      </c>
      <c r="B42" s="3">
        <v>43993</v>
      </c>
      <c r="C42" s="2">
        <v>9.8</v>
      </c>
      <c r="D42" s="2" t="s">
        <v>72</v>
      </c>
    </row>
    <row r="43" spans="1:4">
      <c r="A43" s="2" t="str">
        <f t="shared" si="2"/>
        <v>星期日</v>
      </c>
      <c r="B43" s="3">
        <v>44017</v>
      </c>
      <c r="C43" s="2">
        <v>60.5</v>
      </c>
      <c r="D43" s="2" t="s">
        <v>73</v>
      </c>
    </row>
    <row r="44" spans="1:4">
      <c r="A44" s="2" t="str">
        <f t="shared" ref="A44:A50" si="3">TEXT(WEEKDAY(B44),"AAAA")</f>
        <v>星期二</v>
      </c>
      <c r="B44" s="3">
        <v>44026</v>
      </c>
      <c r="C44" s="2">
        <v>9.8</v>
      </c>
      <c r="D44" s="2" t="s">
        <v>72</v>
      </c>
    </row>
    <row r="45" spans="1:4">
      <c r="A45" s="2" t="str">
        <f t="shared" si="3"/>
        <v>星期四</v>
      </c>
      <c r="B45" s="3">
        <v>44028</v>
      </c>
      <c r="C45" s="2">
        <v>25.3</v>
      </c>
      <c r="D45" s="2" t="s">
        <v>74</v>
      </c>
    </row>
    <row r="46" spans="1:4">
      <c r="A46" s="2" t="str">
        <f t="shared" si="3"/>
        <v>星期四</v>
      </c>
      <c r="B46" s="3">
        <v>44028</v>
      </c>
      <c r="C46" s="2">
        <v>22.18</v>
      </c>
      <c r="D46" s="2" t="s">
        <v>75</v>
      </c>
    </row>
    <row r="47" spans="1:4">
      <c r="A47" s="2" t="str">
        <f t="shared" si="3"/>
        <v>星期日</v>
      </c>
      <c r="B47" s="3">
        <v>44038</v>
      </c>
      <c r="C47" s="2">
        <v>63</v>
      </c>
      <c r="D47" s="2" t="s">
        <v>76</v>
      </c>
    </row>
    <row r="48" customFormat="1" spans="1:5">
      <c r="A48" s="2" t="str">
        <f t="shared" si="3"/>
        <v>星期二</v>
      </c>
      <c r="B48" s="3">
        <v>44040</v>
      </c>
      <c r="C48" s="2">
        <v>3</v>
      </c>
      <c r="D48" s="2" t="s">
        <v>77</v>
      </c>
      <c r="E48" s="2"/>
    </row>
    <row r="49" s="2" customFormat="1" spans="1:5">
      <c r="A49" s="2" t="str">
        <f t="shared" si="3"/>
        <v>星期日</v>
      </c>
      <c r="B49" s="3">
        <v>44059</v>
      </c>
      <c r="C49" s="2">
        <v>33.93</v>
      </c>
      <c r="D49" s="2" t="s">
        <v>78</v>
      </c>
      <c r="E49" s="2" t="s">
        <v>79</v>
      </c>
    </row>
    <row r="50" spans="1:5">
      <c r="A50" s="2" t="str">
        <f t="shared" si="3"/>
        <v>星期一</v>
      </c>
      <c r="B50" s="3">
        <v>44060</v>
      </c>
      <c r="C50" s="2">
        <v>66</v>
      </c>
      <c r="D50" s="2" t="s">
        <v>80</v>
      </c>
      <c r="E50" s="2" t="s">
        <v>79</v>
      </c>
    </row>
    <row r="51" spans="1:5">
      <c r="A51" s="2" t="str">
        <f t="shared" ref="A49:A64" si="4">TEXT(WEEKDAY(B51),"AAAA")</f>
        <v>星期一</v>
      </c>
      <c r="B51" s="3">
        <v>44060</v>
      </c>
      <c r="C51" s="2">
        <v>25.5</v>
      </c>
      <c r="D51" s="2" t="s">
        <v>78</v>
      </c>
      <c r="E51" s="2" t="s">
        <v>79</v>
      </c>
    </row>
    <row r="52" spans="1:4">
      <c r="A52" s="2" t="str">
        <f t="shared" si="4"/>
        <v>星期一</v>
      </c>
      <c r="B52" s="3">
        <v>44060</v>
      </c>
      <c r="C52" s="2">
        <v>23.9</v>
      </c>
      <c r="D52" s="2" t="s">
        <v>55</v>
      </c>
    </row>
    <row r="53" spans="1:4">
      <c r="A53" s="2" t="str">
        <f t="shared" si="4"/>
        <v>星期三</v>
      </c>
      <c r="B53" s="3">
        <v>44076</v>
      </c>
      <c r="C53" s="2">
        <v>32.5</v>
      </c>
      <c r="D53" s="2" t="s">
        <v>81</v>
      </c>
    </row>
    <row r="54" spans="1:4">
      <c r="A54" s="2" t="str">
        <f t="shared" si="4"/>
        <v>星期日</v>
      </c>
      <c r="B54" s="3">
        <v>44080</v>
      </c>
      <c r="C54" s="2">
        <v>80</v>
      </c>
      <c r="D54" s="2" t="s">
        <v>82</v>
      </c>
    </row>
    <row r="55" spans="1:4">
      <c r="A55" s="2" t="str">
        <f t="shared" si="4"/>
        <v>星期日</v>
      </c>
      <c r="B55" s="3">
        <v>44080</v>
      </c>
      <c r="C55" s="2">
        <v>1.5</v>
      </c>
      <c r="D55" s="2" t="s">
        <v>83</v>
      </c>
    </row>
    <row r="56" spans="1:4">
      <c r="A56" s="2" t="str">
        <f t="shared" si="4"/>
        <v>星期日</v>
      </c>
      <c r="B56" s="3">
        <v>44080</v>
      </c>
      <c r="C56" s="2">
        <v>43.5</v>
      </c>
      <c r="D56" s="2" t="s">
        <v>84</v>
      </c>
    </row>
    <row r="57" spans="1:4">
      <c r="A57" s="2" t="str">
        <f t="shared" si="4"/>
        <v>星期四</v>
      </c>
      <c r="B57" s="3">
        <v>44084</v>
      </c>
      <c r="C57" s="2">
        <v>21.67</v>
      </c>
      <c r="D57" s="2" t="s">
        <v>56</v>
      </c>
    </row>
    <row r="58" spans="1:4">
      <c r="A58" s="2" t="str">
        <f t="shared" si="4"/>
        <v>星期二</v>
      </c>
      <c r="B58" s="3">
        <v>44124</v>
      </c>
      <c r="C58" s="2">
        <v>19.55</v>
      </c>
      <c r="D58" s="2" t="s">
        <v>85</v>
      </c>
    </row>
    <row r="59" spans="1:4">
      <c r="A59" s="2" t="str">
        <f t="shared" si="4"/>
        <v>星期三</v>
      </c>
      <c r="B59" s="3">
        <v>44153</v>
      </c>
      <c r="C59" s="2">
        <v>16.88</v>
      </c>
      <c r="D59" s="2" t="s">
        <v>85</v>
      </c>
    </row>
    <row r="60" spans="1:4">
      <c r="A60" s="2" t="str">
        <f t="shared" si="4"/>
        <v>星期一</v>
      </c>
      <c r="B60" s="3">
        <v>44158</v>
      </c>
      <c r="C60" s="2">
        <v>24.2</v>
      </c>
      <c r="D60" s="2" t="s">
        <v>86</v>
      </c>
    </row>
    <row r="61" spans="1:4">
      <c r="A61" s="2" t="str">
        <f t="shared" si="4"/>
        <v>星期四</v>
      </c>
      <c r="B61" s="3">
        <v>44161</v>
      </c>
      <c r="C61" s="2">
        <v>9.39</v>
      </c>
      <c r="D61" s="2" t="s">
        <v>66</v>
      </c>
    </row>
    <row r="62" spans="1:4">
      <c r="A62" s="2" t="str">
        <f t="shared" si="4"/>
        <v>星期日</v>
      </c>
      <c r="B62" s="3">
        <v>44192</v>
      </c>
      <c r="C62" s="2">
        <v>61</v>
      </c>
      <c r="D62" s="2" t="s">
        <v>87</v>
      </c>
    </row>
    <row r="63" spans="1:4">
      <c r="A63" s="2" t="str">
        <f t="shared" si="4"/>
        <v>星期二</v>
      </c>
      <c r="B63" s="3">
        <v>44194</v>
      </c>
      <c r="C63" s="2">
        <v>12.75</v>
      </c>
      <c r="D63" s="2" t="s">
        <v>62</v>
      </c>
    </row>
    <row r="64" spans="1:4">
      <c r="A64" s="2" t="str">
        <f t="shared" si="4"/>
        <v>星期四</v>
      </c>
      <c r="B64" s="3">
        <v>44196</v>
      </c>
      <c r="C64" s="2">
        <v>9</v>
      </c>
      <c r="D64" s="2" t="s">
        <v>88</v>
      </c>
    </row>
    <row r="65" spans="1:4">
      <c r="A65" s="2" t="str">
        <f t="shared" ref="A65:A96" si="5">TEXT(WEEKDAY(B65),"AAAA")</f>
        <v>星期二</v>
      </c>
      <c r="B65" s="3">
        <v>44208</v>
      </c>
      <c r="C65" s="2">
        <v>17.96</v>
      </c>
      <c r="D65" s="2" t="s">
        <v>85</v>
      </c>
    </row>
    <row r="66" spans="1:4">
      <c r="A66" s="2" t="str">
        <f t="shared" si="5"/>
        <v>星期三</v>
      </c>
      <c r="B66" s="3">
        <v>44230</v>
      </c>
      <c r="C66" s="2">
        <v>22.84</v>
      </c>
      <c r="D66" s="2" t="s">
        <v>89</v>
      </c>
    </row>
    <row r="67" spans="1:4">
      <c r="A67" s="2" t="str">
        <f t="shared" si="5"/>
        <v>星期二</v>
      </c>
      <c r="B67" s="3">
        <v>44264</v>
      </c>
      <c r="C67" s="2">
        <v>20.74</v>
      </c>
      <c r="D67" s="2" t="s">
        <v>85</v>
      </c>
    </row>
    <row r="68" spans="1:4">
      <c r="A68" s="2" t="str">
        <f t="shared" si="5"/>
        <v>星期三</v>
      </c>
      <c r="B68" s="3">
        <v>44265</v>
      </c>
      <c r="C68" s="2">
        <v>14.8</v>
      </c>
      <c r="D68" s="2" t="s">
        <v>90</v>
      </c>
    </row>
    <row r="69" spans="1:4">
      <c r="A69" s="2" t="str">
        <f t="shared" si="5"/>
        <v>星期三</v>
      </c>
      <c r="B69" s="3">
        <v>44272</v>
      </c>
      <c r="C69" s="2">
        <v>14.76</v>
      </c>
      <c r="D69" s="2" t="s">
        <v>91</v>
      </c>
    </row>
    <row r="70" spans="1:4">
      <c r="A70" s="2" t="str">
        <f t="shared" si="5"/>
        <v>星期五</v>
      </c>
      <c r="B70" s="3">
        <v>44274</v>
      </c>
      <c r="C70" s="2">
        <v>23.1</v>
      </c>
      <c r="D70" s="2" t="s">
        <v>92</v>
      </c>
    </row>
    <row r="71" spans="1:4">
      <c r="A71" s="2" t="str">
        <f t="shared" si="5"/>
        <v>星期日</v>
      </c>
      <c r="B71" s="3">
        <v>44276</v>
      </c>
      <c r="C71" s="2">
        <v>55.9</v>
      </c>
      <c r="D71" s="2" t="s">
        <v>93</v>
      </c>
    </row>
    <row r="72" spans="1:4">
      <c r="A72" s="2" t="str">
        <f t="shared" si="5"/>
        <v>星期五</v>
      </c>
      <c r="B72" s="3">
        <v>44281</v>
      </c>
      <c r="C72" s="2">
        <v>18.5</v>
      </c>
      <c r="D72" s="2" t="s">
        <v>94</v>
      </c>
    </row>
    <row r="73" spans="1:4">
      <c r="A73" s="2" t="str">
        <f t="shared" si="5"/>
        <v>星期五</v>
      </c>
      <c r="B73" s="3">
        <v>44288</v>
      </c>
      <c r="C73" s="2">
        <v>17</v>
      </c>
      <c r="D73" s="2" t="s">
        <v>95</v>
      </c>
    </row>
    <row r="74" spans="1:4">
      <c r="A74" s="2" t="str">
        <f t="shared" si="5"/>
        <v>星期四</v>
      </c>
      <c r="B74" s="3">
        <v>44294</v>
      </c>
      <c r="C74" s="2">
        <v>12.9</v>
      </c>
      <c r="D74" s="2" t="s">
        <v>96</v>
      </c>
    </row>
    <row r="75" spans="1:4">
      <c r="A75" s="2" t="str">
        <f t="shared" si="5"/>
        <v>星期一</v>
      </c>
      <c r="B75" s="3">
        <v>44298</v>
      </c>
      <c r="C75" s="2">
        <v>9.8</v>
      </c>
      <c r="D75" s="2" t="s">
        <v>90</v>
      </c>
    </row>
    <row r="76" spans="1:4">
      <c r="A76" s="2" t="str">
        <f t="shared" si="5"/>
        <v>星期二</v>
      </c>
      <c r="B76" s="3">
        <v>44299</v>
      </c>
      <c r="C76" s="2">
        <v>30</v>
      </c>
      <c r="D76" s="2" t="s">
        <v>97</v>
      </c>
    </row>
    <row r="77" spans="1:4">
      <c r="A77" s="2" t="str">
        <f t="shared" si="5"/>
        <v>星期三</v>
      </c>
      <c r="B77" s="3">
        <v>44300</v>
      </c>
      <c r="C77" s="2">
        <v>10.71</v>
      </c>
      <c r="D77" s="2" t="s">
        <v>98</v>
      </c>
    </row>
    <row r="78" spans="1:4">
      <c r="A78" s="2" t="str">
        <f t="shared" si="5"/>
        <v>星期一</v>
      </c>
      <c r="B78" s="3">
        <v>44305</v>
      </c>
      <c r="C78" s="2">
        <v>16.36</v>
      </c>
      <c r="D78" s="2" t="s">
        <v>99</v>
      </c>
    </row>
    <row r="79" spans="1:4">
      <c r="A79" s="2" t="str">
        <f t="shared" si="5"/>
        <v>星期五</v>
      </c>
      <c r="B79" s="3">
        <v>44309</v>
      </c>
      <c r="C79" s="2">
        <v>12.9</v>
      </c>
      <c r="D79" s="2" t="s">
        <v>96</v>
      </c>
    </row>
    <row r="80" spans="1:4">
      <c r="A80" s="2" t="str">
        <f t="shared" si="5"/>
        <v>星期日</v>
      </c>
      <c r="B80" s="3">
        <v>44311</v>
      </c>
      <c r="C80" s="2">
        <v>18.8</v>
      </c>
      <c r="D80" s="2" t="s">
        <v>100</v>
      </c>
    </row>
    <row r="81" spans="1:4">
      <c r="A81" s="2" t="str">
        <f t="shared" si="5"/>
        <v>星期四</v>
      </c>
      <c r="B81" s="3">
        <v>44315</v>
      </c>
      <c r="C81" s="2">
        <v>21</v>
      </c>
      <c r="D81" s="2" t="s">
        <v>73</v>
      </c>
    </row>
    <row r="82" spans="1:4">
      <c r="A82" s="2" t="str">
        <f t="shared" si="5"/>
        <v>星期日</v>
      </c>
      <c r="B82" s="3">
        <v>44318</v>
      </c>
      <c r="C82" s="2">
        <v>15.7</v>
      </c>
      <c r="D82" s="2" t="s">
        <v>85</v>
      </c>
    </row>
    <row r="83" spans="1:4">
      <c r="A83" s="2" t="str">
        <f t="shared" si="5"/>
        <v>星期日</v>
      </c>
      <c r="B83" s="3">
        <v>44318</v>
      </c>
      <c r="C83" s="2">
        <v>54.8</v>
      </c>
      <c r="D83" s="2" t="s">
        <v>101</v>
      </c>
    </row>
    <row r="84" spans="1:4">
      <c r="A84" s="2" t="str">
        <f t="shared" si="5"/>
        <v>星期二</v>
      </c>
      <c r="B84" s="3">
        <v>44320</v>
      </c>
      <c r="C84" s="2">
        <v>17.2</v>
      </c>
      <c r="D84" s="2" t="s">
        <v>96</v>
      </c>
    </row>
    <row r="85" spans="1:4">
      <c r="A85" s="2" t="str">
        <f t="shared" si="5"/>
        <v>星期二</v>
      </c>
      <c r="B85" s="3">
        <v>44320</v>
      </c>
      <c r="C85" s="2">
        <v>17.4</v>
      </c>
      <c r="D85" s="2" t="s">
        <v>59</v>
      </c>
    </row>
    <row r="86" spans="1:4">
      <c r="A86" s="2" t="str">
        <f t="shared" si="5"/>
        <v>星期四</v>
      </c>
      <c r="B86" s="3">
        <v>44322</v>
      </c>
      <c r="C86" s="2">
        <v>32.35</v>
      </c>
      <c r="D86" s="2" t="s">
        <v>102</v>
      </c>
    </row>
    <row r="87" spans="1:4">
      <c r="A87" s="2" t="str">
        <f t="shared" si="5"/>
        <v>星期四</v>
      </c>
      <c r="B87" s="3">
        <v>44322</v>
      </c>
      <c r="C87" s="2">
        <v>25.04</v>
      </c>
      <c r="D87" s="2" t="s">
        <v>103</v>
      </c>
    </row>
    <row r="88" spans="1:4">
      <c r="A88" s="2" t="str">
        <f t="shared" si="5"/>
        <v>星期四</v>
      </c>
      <c r="B88" s="3">
        <v>44322</v>
      </c>
      <c r="C88" s="2">
        <v>31</v>
      </c>
      <c r="D88" s="2" t="s">
        <v>73</v>
      </c>
    </row>
    <row r="89" spans="1:4">
      <c r="A89" s="2" t="str">
        <f t="shared" si="5"/>
        <v>星期日</v>
      </c>
      <c r="B89" s="3">
        <v>44325</v>
      </c>
      <c r="C89" s="2">
        <v>19.89</v>
      </c>
      <c r="D89" s="2" t="s">
        <v>104</v>
      </c>
    </row>
    <row r="90" spans="1:4">
      <c r="A90" s="2" t="str">
        <f t="shared" si="5"/>
        <v>星期二</v>
      </c>
      <c r="B90" s="3">
        <v>44327</v>
      </c>
      <c r="C90" s="2">
        <v>16</v>
      </c>
      <c r="D90" s="2" t="s">
        <v>105</v>
      </c>
    </row>
    <row r="91" spans="1:4">
      <c r="A91" s="2" t="str">
        <f t="shared" si="5"/>
        <v>星期三</v>
      </c>
      <c r="B91" s="3">
        <v>44328</v>
      </c>
      <c r="C91" s="2">
        <v>26.36</v>
      </c>
      <c r="D91" s="2" t="s">
        <v>106</v>
      </c>
    </row>
    <row r="92" spans="1:4">
      <c r="A92" s="2" t="str">
        <f t="shared" si="5"/>
        <v>星期五</v>
      </c>
      <c r="B92" s="3">
        <v>44330</v>
      </c>
      <c r="C92" s="2">
        <v>20.3</v>
      </c>
      <c r="D92" s="2" t="s">
        <v>96</v>
      </c>
    </row>
    <row r="93" spans="1:4">
      <c r="A93" s="2" t="str">
        <f t="shared" si="5"/>
        <v>星期五</v>
      </c>
      <c r="B93" s="3">
        <v>44330</v>
      </c>
      <c r="C93" s="2">
        <v>12</v>
      </c>
      <c r="D93" s="2" t="s">
        <v>107</v>
      </c>
    </row>
    <row r="94" spans="1:4">
      <c r="A94" s="2" t="str">
        <f t="shared" si="5"/>
        <v>星期五</v>
      </c>
      <c r="B94" s="3">
        <v>44330</v>
      </c>
      <c r="C94" s="2">
        <v>16.5</v>
      </c>
      <c r="D94" s="2" t="s">
        <v>86</v>
      </c>
    </row>
    <row r="95" spans="1:4">
      <c r="A95" s="2" t="str">
        <f t="shared" si="5"/>
        <v>星期日</v>
      </c>
      <c r="B95" s="3">
        <v>44332</v>
      </c>
      <c r="C95" s="2">
        <v>49.4</v>
      </c>
      <c r="D95" s="2" t="s">
        <v>108</v>
      </c>
    </row>
    <row r="96" spans="1:4">
      <c r="A96" s="2" t="str">
        <f t="shared" si="5"/>
        <v>星期六</v>
      </c>
      <c r="B96" s="3">
        <v>44338</v>
      </c>
      <c r="C96" s="2">
        <v>14.8</v>
      </c>
      <c r="D96" s="2" t="s">
        <v>108</v>
      </c>
    </row>
    <row r="97" spans="1:4">
      <c r="A97" s="2" t="str">
        <f t="shared" ref="A97:A128" si="6">TEXT(WEEKDAY(B97),"AAAA")</f>
        <v>星期六</v>
      </c>
      <c r="B97" s="3">
        <v>44338</v>
      </c>
      <c r="C97" s="2">
        <v>11.8</v>
      </c>
      <c r="D97" s="2" t="s">
        <v>52</v>
      </c>
    </row>
    <row r="98" spans="1:4">
      <c r="A98" s="2" t="str">
        <f t="shared" si="6"/>
        <v>星期三</v>
      </c>
      <c r="B98" s="3">
        <v>44356</v>
      </c>
      <c r="C98" s="2">
        <v>21</v>
      </c>
      <c r="D98" s="2" t="s">
        <v>108</v>
      </c>
    </row>
    <row r="99" spans="1:4">
      <c r="A99" s="2" t="str">
        <f t="shared" si="6"/>
        <v>星期四</v>
      </c>
      <c r="B99" s="3">
        <v>44357</v>
      </c>
      <c r="C99" s="2">
        <v>15.6</v>
      </c>
      <c r="D99" s="2" t="s">
        <v>109</v>
      </c>
    </row>
    <row r="100" spans="1:4">
      <c r="A100" s="2" t="str">
        <f t="shared" si="6"/>
        <v>星期五</v>
      </c>
      <c r="B100" s="3">
        <v>44358</v>
      </c>
      <c r="C100" s="2">
        <v>16.9</v>
      </c>
      <c r="D100" s="2" t="s">
        <v>108</v>
      </c>
    </row>
    <row r="101" spans="1:4">
      <c r="A101" s="2" t="str">
        <f t="shared" si="6"/>
        <v>星期五</v>
      </c>
      <c r="B101" s="3">
        <v>44358</v>
      </c>
      <c r="C101" s="2">
        <v>18.4</v>
      </c>
      <c r="D101" s="2" t="s">
        <v>96</v>
      </c>
    </row>
    <row r="102" spans="1:4">
      <c r="A102" s="2" t="str">
        <f t="shared" si="6"/>
        <v>星期日</v>
      </c>
      <c r="B102" s="3">
        <v>44360</v>
      </c>
      <c r="C102" s="2">
        <v>28</v>
      </c>
      <c r="D102" s="2" t="s">
        <v>110</v>
      </c>
    </row>
    <row r="103" spans="1:4">
      <c r="A103" s="2" t="str">
        <f t="shared" si="6"/>
        <v>星期六</v>
      </c>
      <c r="B103" s="3">
        <v>44373</v>
      </c>
      <c r="C103" s="2">
        <v>12.4</v>
      </c>
      <c r="D103" s="2" t="s">
        <v>111</v>
      </c>
    </row>
    <row r="104" spans="1:4">
      <c r="A104" s="2" t="str">
        <f t="shared" si="6"/>
        <v>星期一</v>
      </c>
      <c r="B104" s="3">
        <v>44375</v>
      </c>
      <c r="C104" s="2">
        <v>32.19</v>
      </c>
      <c r="D104" s="2" t="s">
        <v>112</v>
      </c>
    </row>
    <row r="105" spans="1:4">
      <c r="A105" s="2" t="str">
        <f t="shared" si="6"/>
        <v>星期三</v>
      </c>
      <c r="B105" s="3">
        <v>44377</v>
      </c>
      <c r="C105" s="2">
        <v>15</v>
      </c>
      <c r="D105" s="2" t="s">
        <v>85</v>
      </c>
    </row>
    <row r="106" spans="1:4">
      <c r="A106" s="2" t="str">
        <f t="shared" si="6"/>
        <v>星期四</v>
      </c>
      <c r="B106" s="3">
        <v>44378</v>
      </c>
      <c r="C106" s="2">
        <v>14.55</v>
      </c>
      <c r="D106" s="2" t="s">
        <v>62</v>
      </c>
    </row>
    <row r="107" spans="1:4">
      <c r="A107" s="2" t="str">
        <f t="shared" si="6"/>
        <v>星期一</v>
      </c>
      <c r="B107" s="3">
        <v>44403</v>
      </c>
      <c r="C107" s="2">
        <v>5.5</v>
      </c>
      <c r="D107" s="2" t="s">
        <v>113</v>
      </c>
    </row>
    <row r="108" spans="1:4">
      <c r="A108" s="2" t="str">
        <f t="shared" si="6"/>
        <v>星期日</v>
      </c>
      <c r="B108" s="3">
        <v>44423</v>
      </c>
      <c r="C108" s="2">
        <v>18.28</v>
      </c>
      <c r="D108" s="2" t="s">
        <v>114</v>
      </c>
    </row>
    <row r="109" spans="1:4">
      <c r="A109" s="2" t="str">
        <f t="shared" si="6"/>
        <v>星期三</v>
      </c>
      <c r="B109" s="3">
        <v>44426</v>
      </c>
      <c r="C109" s="2">
        <v>13</v>
      </c>
      <c r="D109" s="2" t="s">
        <v>115</v>
      </c>
    </row>
    <row r="110" spans="1:4">
      <c r="A110" s="2" t="str">
        <f t="shared" si="6"/>
        <v>星期日</v>
      </c>
      <c r="B110" s="3">
        <v>44430</v>
      </c>
      <c r="C110" s="2">
        <v>39</v>
      </c>
      <c r="D110" s="2" t="s">
        <v>116</v>
      </c>
    </row>
    <row r="111" spans="1:4">
      <c r="A111" s="2" t="str">
        <f t="shared" si="6"/>
        <v>星期一</v>
      </c>
      <c r="B111" s="3">
        <v>44431</v>
      </c>
      <c r="C111" s="2">
        <v>71.5</v>
      </c>
      <c r="D111" s="2" t="s">
        <v>117</v>
      </c>
    </row>
    <row r="112" spans="1:4">
      <c r="A112" s="2" t="str">
        <f t="shared" si="6"/>
        <v>星期三</v>
      </c>
      <c r="B112" s="3">
        <v>44433</v>
      </c>
      <c r="C112" s="2">
        <v>7</v>
      </c>
      <c r="D112" s="2" t="s">
        <v>86</v>
      </c>
    </row>
    <row r="113" spans="1:4">
      <c r="A113" s="2" t="str">
        <f t="shared" si="6"/>
        <v>星期四</v>
      </c>
      <c r="B113" s="3">
        <v>44434</v>
      </c>
      <c r="C113" s="2">
        <v>9.3</v>
      </c>
      <c r="D113" s="2" t="s">
        <v>118</v>
      </c>
    </row>
    <row r="114" spans="1:5">
      <c r="A114" s="2" t="str">
        <f t="shared" si="6"/>
        <v>星期四</v>
      </c>
      <c r="B114" s="3">
        <v>44448</v>
      </c>
      <c r="C114" s="2">
        <v>20.79</v>
      </c>
      <c r="D114" s="2" t="s">
        <v>119</v>
      </c>
      <c r="E114" s="2" t="s">
        <v>120</v>
      </c>
    </row>
    <row r="115" spans="1:4">
      <c r="A115" s="2" t="str">
        <f t="shared" si="6"/>
        <v>星期六</v>
      </c>
      <c r="B115" s="3">
        <v>44450</v>
      </c>
      <c r="C115" s="2">
        <v>28.2</v>
      </c>
      <c r="D115" s="2" t="s">
        <v>119</v>
      </c>
    </row>
    <row r="116" spans="1:4">
      <c r="A116" s="2" t="str">
        <f t="shared" si="6"/>
        <v>星期日</v>
      </c>
      <c r="B116" s="3">
        <v>44451</v>
      </c>
      <c r="C116" s="2">
        <v>22.7</v>
      </c>
      <c r="D116" s="2" t="s">
        <v>121</v>
      </c>
    </row>
    <row r="117" spans="1:4">
      <c r="A117" s="2" t="str">
        <f t="shared" si="6"/>
        <v>星期四</v>
      </c>
      <c r="B117" s="3">
        <v>44476</v>
      </c>
      <c r="C117" s="2">
        <v>11.4</v>
      </c>
      <c r="D117" s="2" t="s">
        <v>122</v>
      </c>
    </row>
    <row r="118" spans="1:4">
      <c r="A118" s="2" t="str">
        <f t="shared" si="6"/>
        <v>星期四</v>
      </c>
      <c r="B118" s="3">
        <v>44497</v>
      </c>
      <c r="C118" s="2">
        <v>14.9</v>
      </c>
      <c r="D118" s="2" t="s">
        <v>86</v>
      </c>
    </row>
    <row r="119" spans="1:4">
      <c r="A119" s="2" t="str">
        <f t="shared" si="6"/>
        <v>星期日</v>
      </c>
      <c r="B119" s="3">
        <v>44507</v>
      </c>
      <c r="C119" s="2">
        <v>11.3</v>
      </c>
      <c r="D119" s="2" t="s">
        <v>86</v>
      </c>
    </row>
    <row r="120" spans="1:4">
      <c r="A120" s="2" t="str">
        <f t="shared" si="6"/>
        <v>星期二</v>
      </c>
      <c r="B120" s="3">
        <v>44516</v>
      </c>
      <c r="C120" s="2">
        <v>73.5</v>
      </c>
      <c r="D120" s="2" t="s">
        <v>123</v>
      </c>
    </row>
    <row r="121" spans="1:4">
      <c r="A121" s="2" t="str">
        <f t="shared" si="6"/>
        <v>星期二</v>
      </c>
      <c r="B121" s="3">
        <v>44516</v>
      </c>
      <c r="C121" s="2">
        <v>6.76</v>
      </c>
      <c r="D121" s="2" t="s">
        <v>122</v>
      </c>
    </row>
    <row r="122" spans="1:4">
      <c r="A122" s="2" t="str">
        <f t="shared" si="6"/>
        <v>星期六</v>
      </c>
      <c r="B122" s="3">
        <v>44520</v>
      </c>
      <c r="C122" s="2">
        <v>21.2</v>
      </c>
      <c r="D122" s="2" t="s">
        <v>123</v>
      </c>
    </row>
    <row r="123" spans="1:4">
      <c r="A123" s="2" t="str">
        <f t="shared" si="6"/>
        <v>星期日</v>
      </c>
      <c r="B123" s="3">
        <v>44521</v>
      </c>
      <c r="C123" s="2">
        <v>37.5</v>
      </c>
      <c r="D123" s="2" t="s">
        <v>116</v>
      </c>
    </row>
    <row r="124" spans="1:4">
      <c r="A124" s="2" t="str">
        <f t="shared" si="6"/>
        <v>星期日</v>
      </c>
      <c r="B124" s="3">
        <v>44528</v>
      </c>
      <c r="C124" s="2">
        <v>60.8</v>
      </c>
      <c r="D124" s="2" t="s">
        <v>114</v>
      </c>
    </row>
    <row r="125" spans="1:4">
      <c r="A125" s="2" t="str">
        <f t="shared" si="6"/>
        <v>星期二</v>
      </c>
      <c r="B125" s="3">
        <v>44530</v>
      </c>
      <c r="C125" s="2">
        <v>14.5</v>
      </c>
      <c r="D125" s="2" t="s">
        <v>96</v>
      </c>
    </row>
    <row r="126" spans="1:4">
      <c r="A126" s="2" t="str">
        <f t="shared" si="6"/>
        <v>星期三</v>
      </c>
      <c r="B126" s="3">
        <v>44538</v>
      </c>
      <c r="C126" s="2">
        <v>17</v>
      </c>
      <c r="D126" s="2" t="s">
        <v>124</v>
      </c>
    </row>
    <row r="127" spans="1:4">
      <c r="A127" s="2" t="str">
        <f t="shared" si="6"/>
        <v>星期六</v>
      </c>
      <c r="B127" s="3">
        <v>44548</v>
      </c>
      <c r="C127" s="2">
        <v>30.6</v>
      </c>
      <c r="D127" s="2" t="s">
        <v>125</v>
      </c>
    </row>
    <row r="128" spans="1:4">
      <c r="A128" s="2" t="str">
        <f t="shared" si="6"/>
        <v>星期日</v>
      </c>
      <c r="B128" s="3">
        <v>44549</v>
      </c>
      <c r="C128" s="2">
        <v>20.4</v>
      </c>
      <c r="D128" s="2" t="s">
        <v>126</v>
      </c>
    </row>
    <row r="129" spans="1:4">
      <c r="A129" s="2" t="str">
        <f t="shared" ref="A129:A133" si="7">TEXT(WEEKDAY(B129),"AAAA")</f>
        <v>星期二</v>
      </c>
      <c r="B129" s="3">
        <v>44551</v>
      </c>
      <c r="C129" s="2">
        <v>40.6</v>
      </c>
      <c r="D129" s="2" t="s">
        <v>127</v>
      </c>
    </row>
    <row r="130" spans="1:4">
      <c r="A130" s="2" t="str">
        <f t="shared" si="7"/>
        <v>星期五</v>
      </c>
      <c r="B130" s="3">
        <v>44554</v>
      </c>
      <c r="C130" s="2">
        <v>41.26</v>
      </c>
      <c r="D130" s="2" t="s">
        <v>128</v>
      </c>
    </row>
    <row r="131" spans="1:4">
      <c r="A131" s="2" t="str">
        <f t="shared" si="7"/>
        <v>星期日</v>
      </c>
      <c r="B131" s="3">
        <v>44556</v>
      </c>
      <c r="C131" s="2">
        <v>44.4</v>
      </c>
      <c r="D131" s="2" t="s">
        <v>129</v>
      </c>
    </row>
    <row r="132" spans="1:4">
      <c r="A132" s="2" t="str">
        <f t="shared" si="7"/>
        <v>星期一</v>
      </c>
      <c r="B132" s="3">
        <v>44557</v>
      </c>
      <c r="C132" s="2">
        <v>5.49</v>
      </c>
      <c r="D132" s="2" t="s">
        <v>122</v>
      </c>
    </row>
    <row r="133" spans="1:4">
      <c r="A133" s="2" t="str">
        <f t="shared" si="7"/>
        <v>星期一</v>
      </c>
      <c r="B133" s="3">
        <v>44557</v>
      </c>
      <c r="C133" s="2">
        <v>12</v>
      </c>
      <c r="D133" s="2" t="s">
        <v>130</v>
      </c>
    </row>
    <row r="134" spans="1:4">
      <c r="A134" s="2" t="str">
        <f t="shared" ref="A134:A171" si="8">TEXT(WEEKDAY(B134),"AAAA")</f>
        <v>星期一</v>
      </c>
      <c r="B134" s="3">
        <v>44557</v>
      </c>
      <c r="C134" s="2">
        <v>20.82</v>
      </c>
      <c r="D134" s="2" t="s">
        <v>55</v>
      </c>
    </row>
    <row r="135" spans="1:4">
      <c r="A135" s="2" t="str">
        <f t="shared" si="8"/>
        <v>星期二</v>
      </c>
      <c r="B135" s="3">
        <v>44558</v>
      </c>
      <c r="C135" s="2">
        <v>21.4</v>
      </c>
      <c r="D135" s="2" t="s">
        <v>126</v>
      </c>
    </row>
    <row r="136" spans="1:4">
      <c r="A136" s="2" t="str">
        <f t="shared" si="8"/>
        <v>星期五</v>
      </c>
      <c r="B136" s="3">
        <v>44561</v>
      </c>
      <c r="C136" s="2">
        <v>66</v>
      </c>
      <c r="D136" s="2" t="s">
        <v>125</v>
      </c>
    </row>
    <row r="137" spans="1:4">
      <c r="A137" s="2" t="str">
        <f t="shared" si="8"/>
        <v>星期五</v>
      </c>
      <c r="B137" s="3">
        <v>44561</v>
      </c>
      <c r="C137" s="2">
        <v>47.68</v>
      </c>
      <c r="D137" s="2" t="s">
        <v>112</v>
      </c>
    </row>
    <row r="138" spans="1:4">
      <c r="A138" s="2" t="str">
        <f t="shared" si="8"/>
        <v>星期二</v>
      </c>
      <c r="B138" s="3">
        <v>44565</v>
      </c>
      <c r="C138" s="2">
        <v>15</v>
      </c>
      <c r="D138" s="2" t="s">
        <v>131</v>
      </c>
    </row>
    <row r="139" spans="1:4">
      <c r="A139" s="2" t="str">
        <f t="shared" si="8"/>
        <v>星期四</v>
      </c>
      <c r="B139" s="3">
        <v>44567</v>
      </c>
      <c r="C139" s="2">
        <v>25.89</v>
      </c>
      <c r="D139" s="2" t="s">
        <v>89</v>
      </c>
    </row>
    <row r="140" spans="1:4">
      <c r="A140" s="2" t="str">
        <f t="shared" si="8"/>
        <v>星期四</v>
      </c>
      <c r="B140" s="3">
        <v>44574</v>
      </c>
      <c r="C140" s="2">
        <v>11.8</v>
      </c>
      <c r="D140" s="2" t="s">
        <v>127</v>
      </c>
    </row>
    <row r="141" spans="1:4">
      <c r="A141" s="2" t="str">
        <f t="shared" si="8"/>
        <v>星期二</v>
      </c>
      <c r="B141" s="3">
        <v>44565</v>
      </c>
      <c r="C141" s="2">
        <v>30.6</v>
      </c>
      <c r="D141" s="2" t="s">
        <v>114</v>
      </c>
    </row>
    <row r="142" spans="1:5">
      <c r="A142" s="2" t="str">
        <f t="shared" si="8"/>
        <v>星期二</v>
      </c>
      <c r="B142" s="3">
        <v>44579</v>
      </c>
      <c r="C142" s="2">
        <v>25.99</v>
      </c>
      <c r="D142" s="2" t="s">
        <v>132</v>
      </c>
      <c r="E142" s="2" t="s">
        <v>133</v>
      </c>
    </row>
    <row r="143" spans="1:4">
      <c r="A143" s="2" t="str">
        <f t="shared" si="8"/>
        <v>星期三</v>
      </c>
      <c r="B143" s="3">
        <v>44580</v>
      </c>
      <c r="C143" s="2">
        <v>20</v>
      </c>
      <c r="D143" s="2" t="s">
        <v>73</v>
      </c>
    </row>
    <row r="144" spans="1:4">
      <c r="A144" s="2" t="str">
        <f t="shared" si="8"/>
        <v>星期四</v>
      </c>
      <c r="B144" s="3">
        <v>44581</v>
      </c>
      <c r="C144" s="2">
        <v>27</v>
      </c>
      <c r="D144" s="2" t="s">
        <v>134</v>
      </c>
    </row>
    <row r="145" spans="1:4">
      <c r="A145" s="2" t="str">
        <f t="shared" si="8"/>
        <v>星期六</v>
      </c>
      <c r="B145" s="3">
        <v>44583</v>
      </c>
      <c r="C145" s="2">
        <v>21.7</v>
      </c>
      <c r="D145" s="2" t="s">
        <v>96</v>
      </c>
    </row>
    <row r="146" spans="1:4">
      <c r="A146" s="2" t="str">
        <f t="shared" si="8"/>
        <v>星期二</v>
      </c>
      <c r="B146" s="3">
        <v>44586</v>
      </c>
      <c r="C146" s="2">
        <v>19.4</v>
      </c>
      <c r="D146" s="2" t="s">
        <v>135</v>
      </c>
    </row>
    <row r="147" spans="1:4">
      <c r="A147" s="2" t="str">
        <f t="shared" si="8"/>
        <v>星期日</v>
      </c>
      <c r="B147" s="3">
        <v>44598</v>
      </c>
      <c r="C147" s="2">
        <v>30</v>
      </c>
      <c r="D147" s="2" t="s">
        <v>136</v>
      </c>
    </row>
    <row r="148" spans="1:4">
      <c r="A148" s="2" t="str">
        <f t="shared" si="8"/>
        <v>星期一</v>
      </c>
      <c r="B148" s="3">
        <v>44599</v>
      </c>
      <c r="C148" s="2">
        <v>27.3</v>
      </c>
      <c r="D148" s="2" t="s">
        <v>137</v>
      </c>
    </row>
    <row r="149" spans="1:4">
      <c r="A149" s="2" t="str">
        <f t="shared" si="8"/>
        <v>星期二</v>
      </c>
      <c r="B149" s="3">
        <v>44600</v>
      </c>
      <c r="C149" s="2">
        <v>13</v>
      </c>
      <c r="D149" s="2" t="s">
        <v>73</v>
      </c>
    </row>
    <row r="150" spans="1:4">
      <c r="A150" s="2" t="str">
        <f t="shared" si="8"/>
        <v>星期二</v>
      </c>
      <c r="B150" s="3">
        <v>44600</v>
      </c>
      <c r="C150" s="2">
        <v>41.48</v>
      </c>
      <c r="D150" s="2" t="s">
        <v>138</v>
      </c>
    </row>
    <row r="151" spans="1:4">
      <c r="A151" s="2" t="str">
        <f t="shared" si="8"/>
        <v>星期四</v>
      </c>
      <c r="B151" s="3">
        <v>44602</v>
      </c>
      <c r="C151" s="2">
        <v>18.42</v>
      </c>
      <c r="D151" s="2" t="s">
        <v>139</v>
      </c>
    </row>
    <row r="152" spans="1:4">
      <c r="A152" s="2" t="str">
        <f t="shared" si="8"/>
        <v>星期六</v>
      </c>
      <c r="B152" s="3">
        <v>44604</v>
      </c>
      <c r="C152" s="2">
        <v>20.9</v>
      </c>
      <c r="D152" s="2" t="s">
        <v>140</v>
      </c>
    </row>
    <row r="153" spans="1:4">
      <c r="A153" s="2" t="str">
        <f t="shared" si="8"/>
        <v>星期日</v>
      </c>
      <c r="B153" s="3">
        <v>44605</v>
      </c>
      <c r="C153" s="2">
        <v>17.6</v>
      </c>
      <c r="D153" s="2" t="s">
        <v>141</v>
      </c>
    </row>
    <row r="154" spans="1:4">
      <c r="A154" s="2" t="str">
        <f t="shared" si="8"/>
        <v>星期一</v>
      </c>
      <c r="B154" s="3">
        <v>44606</v>
      </c>
      <c r="C154" s="2">
        <v>20.29</v>
      </c>
      <c r="D154" s="2" t="s">
        <v>142</v>
      </c>
    </row>
    <row r="155" spans="1:4">
      <c r="A155" s="2" t="str">
        <f t="shared" si="8"/>
        <v>星期三</v>
      </c>
      <c r="B155" s="3">
        <v>44608</v>
      </c>
      <c r="C155" s="2">
        <v>16.3</v>
      </c>
      <c r="D155" s="2" t="s">
        <v>135</v>
      </c>
    </row>
    <row r="156" spans="1:4">
      <c r="A156" s="2" t="str">
        <f t="shared" si="8"/>
        <v>星期四</v>
      </c>
      <c r="B156" s="3">
        <v>44609</v>
      </c>
      <c r="C156" s="2">
        <v>22</v>
      </c>
      <c r="D156" s="2" t="s">
        <v>140</v>
      </c>
    </row>
    <row r="157" spans="1:4">
      <c r="A157" s="2" t="str">
        <f t="shared" si="8"/>
        <v>星期一</v>
      </c>
      <c r="B157" s="3">
        <v>44613</v>
      </c>
      <c r="C157" s="2">
        <v>26.2</v>
      </c>
      <c r="D157" s="2" t="s">
        <v>129</v>
      </c>
    </row>
    <row r="158" spans="1:4">
      <c r="A158" s="2" t="str">
        <f t="shared" si="8"/>
        <v>星期三</v>
      </c>
      <c r="B158" s="3">
        <v>44615</v>
      </c>
      <c r="C158" s="2">
        <v>7.75</v>
      </c>
      <c r="D158" s="2" t="s">
        <v>122</v>
      </c>
    </row>
    <row r="159" spans="1:4">
      <c r="A159" s="2" t="str">
        <f t="shared" si="8"/>
        <v>星期五</v>
      </c>
      <c r="B159" s="3">
        <v>44617</v>
      </c>
      <c r="C159" s="2">
        <v>29.5</v>
      </c>
      <c r="D159" s="2" t="s">
        <v>143</v>
      </c>
    </row>
    <row r="160" spans="1:4">
      <c r="A160" s="2" t="str">
        <f t="shared" si="8"/>
        <v>星期二</v>
      </c>
      <c r="B160" s="3">
        <v>44628</v>
      </c>
      <c r="C160" s="2">
        <v>10.33</v>
      </c>
      <c r="D160" s="2" t="s">
        <v>77</v>
      </c>
    </row>
    <row r="161" spans="1:4">
      <c r="A161" s="2" t="str">
        <f t="shared" si="8"/>
        <v>星期四</v>
      </c>
      <c r="B161" s="3">
        <v>44644</v>
      </c>
      <c r="C161" s="2">
        <v>12.45</v>
      </c>
      <c r="D161" s="2" t="s">
        <v>127</v>
      </c>
    </row>
    <row r="162" spans="1:4">
      <c r="A162" s="2" t="str">
        <f t="shared" si="8"/>
        <v>星期六</v>
      </c>
      <c r="B162" s="3">
        <v>44646</v>
      </c>
      <c r="C162" s="2">
        <v>12.1</v>
      </c>
      <c r="D162" s="2" t="s">
        <v>54</v>
      </c>
    </row>
    <row r="163" spans="1:4">
      <c r="A163" s="2" t="str">
        <f t="shared" si="8"/>
        <v>星期六</v>
      </c>
      <c r="B163" s="3">
        <v>44646</v>
      </c>
      <c r="C163" s="2">
        <v>41.5</v>
      </c>
      <c r="D163" s="2" t="s">
        <v>116</v>
      </c>
    </row>
    <row r="164" spans="1:4">
      <c r="A164" s="2" t="str">
        <f t="shared" si="8"/>
        <v>星期三</v>
      </c>
      <c r="B164" s="3">
        <v>44650</v>
      </c>
      <c r="C164" s="2">
        <v>19.7</v>
      </c>
      <c r="D164" s="2" t="s">
        <v>144</v>
      </c>
    </row>
    <row r="165" spans="1:5">
      <c r="A165" s="2" t="str">
        <f t="shared" si="8"/>
        <v>星期三</v>
      </c>
      <c r="B165" s="3">
        <v>44650</v>
      </c>
      <c r="C165" s="2">
        <v>10.7</v>
      </c>
      <c r="D165" s="2" t="s">
        <v>144</v>
      </c>
      <c r="E165" s="2" t="s">
        <v>145</v>
      </c>
    </row>
    <row r="166" spans="1:4">
      <c r="A166" s="2" t="str">
        <f t="shared" si="8"/>
        <v>星期四</v>
      </c>
      <c r="B166" s="3">
        <v>44651</v>
      </c>
      <c r="C166" s="2">
        <v>15</v>
      </c>
      <c r="D166" s="2" t="s">
        <v>86</v>
      </c>
    </row>
    <row r="167" spans="1:4">
      <c r="A167" s="2" t="str">
        <f t="shared" si="8"/>
        <v>星期五</v>
      </c>
      <c r="B167" s="3">
        <v>44652</v>
      </c>
      <c r="C167" s="2">
        <v>21.9</v>
      </c>
      <c r="D167" s="2" t="s">
        <v>144</v>
      </c>
    </row>
    <row r="168" spans="1:4">
      <c r="A168" s="2" t="str">
        <f t="shared" si="8"/>
        <v>星期五</v>
      </c>
      <c r="B168" s="3">
        <v>44652</v>
      </c>
      <c r="C168" s="2">
        <v>11.5</v>
      </c>
      <c r="D168" s="2" t="s">
        <v>117</v>
      </c>
    </row>
    <row r="169" spans="1:4">
      <c r="A169" s="2" t="str">
        <f t="shared" si="8"/>
        <v>星期六</v>
      </c>
      <c r="B169" s="3">
        <v>44653</v>
      </c>
      <c r="C169" s="2">
        <v>15.7</v>
      </c>
      <c r="D169" s="2" t="s">
        <v>117</v>
      </c>
    </row>
    <row r="170" spans="1:4">
      <c r="A170" s="2" t="str">
        <f t="shared" si="8"/>
        <v>星期二</v>
      </c>
      <c r="B170" s="3">
        <v>44656</v>
      </c>
      <c r="C170" s="2">
        <v>9.39</v>
      </c>
      <c r="D170" s="2" t="s">
        <v>117</v>
      </c>
    </row>
    <row r="171" spans="1:4">
      <c r="A171" s="2" t="str">
        <f t="shared" si="8"/>
        <v>星期四</v>
      </c>
      <c r="B171" s="3">
        <v>44679</v>
      </c>
      <c r="C171" s="2">
        <v>13.99</v>
      </c>
      <c r="D171" s="2" t="s">
        <v>96</v>
      </c>
    </row>
    <row r="172" spans="2:4">
      <c r="B172" s="3">
        <v>44729</v>
      </c>
      <c r="C172" s="2">
        <v>14.98</v>
      </c>
      <c r="D172" s="2" t="s">
        <v>127</v>
      </c>
    </row>
    <row r="173" spans="2:4">
      <c r="B173" s="3">
        <v>44740</v>
      </c>
      <c r="C173" s="2">
        <v>15.5</v>
      </c>
      <c r="D173" s="2" t="s">
        <v>96</v>
      </c>
    </row>
    <row r="174" spans="2:4">
      <c r="B174" s="3">
        <v>44766</v>
      </c>
      <c r="C174" s="2">
        <v>16.8</v>
      </c>
      <c r="D174" s="2" t="s">
        <v>146</v>
      </c>
    </row>
    <row r="175" spans="2:4">
      <c r="B175" s="3">
        <v>44786</v>
      </c>
      <c r="C175" s="2">
        <v>21.7</v>
      </c>
      <c r="D175" s="2" t="s">
        <v>125</v>
      </c>
    </row>
    <row r="176" spans="2:4">
      <c r="B176" s="3">
        <v>44787</v>
      </c>
      <c r="C176" s="2">
        <v>16.8</v>
      </c>
      <c r="D176" s="2" t="s">
        <v>146</v>
      </c>
    </row>
    <row r="177" spans="2:4">
      <c r="B177" s="3">
        <v>44788</v>
      </c>
      <c r="C177" s="2">
        <v>43.99</v>
      </c>
      <c r="D177" s="2" t="s">
        <v>116</v>
      </c>
    </row>
    <row r="178" spans="2:4">
      <c r="B178" s="3">
        <v>44792</v>
      </c>
      <c r="C178" s="2">
        <v>20.8</v>
      </c>
      <c r="D178" s="2" t="s">
        <v>147</v>
      </c>
    </row>
    <row r="179" spans="2:4">
      <c r="B179" s="3">
        <v>44794</v>
      </c>
      <c r="C179" s="2">
        <v>16</v>
      </c>
      <c r="D179" s="2" t="s">
        <v>68</v>
      </c>
    </row>
    <row r="180" spans="2:4">
      <c r="B180" s="3">
        <v>44795</v>
      </c>
      <c r="C180" s="2">
        <v>13.2</v>
      </c>
      <c r="D180" s="2" t="s">
        <v>148</v>
      </c>
    </row>
    <row r="181" spans="2:4">
      <c r="B181" s="3">
        <v>44797</v>
      </c>
      <c r="C181" s="2">
        <v>24</v>
      </c>
      <c r="D181" s="2" t="s">
        <v>68</v>
      </c>
    </row>
    <row r="182" spans="2:4">
      <c r="B182" s="3">
        <v>44798</v>
      </c>
      <c r="C182" s="2">
        <v>20.48</v>
      </c>
      <c r="D182" s="2" t="s">
        <v>147</v>
      </c>
    </row>
    <row r="183" spans="2:4">
      <c r="B183" s="3">
        <v>44798</v>
      </c>
      <c r="C183" s="2">
        <v>9.4</v>
      </c>
      <c r="D183" s="2" t="s">
        <v>96</v>
      </c>
    </row>
    <row r="184" spans="2:4">
      <c r="B184" s="2" t="s">
        <v>149</v>
      </c>
      <c r="C184" s="2">
        <v>90</v>
      </c>
      <c r="D184" s="2" t="s">
        <v>125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E17"/>
  <sheetViews>
    <sheetView workbookViewId="0">
      <selection activeCell="B15" sqref="B15"/>
    </sheetView>
  </sheetViews>
  <sheetFormatPr defaultColWidth="8.89166666666667" defaultRowHeight="13.5" outlineLevelCol="4"/>
  <cols>
    <col min="1" max="1" width="8.89166666666667" style="1"/>
    <col min="2" max="2" width="21.775" style="1" customWidth="1"/>
    <col min="3" max="4" width="8.89166666666667" style="1"/>
    <col min="5" max="5" width="45.6666666666667" style="1" customWidth="1"/>
    <col min="6" max="16384" width="8.89166666666667" style="1"/>
  </cols>
  <sheetData>
    <row r="2" spans="2:3">
      <c r="B2" s="1" t="s">
        <v>150</v>
      </c>
      <c r="C2" s="1">
        <v>10000</v>
      </c>
    </row>
    <row r="3" spans="2:3">
      <c r="B3" s="1" t="s">
        <v>151</v>
      </c>
      <c r="C3" s="1">
        <v>10000</v>
      </c>
    </row>
    <row r="4" spans="2:3">
      <c r="B4" s="1" t="s">
        <v>152</v>
      </c>
      <c r="C4" s="1">
        <v>4000</v>
      </c>
    </row>
    <row r="5" ht="40.5" spans="2:5">
      <c r="B5" s="1" t="s">
        <v>153</v>
      </c>
      <c r="C5" s="1">
        <v>4000</v>
      </c>
      <c r="E5" s="1" t="s">
        <v>154</v>
      </c>
    </row>
    <row r="6" spans="2:3">
      <c r="B6" s="1" t="s">
        <v>155</v>
      </c>
      <c r="C6" s="1">
        <v>10000</v>
      </c>
    </row>
    <row r="7" ht="27" spans="2:3">
      <c r="B7" s="1" t="s">
        <v>156</v>
      </c>
      <c r="C7" s="1">
        <v>6600</v>
      </c>
    </row>
    <row r="8" spans="2:3">
      <c r="B8" s="1" t="s">
        <v>157</v>
      </c>
      <c r="C8" s="1">
        <v>3000</v>
      </c>
    </row>
    <row r="9" spans="2:3">
      <c r="B9" s="1" t="s">
        <v>158</v>
      </c>
      <c r="C9" s="1">
        <v>2000</v>
      </c>
    </row>
    <row r="10" spans="2:3">
      <c r="B10" s="1" t="s">
        <v>159</v>
      </c>
      <c r="C10" s="1">
        <v>3000</v>
      </c>
    </row>
    <row r="11" spans="2:3">
      <c r="B11" s="1" t="s">
        <v>160</v>
      </c>
      <c r="C11" s="1">
        <v>10000</v>
      </c>
    </row>
    <row r="12" spans="2:3">
      <c r="B12" s="1" t="s">
        <v>161</v>
      </c>
      <c r="C12" s="1">
        <v>6000</v>
      </c>
    </row>
    <row r="13" spans="2:3">
      <c r="B13" s="1" t="s">
        <v>162</v>
      </c>
      <c r="C13" s="1">
        <v>2000</v>
      </c>
    </row>
    <row r="14" spans="2:3">
      <c r="B14" s="1" t="s">
        <v>163</v>
      </c>
      <c r="C14" s="1">
        <v>26000</v>
      </c>
    </row>
    <row r="15" ht="27" spans="2:5">
      <c r="B15" s="1" t="s">
        <v>164</v>
      </c>
      <c r="C15" s="1">
        <v>44789</v>
      </c>
      <c r="E15" s="1" t="s">
        <v>165</v>
      </c>
    </row>
    <row r="16" spans="2:3">
      <c r="B16" s="1" t="s">
        <v>166</v>
      </c>
      <c r="C16" s="1">
        <v>20000</v>
      </c>
    </row>
    <row r="17" spans="2:3">
      <c r="B17" s="1" t="s">
        <v>167</v>
      </c>
      <c r="C17" s="1">
        <v>168000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E19"/>
  <sheetViews>
    <sheetView workbookViewId="0">
      <selection activeCell="D27" sqref="D27"/>
    </sheetView>
  </sheetViews>
  <sheetFormatPr defaultColWidth="8.89166666666667" defaultRowHeight="13.5" outlineLevelCol="4"/>
  <cols>
    <col min="1" max="1" width="8.89166666666667" style="1"/>
    <col min="2" max="2" width="21.775" style="1" customWidth="1"/>
    <col min="3" max="4" width="8.89166666666667" style="1"/>
    <col min="5" max="5" width="45.6666666666667" style="1" customWidth="1"/>
    <col min="6" max="16384" width="8.89166666666667" style="1"/>
  </cols>
  <sheetData>
    <row r="2" spans="2:3">
      <c r="B2" s="1" t="s">
        <v>150</v>
      </c>
      <c r="C2" s="1">
        <v>10000</v>
      </c>
    </row>
    <row r="3" spans="2:3">
      <c r="B3" s="1" t="s">
        <v>151</v>
      </c>
      <c r="C3" s="1">
        <v>10000</v>
      </c>
    </row>
    <row r="4" spans="2:3">
      <c r="B4" s="1" t="s">
        <v>152</v>
      </c>
      <c r="C4" s="1">
        <v>4000</v>
      </c>
    </row>
    <row r="5" ht="40.5" spans="2:5">
      <c r="B5" s="1" t="s">
        <v>153</v>
      </c>
      <c r="C5" s="1">
        <v>4000</v>
      </c>
      <c r="E5" s="1" t="s">
        <v>154</v>
      </c>
    </row>
    <row r="6" spans="2:3">
      <c r="B6" s="1" t="s">
        <v>155</v>
      </c>
      <c r="C6" s="1">
        <v>10000</v>
      </c>
    </row>
    <row r="7" ht="27" spans="2:3">
      <c r="B7" s="1" t="s">
        <v>156</v>
      </c>
      <c r="C7" s="1">
        <v>6600</v>
      </c>
    </row>
    <row r="8" spans="2:3">
      <c r="B8" s="1" t="s">
        <v>157</v>
      </c>
      <c r="C8" s="1">
        <v>3000</v>
      </c>
    </row>
    <row r="9" spans="2:3">
      <c r="B9" s="1" t="s">
        <v>158</v>
      </c>
      <c r="C9" s="1">
        <v>2000</v>
      </c>
    </row>
    <row r="10" spans="2:3">
      <c r="B10" s="1" t="s">
        <v>159</v>
      </c>
      <c r="C10" s="1">
        <v>3000</v>
      </c>
    </row>
    <row r="11" spans="2:3">
      <c r="B11" s="1" t="s">
        <v>160</v>
      </c>
      <c r="C11" s="1">
        <v>10000</v>
      </c>
    </row>
    <row r="12" spans="2:3">
      <c r="B12" s="1" t="s">
        <v>161</v>
      </c>
      <c r="C12" s="1">
        <v>6000</v>
      </c>
    </row>
    <row r="13" spans="2:3">
      <c r="B13" s="1" t="s">
        <v>162</v>
      </c>
      <c r="C13" s="1">
        <v>2000</v>
      </c>
    </row>
    <row r="14" spans="2:3">
      <c r="B14" s="1" t="s">
        <v>163</v>
      </c>
      <c r="C14" s="1">
        <v>26000</v>
      </c>
    </row>
    <row r="15" ht="27" spans="2:5">
      <c r="B15" s="1" t="s">
        <v>168</v>
      </c>
      <c r="C15" s="1">
        <v>55189</v>
      </c>
      <c r="E15" s="1" t="s">
        <v>169</v>
      </c>
    </row>
    <row r="16" spans="2:3">
      <c r="B16" s="1" t="s">
        <v>170</v>
      </c>
      <c r="C16" s="1">
        <v>82000</v>
      </c>
    </row>
    <row r="17" spans="2:3">
      <c r="B17" s="1" t="s">
        <v>171</v>
      </c>
      <c r="C17" s="1">
        <v>6000</v>
      </c>
    </row>
    <row r="18" spans="2:3">
      <c r="B18" s="1" t="s">
        <v>172</v>
      </c>
      <c r="C18" s="1">
        <v>100000</v>
      </c>
    </row>
    <row r="19" spans="2:3">
      <c r="B19" s="1" t="s">
        <v>173</v>
      </c>
      <c r="C19" s="1">
        <v>10000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7:C15"/>
  <sheetViews>
    <sheetView workbookViewId="0">
      <selection activeCell="C14" sqref="C14"/>
    </sheetView>
  </sheetViews>
  <sheetFormatPr defaultColWidth="8.89166666666667" defaultRowHeight="13.5" outlineLevelCol="2"/>
  <cols>
    <col min="1" max="1" width="12.4416666666667" customWidth="1"/>
    <col min="2" max="2" width="12" customWidth="1"/>
    <col min="3" max="3" width="11.4416666666667" customWidth="1"/>
  </cols>
  <sheetData>
    <row r="7" spans="1:3">
      <c r="A7">
        <v>20190719</v>
      </c>
      <c r="B7">
        <v>240</v>
      </c>
      <c r="C7" t="s">
        <v>174</v>
      </c>
    </row>
    <row r="8" spans="1:3">
      <c r="A8">
        <v>20200726</v>
      </c>
      <c r="B8">
        <v>300</v>
      </c>
      <c r="C8" t="s">
        <v>175</v>
      </c>
    </row>
    <row r="9" spans="1:2">
      <c r="A9">
        <v>20201218</v>
      </c>
      <c r="B9">
        <v>300</v>
      </c>
    </row>
    <row r="10" spans="1:2">
      <c r="A10">
        <v>20201226</v>
      </c>
      <c r="B10">
        <v>300</v>
      </c>
    </row>
    <row r="11" spans="1:3">
      <c r="A11">
        <v>20210705</v>
      </c>
      <c r="B11">
        <v>300</v>
      </c>
      <c r="C11" t="s">
        <v>176</v>
      </c>
    </row>
    <row r="12" spans="1:3">
      <c r="A12">
        <v>20211016</v>
      </c>
      <c r="B12">
        <v>300</v>
      </c>
      <c r="C12" t="s">
        <v>176</v>
      </c>
    </row>
    <row r="13" spans="1:3">
      <c r="A13">
        <v>20211216</v>
      </c>
      <c r="B13">
        <v>300</v>
      </c>
      <c r="C13" t="s">
        <v>175</v>
      </c>
    </row>
    <row r="14" spans="1:3">
      <c r="A14">
        <v>20220306</v>
      </c>
      <c r="B14">
        <v>300</v>
      </c>
      <c r="C14" t="s">
        <v>175</v>
      </c>
    </row>
    <row r="15" spans="1:3">
      <c r="A15">
        <v>20220521</v>
      </c>
      <c r="B15">
        <v>300</v>
      </c>
      <c r="C15" t="s">
        <v>175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8.89166666666667" defaultRowHeight="13.5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2021工资</vt:lpstr>
      <vt:lpstr>山西农信</vt:lpstr>
      <vt:lpstr>Sheet3</vt:lpstr>
      <vt:lpstr>美团</vt:lpstr>
      <vt:lpstr>Sheet4</vt:lpstr>
      <vt:lpstr>Sheet4 (2)</vt:lpstr>
      <vt:lpstr>电费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Start</dc:creator>
  <cp:lastModifiedBy>赤色拂晓-lich</cp:lastModifiedBy>
  <dcterms:created xsi:type="dcterms:W3CDTF">2021-08-11T07:34:00Z</dcterms:created>
  <dcterms:modified xsi:type="dcterms:W3CDTF">2023-02-02T10:11:12Z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B43E661C718B4C1CBF45CDCF7980D645</vt:lpwstr>
  </property>
  <property fmtid="{D5CDD505-2E9C-101B-9397-08002B2CF9AE}" pid="3" name="KSOProductBuildVer">
    <vt:lpwstr>2052-11.1.0.13703</vt:lpwstr>
  </property>
</Properties>
</file>