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299E1061-D4FC-4FB2-A174-241891B3E841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5" i="51" l="1"/>
  <c r="R24" i="51"/>
  <c r="R23" i="51"/>
  <c r="R22" i="51"/>
  <c r="R21" i="51"/>
  <c r="R19" i="51"/>
  <c r="R18" i="51"/>
  <c r="R17" i="51"/>
  <c r="R16" i="51"/>
  <c r="R15" i="51"/>
  <c r="R14" i="51"/>
  <c r="R13" i="51"/>
  <c r="R12" i="51"/>
  <c r="R11" i="51"/>
  <c r="R10" i="51"/>
  <c r="R9" i="51"/>
  <c r="R8" i="51"/>
  <c r="R7" i="51"/>
  <c r="R6" i="51"/>
  <c r="R5" i="51"/>
  <c r="R4" i="51"/>
  <c r="R3" i="51"/>
  <c r="R2" i="51"/>
  <c r="R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<sst xmlns="http://schemas.openxmlformats.org/spreadsheetml/2006/main" count="1616" uniqueCount="420">
  <si>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</si>
  <si>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</si>
  <si>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</si>
  <si>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</si>
  <si>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</si>
  <si>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</si>
  <si>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</si>
  <si>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</si>
  <si>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</si>
  <si>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</si>
  <si>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</si>
  <si>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</si>
  <si>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</si>
  <si>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</si>
  <si>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</si>
  <si>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</si>
  <si>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</si>
  <si>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</si>
  <si>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</si>
  <si>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</si>
  <si>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</si>
  <si>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</si>
  <si>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</si>
  <si>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</si>
  <si>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</si>
  <si>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</si>
  <si>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</si>
  <si>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</si>
  <si>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</si>
  <si>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</si>
  <si>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</si>
  <si>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</si>
  <si>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</si>
  <si>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</si>
  <si>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</si>
  <si>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</si>
  <si>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</si>
  <si>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</si>
  <si>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</si>
  <si>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</si>
  <si>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</si>
  <si>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</si>
  <si>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</si>
  <si>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</si>
  <si>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</si>
  <si>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</si>
  <si>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</si>
  <si>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</si>
  <si>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</si>
  <si>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</si>
  <si>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</si>
  <si>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</si>
  <si>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</si>
  <si>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</si>
  <si>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</si>
  <si>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</si>
  <si>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</si>
  <si>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</si>
  <si>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</si>
  <si>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</si>
  <si>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</si>
  <si>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</si>
  <si>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</si>
  <si>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</si>
  <si>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</si>
  <si>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</si>
  <si>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</si>
  <si>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</si>
  <si>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</si>
  <si>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</si>
  <si>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</si>
  <si>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</si>
  <si>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</si>
  <si>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</si>
  <si>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</si>
  <si>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</si>
  <si>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</si>
  <si>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</si>
  <si>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</si>
  <si>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</si>
  <si>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</si>
  <si>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</si>
  <si>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</si>
  <si>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</si>
  <si>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</si>
  <si>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</si>
  <si>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</si>
  <si>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</si>
  <si>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</si>
  <si>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</si>
  <si>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</si>
  <si>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</si>
  <si>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</si>
  <si>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</si>
  <si>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</si>
  <si>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</si>
  <si>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</si>
  <si>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</si>
  <si>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</si>
  <si>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</si>
  <si>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</si>
  <si>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</si>
  <si>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</si>
  <si>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</si>
  <si>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</si>
  <si>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</si>
  <si>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</si>
  <si>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</si>
  <si>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</si>
  <si>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</si>
  <si>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</si>
  <si>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</si>
  <si>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</si>
  <si>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</si>
  <si>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</si>
  <si>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</si>
  <si>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</si>
  <si>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</si>
  <si>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</si>
  <si>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</si>
  <si>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</si>
  <si>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</si>
  <si>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</si>
  <si>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</si>
  <si>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</si>
  <si>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</si>
  <si>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</si>
  <si>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</si>
  <si>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</si>
  <si>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</si>
  <si>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</si>
  <si>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</si>
  <si>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</si>
  <si>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</si>
  <si>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</si>
  <si>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</si>
  <si>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</si>
  <si>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</si>
  <si>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</si>
  <si>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</si>
  <si>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</si>
  <si>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</si>
  <si>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</si>
  <si>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</si>
  <si>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</si>
  <si>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</si>
  <si>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</si>
  <si>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</si>
  <si>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</si>
  <si>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</si>
  <si>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</si>
  <si>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</si>
  <si>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</si>
  <si>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</si>
  <si>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</si>
  <si>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</si>
  <si>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</si>
  <si>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</si>
  <si>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</si>
  <si>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</si>
  <si>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</si>
  <si>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</si>
  <si>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</si>
  <si>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</si>
  <si>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</si>
  <si>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</si>
  <si>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</si>
  <si>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</si>
  <si>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</si>
  <si>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</si>
  <si>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</si>
  <si>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</si>
  <si>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</si>
  <si>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</si>
  <si>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</si>
  <si>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</si>
  <si>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</si>
  <si>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</si>
  <si>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</si>
  <si>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</si>
  <si>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</si>
  <si>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</si>
  <si>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</si>
  <si>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</si>
  <si>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</si>
  <si>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</si>
  <si>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</si>
  <si>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</si>
  <si>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</si>
  <si>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</si>
  <si>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</si>
  <si>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</si>
  <si>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</si>
  <si>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</si>
  <si>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</si>
  <si>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</si>
  <si>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</si>
  <si>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</si>
  <si>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</si>
  <si>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</si>
  <si>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</si>
  <si>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</si>
  <si>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</si>
  <si>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</si>
  <si>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</si>
  <si>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</si>
  <si>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</si>
  <si>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</si>
  <si>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</si>
  <si>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</si>
  <si>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</si>
  <si>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</si>
  <si>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</si>
  <si>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</si>
  <si>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</si>
  <si>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</si>
  <si>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</si>
  <si>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</si>
  <si>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</si>
  <si>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</si>
  <si>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</si>
  <si>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</si>
  <si>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</si>
  <si>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</si>
  <si>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</si>
  <si>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</si>
  <si>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</si>
  <si>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</si>
  <si>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</si>
  <si>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</si>
  <si>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</si>
  <si>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</si>
  <si>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</si>
  <si>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</si>
  <si>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</si>
  <si>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</si>
  <si>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</si>
  <si>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</si>
  <si>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</si>
  <si>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</si>
  <si>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</si>
  <si>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</si>
  <si>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</si>
  <si>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</si>
  <si>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</si>
  <si>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</si>
  <si>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</si>
  <si>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</si>
  <si>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</si>
  <si>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</si>
  <si>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</si>
  <si>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</si>
  <si>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</si>
  <si>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</si>
  <si>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</si>
  <si>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</si>
  <si>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</si>
  <si>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</si>
  <si>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</si>
  <si>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</si>
  <si>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</si>
  <si>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</si>
  <si>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</si>
  <si>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</si>
  <si>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</si>
  <si>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</si>
  <si>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</si>
  <si>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</si>
  <si>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</si>
  <si>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</si>
  <si>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</si>
  <si>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</si>
  <si>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</si>
  <si>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</si>
  <si>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</si>
  <si>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</si>
  <si>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</si>
  <si>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</si>
  <si>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</si>
  <si>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</si>
  <si>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</si>
  <si>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</si>
  <si>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</si>
  <si>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</si>
  <si>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</si>
  <si>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</si>
  <si>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</si>
  <si>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</si>
  <si>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</si>
  <si>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</si>
  <si>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</si>
  <si>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</si>
  <si>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</si>
  <si>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</si>
  <si>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</si>
  <si>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</si>
  <si>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</si>
  <si>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</si>
  <si>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</si>
  <si>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</si>
  <si>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</si>
  <si>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</si>
  <si>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</si>
  <si>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</si>
  <si>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</si>
  <si>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</si>
  <si>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</si>
  <si>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</si>
  <si>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</si>
  <si>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</si>
  <si>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</si>
  <si>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</si>
  <si>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</si>
  <si>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</si>
  <si>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</si>
  <si>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</si>
  <si>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</si>
  <si>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</si>
  <si>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</si>
  <si>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</si>
  <si>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</si>
  <si>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</si>
  <si>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</si>
  <si>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</si>
  <si>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</si>
  <si>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</si>
  <si>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</si>
  <si>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</si>
  <si>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</si>
  <si>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</si>
  <si>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</si>
  <si>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</si>
  <si>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</si>
  <si>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</si>
  <si>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</si>
  <si>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</si>
  <si>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</si>
  <si>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</si>
  <si>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</si>
  <si>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</si>
  <si>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</si>
  <si>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</si>
  <si>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</si>
  <si>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</si>
  <si>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</si>
  <si>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</si>
  <si>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</si>
  <si>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</si>
  <si>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</si>
  <si>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</si>
  <si>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</si>
  <si>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</si>
  <si>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</si>
  <si>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</si>
  <si>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</si>
  <si>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</si>
  <si>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</si>
  <si>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</si>
  <si>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</si>
  <si>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</si>
  <si>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</si>
  <si>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</si>
  <si>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</si>
  <si>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</si>
  <si>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</si>
  <si>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</si>
  <si>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</si>
  <si>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</si>
  <si>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</si>
  <si>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</si>
  <si>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</si>
  <si>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</si>
  <si>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</si>
  <si>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</si>
  <si>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</si>
  <si>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</si>
  <si>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</si>
  <si>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</si>
  <si>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</si>
  <si>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</si>
  <si>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</si>
  <si>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</si>
  <si>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</si>
  <si>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</si>
  <si>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</si>
  <si>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</si>
  <si>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</si>
  <si>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</si>
  <si>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</si>
  <si>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</si>
  <si>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</si>
  <si>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</si>
  <si>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</si>
  <si>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</si>
  <si>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</si>
  <si>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</si>
  <si>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</si>
  <si>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</si>
  <si>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</si>
  <si>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</si>
  <si>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</si>
  <si>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</si>
  <si>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</si>
  <si>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</si>
  <si>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</si>
  <si>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</si>
  <si>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</si>
  <si>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</si>
  <si>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</si>
  <si>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</si>
  <si>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laeuft auf Laptop</t>
  </si>
  <si>
    <t>X045</t>
  </si>
  <si>
    <t>Wie X041, aber 8192 statt 256 walker</t>
  </si>
  <si>
    <t>wie X043, doppelt so grosse Intervalle</t>
  </si>
  <si>
    <t>X046</t>
  </si>
  <si>
    <t>Wie X036, aber 65536 statt 256 walker</t>
  </si>
  <si>
    <t>TT Residuen X036</t>
  </si>
  <si>
    <t>Simulations</t>
  </si>
  <si>
    <t>Walkers</t>
  </si>
  <si>
    <t>Max-Likelihood Residuals [std]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</si>
</sst>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3" formatCode="#,##0.00\ \ "/>
  </numFmts>
  <fonts count="3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0" fillId="19" borderId="0" xfId="0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1" fontId="36" fillId="10" borderId="0" xfId="0" applyNumberFormat="1" applyFont="1" applyFill="1" applyAlignment="1">
      <alignment horizontal="right"/>
    </xf>
    <xf numFmtId="181" fontId="0" fillId="10" borderId="0" xfId="0" applyNumberFormat="1" applyFill="1" applyAlignment="1">
      <alignment horizontal="right"/>
    </xf>
    <xf numFmtId="183" fontId="36" fillId="0" borderId="0" xfId="0" applyNumberFormat="1" applyFont="1" applyAlignment="1">
      <alignment horizontal="right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mcmc3!$A$31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mcmc3!$A$32:$A$48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7.png"/><Relationship Id="rId1" Type="http://schemas.openxmlformats.org/officeDocument/2006/relationships/chart" Target="../charts/chart10.xml"/><Relationship Id="rId5" Type="http://schemas.openxmlformats.org/officeDocument/2006/relationships/image" Target="../media/image28.png"/><Relationship Id="rId4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32</xdr:row>
      <xdr:rowOff>57150</xdr:rowOff>
    </xdr:from>
    <xdr:to>
      <xdr:col>10</xdr:col>
      <xdr:colOff>95251</xdr:colOff>
      <xdr:row>45</xdr:row>
      <xdr:rowOff>33337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G42" sqref="G42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/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R48"/>
  <sheetViews>
    <sheetView tabSelected="1" zoomScaleNormal="100" workbookViewId="0">
      <selection activeCell="R1" sqref="R1"/>
    </sheetView>
  </sheetViews>
  <sheetFormatPr baseColWidth="10" defaultColWidth="11.5703125" defaultRowHeight="15"/>
  <cols>
    <col min="1" max="1" width="13" bestFit="1" customWidth="1"/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9" max="19" width="15.7109375" customWidth="1"/>
    <col min="20" max="21" width="11.7109375" customWidth="1"/>
    <col min="22" max="22" width="43.42578125" style="137" bestFit="1" customWidth="1"/>
    <col min="23" max="23" width="17" customWidth="1"/>
    <col min="24" max="29" width="6.42578125" customWidth="1"/>
    <col min="30" max="30" width="6.42578125" style="137" customWidth="1"/>
    <col min="31" max="36" width="6.42578125" customWidth="1"/>
    <col min="37" max="37" width="6.42578125" style="137" customWidth="1"/>
    <col min="38" max="44" width="6.42578125" customWidth="1"/>
  </cols>
  <sheetData>
    <row r="1" spans="1:44" s="353" customFormat="1" ht="30.75" customHeight="1">
      <c r="A1" s="354" t="s">
        <v>335</v>
      </c>
      <c r="B1" s="354" t="s">
        <v>396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418</v>
      </c>
      <c r="P1" s="354" t="s">
        <v>356</v>
      </c>
      <c r="Q1" s="354" t="s">
        <v>346</v>
      </c>
      <c r="R1" s="354" t="s">
        <v>417</v>
      </c>
      <c r="S1" s="354" t="s">
        <v>419</v>
      </c>
      <c r="T1" s="354" t="s">
        <v>345</v>
      </c>
      <c r="U1" s="354" t="s">
        <v>403</v>
      </c>
      <c r="V1" s="357" t="s">
        <v>367</v>
      </c>
      <c r="W1" s="354"/>
      <c r="X1" s="363" t="s">
        <v>369</v>
      </c>
      <c r="Y1" s="364" t="s">
        <v>370</v>
      </c>
      <c r="Z1" s="364" t="s">
        <v>371</v>
      </c>
      <c r="AA1" s="364" t="s">
        <v>372</v>
      </c>
      <c r="AB1" s="364" t="s">
        <v>373</v>
      </c>
      <c r="AC1" s="364" t="s">
        <v>374</v>
      </c>
      <c r="AD1" s="365" t="s">
        <v>375</v>
      </c>
      <c r="AE1" s="366" t="s">
        <v>376</v>
      </c>
      <c r="AF1" s="366" t="s">
        <v>377</v>
      </c>
      <c r="AG1" s="366" t="s">
        <v>378</v>
      </c>
      <c r="AH1" s="366" t="s">
        <v>379</v>
      </c>
      <c r="AI1" s="366" t="s">
        <v>380</v>
      </c>
      <c r="AJ1" s="366" t="s">
        <v>381</v>
      </c>
      <c r="AK1" s="367" t="s">
        <v>382</v>
      </c>
      <c r="AL1" s="368" t="s">
        <v>385</v>
      </c>
      <c r="AM1" s="368" t="s">
        <v>386</v>
      </c>
      <c r="AN1" s="368" t="s">
        <v>387</v>
      </c>
      <c r="AO1" s="368" t="s">
        <v>388</v>
      </c>
      <c r="AP1" s="368" t="s">
        <v>389</v>
      </c>
      <c r="AQ1" s="368" t="s">
        <v>390</v>
      </c>
      <c r="AR1" s="368" t="s">
        <v>391</v>
      </c>
    </row>
    <row r="2" spans="1:44">
      <c r="A2" s="1" t="s">
        <v>352</v>
      </c>
      <c r="B2" s="1" t="s">
        <v>395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358</v>
      </c>
      <c r="I2" s="1">
        <v>7</v>
      </c>
      <c r="J2" s="1" t="s">
        <v>357</v>
      </c>
      <c r="K2" s="1">
        <v>0</v>
      </c>
      <c r="L2" s="1"/>
      <c r="M2" s="1" t="s">
        <v>0</v>
      </c>
      <c r="N2" s="1">
        <v>15</v>
      </c>
      <c r="O2" s="385">
        <v>256</v>
      </c>
      <c r="P2" s="385">
        <v>10</v>
      </c>
      <c r="Q2" s="385">
        <v>1500</v>
      </c>
      <c r="R2" s="385">
        <f t="shared" ref="R2:R19" si="1">O2*Q2</f>
        <v>384000</v>
      </c>
      <c r="S2" s="385">
        <v>14</v>
      </c>
      <c r="T2" s="385">
        <v>12</v>
      </c>
      <c r="U2" s="351"/>
      <c r="X2" s="193"/>
      <c r="Y2" s="193"/>
      <c r="Z2" s="193"/>
      <c r="AA2" s="193"/>
      <c r="AB2" s="193"/>
      <c r="AC2" s="193"/>
      <c r="AD2" s="359"/>
      <c r="AE2" s="193"/>
      <c r="AF2" s="193"/>
      <c r="AG2" s="193"/>
      <c r="AH2" s="193"/>
      <c r="AI2" s="193"/>
      <c r="AJ2" s="193"/>
      <c r="AK2" s="359"/>
      <c r="AL2" s="193"/>
      <c r="AM2" s="193"/>
      <c r="AN2" s="193"/>
      <c r="AO2" s="193"/>
      <c r="AP2" s="193"/>
      <c r="AQ2" s="193"/>
      <c r="AR2" s="193"/>
    </row>
    <row r="3" spans="1:44">
      <c r="A3" s="1" t="s">
        <v>288</v>
      </c>
      <c r="B3" s="1" t="s">
        <v>395</v>
      </c>
      <c r="C3" s="1" t="s">
        <v>349</v>
      </c>
      <c r="D3" s="1">
        <f t="shared" ref="D3:D8" si="2">SUM(E3:K3)</f>
        <v>11</v>
      </c>
      <c r="E3" s="1">
        <v>0</v>
      </c>
      <c r="F3" s="1"/>
      <c r="G3" s="1">
        <v>5</v>
      </c>
      <c r="H3" s="1" t="s">
        <v>360</v>
      </c>
      <c r="I3" s="1">
        <v>6</v>
      </c>
      <c r="J3" s="1" t="s">
        <v>359</v>
      </c>
      <c r="K3" s="1">
        <v>0</v>
      </c>
      <c r="L3" s="1"/>
      <c r="M3" s="1" t="s">
        <v>0</v>
      </c>
      <c r="N3" s="1">
        <v>15</v>
      </c>
      <c r="O3" s="385">
        <v>256</v>
      </c>
      <c r="P3" s="385">
        <v>30</v>
      </c>
      <c r="Q3" s="385">
        <v>3000</v>
      </c>
      <c r="R3" s="385">
        <f t="shared" si="1"/>
        <v>768000</v>
      </c>
      <c r="S3" s="385">
        <v>12</v>
      </c>
      <c r="T3" s="385">
        <v>10</v>
      </c>
      <c r="U3" s="351"/>
      <c r="X3" s="193"/>
      <c r="Y3" s="193"/>
      <c r="Z3" s="193"/>
      <c r="AA3" s="193"/>
      <c r="AB3" s="193"/>
      <c r="AC3" s="193"/>
      <c r="AD3" s="359"/>
      <c r="AE3" s="193"/>
      <c r="AF3" s="193"/>
      <c r="AG3" s="193"/>
      <c r="AH3" s="193"/>
      <c r="AI3" s="193"/>
      <c r="AJ3" s="193"/>
      <c r="AK3" s="359"/>
      <c r="AL3" s="193"/>
      <c r="AM3" s="193"/>
      <c r="AN3" s="193"/>
      <c r="AO3" s="193"/>
      <c r="AP3" s="193"/>
      <c r="AQ3" s="193"/>
      <c r="AR3" s="193"/>
    </row>
    <row r="4" spans="1:44" s="352" customFormat="1">
      <c r="A4" s="373" t="s">
        <v>351</v>
      </c>
      <c r="B4" s="373" t="s">
        <v>310</v>
      </c>
      <c r="C4" s="373" t="s">
        <v>349</v>
      </c>
      <c r="D4" s="373">
        <f t="shared" si="2"/>
        <v>11</v>
      </c>
      <c r="E4" s="373">
        <v>0</v>
      </c>
      <c r="F4" s="373"/>
      <c r="G4" s="373">
        <v>5</v>
      </c>
      <c r="H4" s="373" t="s">
        <v>360</v>
      </c>
      <c r="I4" s="373">
        <v>6</v>
      </c>
      <c r="J4" s="373" t="s">
        <v>359</v>
      </c>
      <c r="K4" s="373">
        <v>0</v>
      </c>
      <c r="L4" s="373"/>
      <c r="M4" s="373" t="s">
        <v>0</v>
      </c>
      <c r="N4" s="373" t="s">
        <v>354</v>
      </c>
      <c r="O4" s="386">
        <v>256</v>
      </c>
      <c r="P4" s="386">
        <v>1</v>
      </c>
      <c r="Q4" s="386">
        <v>1400</v>
      </c>
      <c r="R4" s="386">
        <f t="shared" si="1"/>
        <v>358400</v>
      </c>
      <c r="S4" s="386">
        <v>1.4</v>
      </c>
      <c r="T4" s="386">
        <v>11</v>
      </c>
      <c r="U4" s="374"/>
      <c r="V4" s="375" t="s">
        <v>355</v>
      </c>
      <c r="W4" s="377"/>
      <c r="X4" s="355"/>
      <c r="Y4" s="355"/>
      <c r="Z4" s="355"/>
      <c r="AA4" s="355"/>
      <c r="AB4" s="355"/>
      <c r="AC4" s="355"/>
      <c r="AD4" s="360"/>
      <c r="AE4" s="355"/>
      <c r="AF4" s="355"/>
      <c r="AG4" s="355"/>
      <c r="AH4" s="355"/>
      <c r="AI4" s="355"/>
      <c r="AJ4" s="355"/>
      <c r="AK4" s="360"/>
      <c r="AL4" s="355"/>
      <c r="AM4" s="355"/>
      <c r="AN4" s="355"/>
      <c r="AO4" s="355"/>
      <c r="AP4" s="355"/>
      <c r="AQ4" s="355"/>
      <c r="AR4" s="355"/>
    </row>
    <row r="5" spans="1:44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>
        <v>0</v>
      </c>
      <c r="F5" s="1"/>
      <c r="G5" s="1">
        <v>5</v>
      </c>
      <c r="H5" s="1" t="s">
        <v>360</v>
      </c>
      <c r="I5" s="1">
        <v>6</v>
      </c>
      <c r="J5" s="1" t="s">
        <v>359</v>
      </c>
      <c r="K5" s="1">
        <v>0</v>
      </c>
      <c r="L5" s="1"/>
      <c r="M5" s="1" t="s">
        <v>0</v>
      </c>
      <c r="N5" s="1">
        <v>17</v>
      </c>
      <c r="O5" s="385">
        <v>256</v>
      </c>
      <c r="P5" s="385">
        <v>1</v>
      </c>
      <c r="Q5" s="385">
        <v>2500</v>
      </c>
      <c r="R5" s="385">
        <f t="shared" si="1"/>
        <v>640000</v>
      </c>
      <c r="S5" s="385">
        <v>40</v>
      </c>
      <c r="T5" s="385">
        <v>10</v>
      </c>
      <c r="U5" s="351"/>
      <c r="V5" s="137" t="s">
        <v>365</v>
      </c>
      <c r="X5" s="193"/>
      <c r="Y5" s="193"/>
      <c r="Z5" s="193"/>
      <c r="AA5" s="193"/>
      <c r="AB5" s="193"/>
      <c r="AC5" s="193"/>
      <c r="AD5" s="359"/>
      <c r="AE5" s="193"/>
      <c r="AF5" s="193"/>
      <c r="AG5" s="193"/>
      <c r="AH5" s="193"/>
      <c r="AI5" s="193"/>
      <c r="AJ5" s="193"/>
      <c r="AK5" s="359"/>
      <c r="AL5" s="193"/>
      <c r="AM5" s="193"/>
      <c r="AN5" s="193"/>
      <c r="AO5" s="193"/>
      <c r="AP5" s="193"/>
      <c r="AQ5" s="193"/>
      <c r="AR5" s="193"/>
    </row>
    <row r="6" spans="1:44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>
        <v>0</v>
      </c>
      <c r="F6" s="1"/>
      <c r="G6" s="1">
        <v>5</v>
      </c>
      <c r="H6" s="1" t="s">
        <v>360</v>
      </c>
      <c r="I6" s="1">
        <v>6</v>
      </c>
      <c r="J6" s="1" t="s">
        <v>359</v>
      </c>
      <c r="K6" s="1">
        <v>0</v>
      </c>
      <c r="L6" s="1"/>
      <c r="M6" s="1" t="s">
        <v>0</v>
      </c>
      <c r="N6" s="1">
        <v>17</v>
      </c>
      <c r="O6" s="385">
        <v>256</v>
      </c>
      <c r="P6" s="385">
        <v>1</v>
      </c>
      <c r="Q6" s="385">
        <v>4000</v>
      </c>
      <c r="R6" s="385">
        <f t="shared" si="1"/>
        <v>1024000</v>
      </c>
      <c r="S6" s="385">
        <v>15</v>
      </c>
      <c r="T6" s="385">
        <v>10</v>
      </c>
      <c r="U6" s="351"/>
      <c r="V6" s="137" t="s">
        <v>365</v>
      </c>
      <c r="X6" s="193">
        <v>3.2772360586368898</v>
      </c>
      <c r="Y6" s="193">
        <v>7.0485873790072595E-2</v>
      </c>
      <c r="Z6" s="193"/>
      <c r="AA6" s="193">
        <v>41.311019989794502</v>
      </c>
      <c r="AB6" s="193">
        <v>2.3226176872822899</v>
      </c>
      <c r="AC6" s="193">
        <v>82.366137595963394</v>
      </c>
      <c r="AD6" s="361">
        <v>359.98973427444201</v>
      </c>
      <c r="AE6" s="193">
        <v>1.8137583183438699</v>
      </c>
      <c r="AF6" s="193">
        <v>6.8339059387481901E-2</v>
      </c>
      <c r="AG6" s="193"/>
      <c r="AH6" s="193">
        <v>83.699869365752505</v>
      </c>
      <c r="AI6" s="193"/>
      <c r="AJ6" s="193">
        <v>344.62224784366202</v>
      </c>
      <c r="AK6" s="359">
        <v>92.430969027039893</v>
      </c>
      <c r="AL6" s="193"/>
      <c r="AM6" s="193"/>
      <c r="AN6" s="193"/>
      <c r="AO6" s="193"/>
      <c r="AP6" s="193"/>
      <c r="AQ6" s="193"/>
      <c r="AR6" s="193"/>
    </row>
    <row r="7" spans="1:44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>
        <v>0</v>
      </c>
      <c r="F7" s="1"/>
      <c r="G7" s="1">
        <v>5</v>
      </c>
      <c r="H7" s="1" t="s">
        <v>360</v>
      </c>
      <c r="I7" s="1">
        <v>6</v>
      </c>
      <c r="J7" s="1" t="s">
        <v>359</v>
      </c>
      <c r="K7" s="1">
        <v>0</v>
      </c>
      <c r="L7" s="1"/>
      <c r="M7" s="1" t="s">
        <v>0</v>
      </c>
      <c r="N7" s="1">
        <v>17</v>
      </c>
      <c r="O7" s="385">
        <v>256</v>
      </c>
      <c r="P7" s="385">
        <v>1</v>
      </c>
      <c r="Q7" s="385">
        <v>4000</v>
      </c>
      <c r="R7" s="385">
        <f t="shared" si="1"/>
        <v>1024000</v>
      </c>
      <c r="S7" s="385">
        <v>15</v>
      </c>
      <c r="T7" s="385">
        <v>10</v>
      </c>
      <c r="U7" s="351"/>
      <c r="V7" s="137" t="s">
        <v>365</v>
      </c>
      <c r="X7" s="193">
        <v>3.2802407929089799</v>
      </c>
      <c r="Y7" s="193">
        <v>7.0209643781123099E-2</v>
      </c>
      <c r="Z7" s="193"/>
      <c r="AA7" s="193">
        <v>41.310027804731902</v>
      </c>
      <c r="AB7" s="193">
        <v>2.3200355656777298</v>
      </c>
      <c r="AC7" s="193">
        <v>82.327990793024</v>
      </c>
      <c r="AD7" s="361">
        <v>359.98542876740902</v>
      </c>
      <c r="AE7" s="193">
        <v>1.8073299023005001</v>
      </c>
      <c r="AF7" s="193">
        <v>6.8519786023081702E-2</v>
      </c>
      <c r="AG7" s="193"/>
      <c r="AH7" s="193">
        <v>83.699934488046793</v>
      </c>
      <c r="AI7" s="193"/>
      <c r="AJ7" s="193">
        <v>344.73266185496601</v>
      </c>
      <c r="AK7" s="359">
        <v>92.344415497696104</v>
      </c>
      <c r="AL7" s="193"/>
      <c r="AM7" s="193"/>
      <c r="AN7" s="193"/>
      <c r="AO7" s="193"/>
      <c r="AP7" s="193"/>
      <c r="AQ7" s="193"/>
      <c r="AR7" s="193"/>
    </row>
    <row r="8" spans="1:44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>
        <v>0</v>
      </c>
      <c r="F8" s="1"/>
      <c r="G8" s="1">
        <v>5</v>
      </c>
      <c r="H8" s="1" t="s">
        <v>360</v>
      </c>
      <c r="I8" s="1">
        <v>6</v>
      </c>
      <c r="J8" s="1" t="s">
        <v>359</v>
      </c>
      <c r="K8" s="1">
        <v>0</v>
      </c>
      <c r="L8" s="1"/>
      <c r="M8" s="1" t="s">
        <v>0</v>
      </c>
      <c r="N8" s="1">
        <v>17</v>
      </c>
      <c r="O8" s="385">
        <v>256</v>
      </c>
      <c r="P8" s="385">
        <v>10</v>
      </c>
      <c r="Q8" s="385">
        <v>3000</v>
      </c>
      <c r="R8" s="385">
        <f t="shared" si="1"/>
        <v>768000</v>
      </c>
      <c r="S8" s="385">
        <v>54</v>
      </c>
      <c r="T8" s="385">
        <v>5</v>
      </c>
      <c r="U8" s="351"/>
      <c r="V8" s="137" t="s">
        <v>366</v>
      </c>
      <c r="X8" s="193">
        <v>1.74996839076563</v>
      </c>
      <c r="Y8" s="193">
        <v>5.8335561577698598E-2</v>
      </c>
      <c r="Z8" s="193"/>
      <c r="AA8" s="193">
        <v>41.337136854597297</v>
      </c>
      <c r="AB8" s="193">
        <v>1.4537447041587499</v>
      </c>
      <c r="AC8" s="193">
        <v>238.00626525837799</v>
      </c>
      <c r="AD8" s="359">
        <v>76.697688912127603</v>
      </c>
      <c r="AE8" s="193">
        <v>4.1466104909139601</v>
      </c>
      <c r="AF8" s="193">
        <v>4.82122922013856E-2</v>
      </c>
      <c r="AG8" s="193"/>
      <c r="AH8" s="193">
        <v>81.774162276513195</v>
      </c>
      <c r="AI8" s="193"/>
      <c r="AJ8" s="193">
        <v>159.752984083743</v>
      </c>
      <c r="AK8" s="359">
        <v>290.27657250480399</v>
      </c>
      <c r="AL8" s="193"/>
      <c r="AM8" s="193"/>
      <c r="AN8" s="193"/>
      <c r="AO8" s="193"/>
      <c r="AP8" s="193"/>
      <c r="AQ8" s="193"/>
      <c r="AR8" s="193"/>
    </row>
    <row r="9" spans="1:44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86">
        <v>256</v>
      </c>
      <c r="P9" s="386" t="s">
        <v>0</v>
      </c>
      <c r="Q9" s="386">
        <v>11000</v>
      </c>
      <c r="R9" s="386">
        <f t="shared" si="1"/>
        <v>2816000</v>
      </c>
      <c r="S9" s="386">
        <v>0</v>
      </c>
      <c r="T9" s="386" t="s">
        <v>0</v>
      </c>
      <c r="U9" s="374"/>
      <c r="V9" s="375" t="s">
        <v>347</v>
      </c>
      <c r="W9" s="377"/>
      <c r="X9" s="355"/>
      <c r="Y9" s="355"/>
      <c r="Z9" s="355"/>
      <c r="AA9" s="355"/>
      <c r="AB9" s="355"/>
      <c r="AC9" s="355"/>
      <c r="AD9" s="360"/>
      <c r="AE9" s="355"/>
      <c r="AF9" s="355"/>
      <c r="AG9" s="355"/>
      <c r="AH9" s="355"/>
      <c r="AI9" s="355"/>
      <c r="AJ9" s="355"/>
      <c r="AK9" s="360"/>
      <c r="AL9" s="355"/>
      <c r="AM9" s="355"/>
      <c r="AN9" s="355"/>
      <c r="AO9" s="355"/>
      <c r="AP9" s="355"/>
      <c r="AQ9" s="355"/>
      <c r="AR9" s="355"/>
    </row>
    <row r="10" spans="1:44">
      <c r="A10" s="1" t="s">
        <v>338</v>
      </c>
      <c r="B10" s="1" t="s">
        <v>395</v>
      </c>
      <c r="C10" s="1" t="s">
        <v>349</v>
      </c>
      <c r="D10" s="1">
        <f t="shared" ref="D10:D15" si="3">SUM(E10:K10)</f>
        <v>2</v>
      </c>
      <c r="E10" s="1">
        <v>0</v>
      </c>
      <c r="F10" s="1"/>
      <c r="G10" s="1">
        <v>1</v>
      </c>
      <c r="H10" s="1" t="s">
        <v>361</v>
      </c>
      <c r="I10" s="1">
        <v>1</v>
      </c>
      <c r="J10" s="1" t="s">
        <v>361</v>
      </c>
      <c r="K10" s="1">
        <v>0</v>
      </c>
      <c r="L10" s="1"/>
      <c r="M10" s="1" t="s">
        <v>0</v>
      </c>
      <c r="N10" s="1">
        <v>17</v>
      </c>
      <c r="O10" s="385">
        <v>256</v>
      </c>
      <c r="P10" s="385">
        <v>10</v>
      </c>
      <c r="Q10" s="385">
        <v>1250</v>
      </c>
      <c r="R10" s="385">
        <f t="shared" si="1"/>
        <v>320000</v>
      </c>
      <c r="S10" s="385">
        <v>311</v>
      </c>
      <c r="T10" s="385">
        <v>12</v>
      </c>
      <c r="U10" s="351">
        <v>0.1</v>
      </c>
      <c r="X10" s="193"/>
      <c r="Y10" s="193"/>
      <c r="Z10" s="193"/>
      <c r="AA10" s="193"/>
      <c r="AB10" s="193"/>
      <c r="AC10" s="193"/>
      <c r="AD10" s="359"/>
      <c r="AE10" s="193"/>
      <c r="AF10" s="193"/>
      <c r="AG10" s="193"/>
      <c r="AH10" s="193"/>
      <c r="AI10" s="193"/>
      <c r="AJ10" s="193"/>
      <c r="AK10" s="359"/>
      <c r="AL10" s="193"/>
      <c r="AM10" s="193"/>
      <c r="AN10" s="193"/>
      <c r="AO10" s="193"/>
      <c r="AP10" s="193"/>
      <c r="AQ10" s="193"/>
      <c r="AR10" s="193"/>
    </row>
    <row r="11" spans="1:44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>
        <v>0</v>
      </c>
      <c r="F11" s="1"/>
      <c r="G11" s="1">
        <v>2</v>
      </c>
      <c r="H11" s="1" t="s">
        <v>362</v>
      </c>
      <c r="I11" s="1">
        <v>2</v>
      </c>
      <c r="J11" s="1" t="s">
        <v>362</v>
      </c>
      <c r="K11" s="1">
        <v>0</v>
      </c>
      <c r="L11" s="1"/>
      <c r="M11" s="1" t="s">
        <v>0</v>
      </c>
      <c r="N11" s="1">
        <v>17</v>
      </c>
      <c r="O11" s="385">
        <v>256</v>
      </c>
      <c r="P11" s="385">
        <v>10</v>
      </c>
      <c r="Q11" s="385">
        <v>1750</v>
      </c>
      <c r="R11" s="385">
        <f t="shared" si="1"/>
        <v>448000</v>
      </c>
      <c r="S11" s="385">
        <v>169</v>
      </c>
      <c r="T11" s="385">
        <v>4</v>
      </c>
      <c r="U11" s="351">
        <v>0.1</v>
      </c>
      <c r="X11" s="193"/>
      <c r="Y11" s="193"/>
      <c r="Z11" s="193"/>
      <c r="AA11" s="193"/>
      <c r="AB11" s="193"/>
      <c r="AC11" s="193"/>
      <c r="AD11" s="359"/>
      <c r="AE11" s="193"/>
      <c r="AF11" s="193"/>
      <c r="AG11" s="193"/>
      <c r="AH11" s="193"/>
      <c r="AI11" s="193"/>
      <c r="AJ11" s="193"/>
      <c r="AK11" s="359"/>
      <c r="AL11" s="193"/>
      <c r="AM11" s="193"/>
      <c r="AN11" s="193"/>
      <c r="AO11" s="193"/>
      <c r="AP11" s="193"/>
      <c r="AQ11" s="193"/>
      <c r="AR11" s="193"/>
    </row>
    <row r="12" spans="1:44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>
        <v>0</v>
      </c>
      <c r="F12" s="1"/>
      <c r="G12" s="1">
        <v>2</v>
      </c>
      <c r="H12" s="1" t="s">
        <v>362</v>
      </c>
      <c r="I12" s="1">
        <v>2</v>
      </c>
      <c r="J12" s="1" t="s">
        <v>362</v>
      </c>
      <c r="K12" s="1">
        <v>7</v>
      </c>
      <c r="L12" s="1" t="s">
        <v>357</v>
      </c>
      <c r="M12" s="1" t="s">
        <v>0</v>
      </c>
      <c r="N12" s="1">
        <v>17</v>
      </c>
      <c r="O12" s="385">
        <v>256</v>
      </c>
      <c r="P12" s="385">
        <v>10</v>
      </c>
      <c r="Q12" s="385">
        <v>5000</v>
      </c>
      <c r="R12" s="385">
        <f t="shared" si="1"/>
        <v>1280000</v>
      </c>
      <c r="S12" s="385">
        <v>60</v>
      </c>
      <c r="T12" s="385">
        <v>1.5</v>
      </c>
      <c r="U12" s="351">
        <v>0.1</v>
      </c>
      <c r="X12" s="193"/>
      <c r="Y12" s="193"/>
      <c r="Z12" s="193"/>
      <c r="AA12" s="193">
        <v>41.626648394994398</v>
      </c>
      <c r="AB12" s="193"/>
      <c r="AC12" s="193"/>
      <c r="AD12" s="359">
        <v>140.270326717752</v>
      </c>
      <c r="AE12" s="193"/>
      <c r="AF12" s="193"/>
      <c r="AG12" s="193"/>
      <c r="AH12" s="193">
        <v>81.864453056082198</v>
      </c>
      <c r="AI12" s="193"/>
      <c r="AJ12" s="193"/>
      <c r="AK12" s="359">
        <v>178.32483175041901</v>
      </c>
      <c r="AL12" s="193">
        <v>6.5094204159371198</v>
      </c>
      <c r="AM12" s="193">
        <v>0.11750253355713899</v>
      </c>
      <c r="AN12" s="193">
        <v>83.730408372183803</v>
      </c>
      <c r="AO12" s="193">
        <v>230.60245423607</v>
      </c>
      <c r="AP12" s="193">
        <v>-7.4937642265027499E-2</v>
      </c>
      <c r="AQ12" s="193">
        <v>155.38827248905801</v>
      </c>
      <c r="AR12" s="193">
        <v>136.40348283796399</v>
      </c>
    </row>
    <row r="13" spans="1:44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>
        <v>0</v>
      </c>
      <c r="F13" s="1"/>
      <c r="G13" s="1">
        <v>4</v>
      </c>
      <c r="H13" s="1" t="s">
        <v>363</v>
      </c>
      <c r="I13" s="1">
        <v>4</v>
      </c>
      <c r="J13" s="1" t="s">
        <v>363</v>
      </c>
      <c r="K13" s="1">
        <v>7</v>
      </c>
      <c r="L13" s="1" t="s">
        <v>357</v>
      </c>
      <c r="M13" s="1" t="s">
        <v>0</v>
      </c>
      <c r="N13" s="1">
        <v>17</v>
      </c>
      <c r="O13" s="385">
        <v>256</v>
      </c>
      <c r="P13" s="385">
        <v>10</v>
      </c>
      <c r="Q13" s="385">
        <v>11000</v>
      </c>
      <c r="R13" s="385">
        <f t="shared" si="1"/>
        <v>2816000</v>
      </c>
      <c r="S13" s="385">
        <v>35</v>
      </c>
      <c r="T13" s="385">
        <v>1</v>
      </c>
      <c r="U13" s="351">
        <v>0.1</v>
      </c>
      <c r="V13" s="358"/>
      <c r="W13" s="349"/>
      <c r="X13" s="193">
        <v>1.96668596920616</v>
      </c>
      <c r="Y13" s="193">
        <v>9.2008091372005094E-2</v>
      </c>
      <c r="Z13" s="193"/>
      <c r="AA13" s="193">
        <v>41.123637690178398</v>
      </c>
      <c r="AB13" s="193"/>
      <c r="AC13" s="193"/>
      <c r="AD13" s="359">
        <v>162.33803872128999</v>
      </c>
      <c r="AE13" s="193">
        <v>4.0173581035578296</v>
      </c>
      <c r="AF13" s="193">
        <v>4.9907670914426099E-4</v>
      </c>
      <c r="AG13" s="193"/>
      <c r="AH13" s="193">
        <v>82.217728027681105</v>
      </c>
      <c r="AI13" s="193"/>
      <c r="AJ13" s="193"/>
      <c r="AK13" s="359">
        <v>174.536604542731</v>
      </c>
      <c r="AL13" s="193">
        <v>7.4411273600053001</v>
      </c>
      <c r="AM13" s="193">
        <v>8.2462599155187194E-2</v>
      </c>
      <c r="AN13" s="193">
        <v>81.402034577949394</v>
      </c>
      <c r="AO13" s="193">
        <v>231.07178808585701</v>
      </c>
      <c r="AP13" s="193">
        <v>-0.83175378370567798</v>
      </c>
      <c r="AQ13" s="193">
        <v>209.37282808626401</v>
      </c>
      <c r="AR13" s="193">
        <v>127.549311098991</v>
      </c>
    </row>
    <row r="14" spans="1:44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>
        <v>0</v>
      </c>
      <c r="F14" s="1"/>
      <c r="G14" s="1">
        <v>7</v>
      </c>
      <c r="H14" s="1" t="s">
        <v>357</v>
      </c>
      <c r="I14" s="1">
        <v>7</v>
      </c>
      <c r="J14" s="1" t="s">
        <v>357</v>
      </c>
      <c r="K14" s="1">
        <v>7</v>
      </c>
      <c r="L14" s="1" t="s">
        <v>357</v>
      </c>
      <c r="M14" s="1" t="s">
        <v>0</v>
      </c>
      <c r="N14" s="1">
        <v>17</v>
      </c>
      <c r="O14" s="385">
        <v>256</v>
      </c>
      <c r="P14" s="385">
        <v>10</v>
      </c>
      <c r="Q14" s="385">
        <v>7000</v>
      </c>
      <c r="R14" s="385">
        <f t="shared" si="1"/>
        <v>1792000</v>
      </c>
      <c r="S14" s="385">
        <v>27</v>
      </c>
      <c r="T14" s="385">
        <v>2</v>
      </c>
      <c r="U14" s="351">
        <v>0.1</v>
      </c>
      <c r="X14" s="193">
        <v>2.9203876936555102</v>
      </c>
      <c r="Y14" s="193">
        <v>0.113466047760725</v>
      </c>
      <c r="Z14" s="193">
        <v>88.708638832690596</v>
      </c>
      <c r="AA14" s="193">
        <v>41.212989763793303</v>
      </c>
      <c r="AB14" s="193">
        <v>4.9162366062577503</v>
      </c>
      <c r="AC14" s="193">
        <v>121.854815199702</v>
      </c>
      <c r="AD14" s="359">
        <v>275.29957223396002</v>
      </c>
      <c r="AE14" s="193">
        <v>2.5360961146224201</v>
      </c>
      <c r="AF14" s="193">
        <v>6.4583020748574402E-2</v>
      </c>
      <c r="AG14" s="193">
        <v>89.995683684963694</v>
      </c>
      <c r="AH14" s="193">
        <v>82.521647117603607</v>
      </c>
      <c r="AI14" s="193">
        <v>2.6387198456944199</v>
      </c>
      <c r="AJ14" s="193">
        <v>234.51261670938601</v>
      </c>
      <c r="AK14" s="359">
        <v>212.06776178274001</v>
      </c>
      <c r="AL14" s="193">
        <v>7.5736604086120298</v>
      </c>
      <c r="AM14" s="362">
        <v>5.5680143158202702E-2</v>
      </c>
      <c r="AN14" s="362">
        <v>87.153561291623305</v>
      </c>
      <c r="AO14" s="362">
        <v>260.44903736454899</v>
      </c>
      <c r="AP14" s="362">
        <v>1.42761002334414</v>
      </c>
      <c r="AQ14" s="362">
        <v>96.085105256178295</v>
      </c>
      <c r="AR14" s="193">
        <v>164.62651711694201</v>
      </c>
    </row>
    <row r="15" spans="1:44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>
        <v>0</v>
      </c>
      <c r="F15" s="1"/>
      <c r="G15" s="1">
        <v>5</v>
      </c>
      <c r="H15" s="1" t="s">
        <v>360</v>
      </c>
      <c r="I15" s="1">
        <v>6</v>
      </c>
      <c r="J15" s="1" t="s">
        <v>359</v>
      </c>
      <c r="K15" s="1">
        <v>0</v>
      </c>
      <c r="L15" s="1"/>
      <c r="M15" s="1" t="s">
        <v>0</v>
      </c>
      <c r="N15" s="1">
        <v>17</v>
      </c>
      <c r="O15" s="385">
        <v>256</v>
      </c>
      <c r="P15" s="385">
        <v>10</v>
      </c>
      <c r="Q15" s="385">
        <v>11500</v>
      </c>
      <c r="R15" s="385">
        <f t="shared" si="1"/>
        <v>2944000</v>
      </c>
      <c r="S15" s="385">
        <v>15.7</v>
      </c>
      <c r="T15" s="385">
        <v>12</v>
      </c>
      <c r="U15" s="351">
        <v>0.1</v>
      </c>
      <c r="V15" s="137" t="s">
        <v>368</v>
      </c>
      <c r="X15" s="193">
        <v>3.7816426199529101</v>
      </c>
      <c r="Y15" s="193">
        <v>0.121208454471877</v>
      </c>
      <c r="Z15" s="193"/>
      <c r="AA15" s="193">
        <v>41.422083773311599</v>
      </c>
      <c r="AB15" s="193">
        <v>1.0302142191685399</v>
      </c>
      <c r="AC15" s="193">
        <v>81.560967327652705</v>
      </c>
      <c r="AD15" s="361">
        <v>359.98173996371702</v>
      </c>
      <c r="AE15" s="193">
        <v>2.6439686864018799</v>
      </c>
      <c r="AF15" s="193">
        <v>3.64205989136972E-2</v>
      </c>
      <c r="AG15" s="193"/>
      <c r="AH15" s="356">
        <v>83.999924990176893</v>
      </c>
      <c r="AI15" s="193"/>
      <c r="AJ15" s="193">
        <v>179.41679870527301</v>
      </c>
      <c r="AK15" s="359">
        <v>269.08211141751298</v>
      </c>
      <c r="AL15" s="193"/>
      <c r="AM15" s="362"/>
      <c r="AN15" s="362"/>
      <c r="AO15" s="362"/>
      <c r="AP15" s="362"/>
      <c r="AQ15" s="362"/>
      <c r="AR15" s="193"/>
    </row>
    <row r="16" spans="1:44">
      <c r="A16" s="1" t="s">
        <v>384</v>
      </c>
      <c r="B16" s="1" t="s">
        <v>395</v>
      </c>
      <c r="C16" s="1" t="s">
        <v>349</v>
      </c>
      <c r="D16" s="1">
        <f t="shared" ref="D16" si="4">SUM(E16:K16)</f>
        <v>11</v>
      </c>
      <c r="E16" s="1">
        <v>0</v>
      </c>
      <c r="F16" s="1"/>
      <c r="G16" s="1">
        <v>5</v>
      </c>
      <c r="H16" s="1" t="s">
        <v>360</v>
      </c>
      <c r="I16" s="1">
        <v>6</v>
      </c>
      <c r="J16" s="1" t="s">
        <v>359</v>
      </c>
      <c r="K16" s="1">
        <v>0</v>
      </c>
      <c r="L16" s="1"/>
      <c r="M16" s="1" t="s">
        <v>0</v>
      </c>
      <c r="N16" s="1">
        <v>17</v>
      </c>
      <c r="O16" s="385">
        <v>256</v>
      </c>
      <c r="P16" s="385">
        <v>10</v>
      </c>
      <c r="Q16" s="385">
        <v>25000</v>
      </c>
      <c r="R16" s="385">
        <f t="shared" si="1"/>
        <v>6400000</v>
      </c>
      <c r="S16" s="385">
        <v>34</v>
      </c>
      <c r="T16" s="385">
        <v>4</v>
      </c>
      <c r="U16" s="351">
        <v>0.1</v>
      </c>
      <c r="V16" s="137" t="s">
        <v>383</v>
      </c>
      <c r="X16" s="193"/>
      <c r="Y16" s="193"/>
      <c r="Z16" s="193"/>
      <c r="AA16" s="193"/>
      <c r="AB16" s="193"/>
      <c r="AC16" s="193"/>
      <c r="AD16" s="359"/>
      <c r="AE16" s="193"/>
      <c r="AF16" s="193"/>
      <c r="AG16" s="193"/>
      <c r="AH16" s="193"/>
      <c r="AI16" s="193"/>
      <c r="AJ16" s="193"/>
      <c r="AK16" s="359"/>
      <c r="AL16" s="193"/>
      <c r="AM16" s="362"/>
      <c r="AN16" s="362"/>
      <c r="AO16" s="362"/>
      <c r="AP16" s="362"/>
      <c r="AQ16" s="362"/>
      <c r="AR16" s="193"/>
    </row>
    <row r="17" spans="1:44">
      <c r="A17" s="1" t="s">
        <v>392</v>
      </c>
      <c r="B17" s="376" t="s">
        <v>393</v>
      </c>
      <c r="C17" s="1" t="s">
        <v>349</v>
      </c>
      <c r="D17" s="1">
        <f t="shared" ref="D17:D18" si="5">SUM(E17:K17)</f>
        <v>11</v>
      </c>
      <c r="E17" s="1">
        <v>0</v>
      </c>
      <c r="F17" s="1"/>
      <c r="G17" s="1">
        <v>5</v>
      </c>
      <c r="H17" s="1" t="s">
        <v>360</v>
      </c>
      <c r="I17" s="1">
        <v>6</v>
      </c>
      <c r="J17" s="1" t="s">
        <v>359</v>
      </c>
      <c r="K17" s="1">
        <v>0</v>
      </c>
      <c r="L17" s="1"/>
      <c r="M17" s="1" t="s">
        <v>0</v>
      </c>
      <c r="N17" s="1">
        <v>95</v>
      </c>
      <c r="O17" s="385">
        <v>256</v>
      </c>
      <c r="P17" s="385">
        <v>10</v>
      </c>
      <c r="Q17" s="385">
        <v>6000</v>
      </c>
      <c r="R17" s="385">
        <f t="shared" si="1"/>
        <v>1536000</v>
      </c>
      <c r="S17" s="385">
        <v>1.27</v>
      </c>
      <c r="T17" s="385">
        <v>18</v>
      </c>
      <c r="U17" s="351">
        <v>0.1</v>
      </c>
      <c r="X17" s="193"/>
      <c r="Y17" s="193"/>
      <c r="Z17" s="193"/>
      <c r="AA17" s="193"/>
      <c r="AB17" s="193"/>
      <c r="AC17" s="193"/>
      <c r="AD17" s="359"/>
      <c r="AE17" s="193"/>
      <c r="AF17" s="193"/>
      <c r="AG17" s="193"/>
      <c r="AH17" s="193"/>
      <c r="AI17" s="193"/>
      <c r="AJ17" s="193"/>
      <c r="AK17" s="359"/>
      <c r="AL17" s="193"/>
      <c r="AM17" s="362"/>
      <c r="AN17" s="362"/>
      <c r="AO17" s="362"/>
      <c r="AP17" s="362"/>
      <c r="AQ17" s="362"/>
      <c r="AR17" s="193"/>
    </row>
    <row r="18" spans="1:44">
      <c r="A18" s="373" t="s">
        <v>394</v>
      </c>
      <c r="B18" s="373" t="s">
        <v>310</v>
      </c>
      <c r="C18" s="373" t="s">
        <v>349</v>
      </c>
      <c r="D18" s="373">
        <f t="shared" si="5"/>
        <v>11</v>
      </c>
      <c r="E18" s="373">
        <v>0</v>
      </c>
      <c r="F18" s="373"/>
      <c r="G18" s="373">
        <v>5</v>
      </c>
      <c r="H18" s="373" t="s">
        <v>360</v>
      </c>
      <c r="I18" s="373">
        <v>6</v>
      </c>
      <c r="J18" s="373" t="s">
        <v>359</v>
      </c>
      <c r="K18" s="373">
        <v>0</v>
      </c>
      <c r="L18" s="373"/>
      <c r="M18" s="373" t="s">
        <v>0</v>
      </c>
      <c r="N18" s="373">
        <v>93</v>
      </c>
      <c r="O18" s="386">
        <v>256</v>
      </c>
      <c r="P18" s="386">
        <v>10</v>
      </c>
      <c r="Q18" s="386">
        <v>750</v>
      </c>
      <c r="R18" s="386">
        <f t="shared" si="1"/>
        <v>192000</v>
      </c>
      <c r="S18" s="389">
        <v>0.1</v>
      </c>
      <c r="T18" s="386" t="s">
        <v>402</v>
      </c>
      <c r="U18" s="374">
        <v>0.1</v>
      </c>
      <c r="V18" s="375" t="s">
        <v>397</v>
      </c>
      <c r="W18" s="377"/>
      <c r="X18" s="193"/>
      <c r="Y18" s="193"/>
      <c r="Z18" s="193"/>
      <c r="AA18" s="193"/>
      <c r="AB18" s="193"/>
      <c r="AC18" s="193"/>
      <c r="AD18" s="359"/>
      <c r="AE18" s="193"/>
      <c r="AF18" s="193"/>
      <c r="AG18" s="193"/>
      <c r="AH18" s="193"/>
      <c r="AI18" s="193"/>
      <c r="AJ18" s="193"/>
      <c r="AK18" s="359"/>
      <c r="AL18" s="193"/>
      <c r="AM18" s="362"/>
      <c r="AN18" s="362"/>
      <c r="AO18" s="362"/>
      <c r="AP18" s="362"/>
      <c r="AQ18" s="362"/>
      <c r="AR18" s="193"/>
    </row>
    <row r="19" spans="1:44">
      <c r="A19" s="373" t="s">
        <v>398</v>
      </c>
      <c r="B19" s="373" t="s">
        <v>310</v>
      </c>
      <c r="C19" s="373" t="s">
        <v>349</v>
      </c>
      <c r="D19" s="373">
        <f t="shared" ref="D19:D20" si="6">SUM(E19:K19)</f>
        <v>11</v>
      </c>
      <c r="E19" s="373">
        <v>0</v>
      </c>
      <c r="F19" s="373"/>
      <c r="G19" s="373">
        <v>5</v>
      </c>
      <c r="H19" s="373" t="s">
        <v>360</v>
      </c>
      <c r="I19" s="373">
        <v>6</v>
      </c>
      <c r="J19" s="373" t="s">
        <v>359</v>
      </c>
      <c r="K19" s="373">
        <v>0</v>
      </c>
      <c r="L19" s="373"/>
      <c r="M19" s="373" t="s">
        <v>0</v>
      </c>
      <c r="N19" s="373">
        <v>17</v>
      </c>
      <c r="O19" s="386">
        <v>256</v>
      </c>
      <c r="P19" s="386">
        <v>10</v>
      </c>
      <c r="Q19" s="386">
        <v>1750</v>
      </c>
      <c r="R19" s="386">
        <f t="shared" si="1"/>
        <v>448000</v>
      </c>
      <c r="S19" s="389">
        <v>0.19</v>
      </c>
      <c r="T19" s="386">
        <v>32</v>
      </c>
      <c r="U19" s="374">
        <v>0.1</v>
      </c>
      <c r="V19" s="375" t="s">
        <v>400</v>
      </c>
      <c r="W19" s="377"/>
      <c r="X19" s="193"/>
      <c r="Y19" s="193"/>
      <c r="Z19" s="193"/>
      <c r="AA19" s="193"/>
      <c r="AB19" s="193"/>
      <c r="AC19" s="193"/>
      <c r="AD19" s="359"/>
      <c r="AE19" s="193"/>
      <c r="AF19" s="193"/>
      <c r="AG19" s="193"/>
      <c r="AH19" s="193"/>
      <c r="AI19" s="193"/>
      <c r="AJ19" s="193"/>
      <c r="AK19" s="359"/>
      <c r="AL19" s="193"/>
      <c r="AM19" s="193"/>
      <c r="AN19" s="193"/>
      <c r="AO19" s="193"/>
      <c r="AP19" s="193"/>
      <c r="AQ19" s="193"/>
      <c r="AR19" s="193"/>
    </row>
    <row r="20" spans="1:44">
      <c r="A20" s="373" t="s">
        <v>399</v>
      </c>
      <c r="B20" s="373" t="s">
        <v>310</v>
      </c>
      <c r="C20" s="373" t="s">
        <v>349</v>
      </c>
      <c r="D20" s="373">
        <f t="shared" si="6"/>
        <v>11</v>
      </c>
      <c r="E20" s="373">
        <v>0</v>
      </c>
      <c r="F20" s="373"/>
      <c r="G20" s="373">
        <v>5</v>
      </c>
      <c r="H20" s="373" t="s">
        <v>360</v>
      </c>
      <c r="I20" s="373">
        <v>6</v>
      </c>
      <c r="J20" s="373" t="s">
        <v>359</v>
      </c>
      <c r="K20" s="373">
        <v>0</v>
      </c>
      <c r="L20" s="373"/>
      <c r="M20" s="373" t="s">
        <v>0</v>
      </c>
      <c r="N20" s="373">
        <v>17</v>
      </c>
      <c r="O20" s="386">
        <v>256</v>
      </c>
      <c r="P20" s="386">
        <v>10</v>
      </c>
      <c r="Q20" s="386">
        <v>7000</v>
      </c>
      <c r="R20" s="385">
        <f>O20*Q20</f>
        <v>1792000</v>
      </c>
      <c r="S20" s="386">
        <v>95</v>
      </c>
      <c r="T20" s="386">
        <v>10</v>
      </c>
      <c r="U20" s="374">
        <v>0.1</v>
      </c>
      <c r="V20" s="375" t="s">
        <v>401</v>
      </c>
      <c r="W20" s="377"/>
      <c r="X20" s="193"/>
      <c r="Y20" s="193"/>
      <c r="Z20" s="193"/>
      <c r="AA20" s="193"/>
      <c r="AB20" s="193"/>
      <c r="AC20" s="193"/>
      <c r="AD20" s="359"/>
      <c r="AE20" s="193"/>
      <c r="AF20" s="193"/>
      <c r="AG20" s="193"/>
      <c r="AH20" s="193"/>
      <c r="AI20" s="193"/>
      <c r="AJ20" s="193"/>
      <c r="AK20" s="359"/>
      <c r="AL20" s="193"/>
      <c r="AM20" s="193"/>
      <c r="AN20" s="193"/>
      <c r="AO20" s="193"/>
      <c r="AP20" s="193"/>
      <c r="AQ20" s="193"/>
      <c r="AR20" s="193"/>
    </row>
    <row r="21" spans="1:44">
      <c r="A21" s="373" t="s">
        <v>405</v>
      </c>
      <c r="B21" s="373" t="s">
        <v>310</v>
      </c>
      <c r="C21" s="373" t="s">
        <v>349</v>
      </c>
      <c r="D21" s="373">
        <f t="shared" ref="D21:D22" si="7">SUM(E21:K21)</f>
        <v>11</v>
      </c>
      <c r="E21" s="373">
        <v>0</v>
      </c>
      <c r="F21" s="373"/>
      <c r="G21" s="373">
        <v>5</v>
      </c>
      <c r="H21" s="373" t="s">
        <v>360</v>
      </c>
      <c r="I21" s="373">
        <v>6</v>
      </c>
      <c r="J21" s="373" t="s">
        <v>359</v>
      </c>
      <c r="K21" s="373">
        <v>0</v>
      </c>
      <c r="L21" s="373"/>
      <c r="M21" s="373" t="s">
        <v>0</v>
      </c>
      <c r="N21" s="373">
        <v>17</v>
      </c>
      <c r="O21" s="386">
        <v>256</v>
      </c>
      <c r="P21" s="386">
        <v>10</v>
      </c>
      <c r="Q21" s="386">
        <v>750</v>
      </c>
      <c r="R21" s="386">
        <f t="shared" ref="R21:R25" si="8">O21*Q21</f>
        <v>192000</v>
      </c>
      <c r="S21" s="389">
        <v>0.3</v>
      </c>
      <c r="T21" s="386" t="s">
        <v>402</v>
      </c>
      <c r="U21" s="374">
        <v>0.1</v>
      </c>
      <c r="V21" s="375" t="s">
        <v>407</v>
      </c>
      <c r="W21" s="377"/>
      <c r="X21" s="193"/>
      <c r="Y21" s="193"/>
      <c r="Z21" s="193"/>
      <c r="AA21" s="193"/>
      <c r="AB21" s="193"/>
      <c r="AC21" s="193"/>
      <c r="AD21" s="359"/>
      <c r="AE21" s="193"/>
      <c r="AF21" s="193"/>
      <c r="AG21" s="193"/>
      <c r="AH21" s="193"/>
      <c r="AI21" s="193"/>
      <c r="AJ21" s="193"/>
      <c r="AK21" s="359"/>
      <c r="AL21" s="193"/>
      <c r="AM21" s="193"/>
      <c r="AN21" s="193"/>
      <c r="AO21" s="193"/>
      <c r="AP21" s="193"/>
      <c r="AQ21" s="193"/>
      <c r="AR21" s="193"/>
    </row>
    <row r="22" spans="1:44">
      <c r="A22" s="373" t="s">
        <v>406</v>
      </c>
      <c r="B22" s="373" t="s">
        <v>310</v>
      </c>
      <c r="C22" s="373" t="s">
        <v>349</v>
      </c>
      <c r="D22" s="373">
        <f t="shared" si="7"/>
        <v>11</v>
      </c>
      <c r="E22" s="373">
        <v>0</v>
      </c>
      <c r="F22" s="373"/>
      <c r="G22" s="373">
        <v>5</v>
      </c>
      <c r="H22" s="373" t="s">
        <v>360</v>
      </c>
      <c r="I22" s="373">
        <v>6</v>
      </c>
      <c r="J22" s="373" t="s">
        <v>359</v>
      </c>
      <c r="K22" s="373">
        <v>0</v>
      </c>
      <c r="L22" s="373"/>
      <c r="M22" s="373" t="s">
        <v>0</v>
      </c>
      <c r="N22" s="373">
        <v>17</v>
      </c>
      <c r="O22" s="386">
        <v>256</v>
      </c>
      <c r="P22" s="386">
        <v>10</v>
      </c>
      <c r="Q22" s="386">
        <v>1500</v>
      </c>
      <c r="R22" s="386">
        <f t="shared" si="8"/>
        <v>384000</v>
      </c>
      <c r="S22" s="389">
        <v>0.23</v>
      </c>
      <c r="T22" s="386">
        <v>33</v>
      </c>
      <c r="U22" s="374">
        <v>0.1</v>
      </c>
      <c r="V22" s="375" t="s">
        <v>408</v>
      </c>
      <c r="W22" s="377"/>
      <c r="X22" s="193"/>
      <c r="Y22" s="193"/>
      <c r="Z22" s="193"/>
      <c r="AA22" s="193"/>
      <c r="AB22" s="193"/>
      <c r="AC22" s="193"/>
      <c r="AD22" s="359"/>
      <c r="AE22" s="193"/>
      <c r="AF22" s="193"/>
      <c r="AG22" s="193"/>
      <c r="AH22" s="193"/>
      <c r="AI22" s="193"/>
      <c r="AJ22" s="193"/>
      <c r="AK22" s="359"/>
      <c r="AL22" s="193"/>
      <c r="AM22" s="193"/>
      <c r="AN22" s="193"/>
      <c r="AO22" s="193"/>
      <c r="AP22" s="193"/>
      <c r="AQ22" s="193"/>
      <c r="AR22" s="193"/>
    </row>
    <row r="23" spans="1:44">
      <c r="A23" s="373" t="s">
        <v>409</v>
      </c>
      <c r="B23" s="373" t="s">
        <v>310</v>
      </c>
      <c r="C23" s="373" t="s">
        <v>349</v>
      </c>
      <c r="D23" s="373">
        <f t="shared" ref="D23" si="9">SUM(E23:K23)</f>
        <v>11</v>
      </c>
      <c r="E23" s="373">
        <v>0</v>
      </c>
      <c r="F23" s="373"/>
      <c r="G23" s="373">
        <v>5</v>
      </c>
      <c r="H23" s="373" t="s">
        <v>360</v>
      </c>
      <c r="I23" s="373">
        <v>6</v>
      </c>
      <c r="J23" s="373" t="s">
        <v>359</v>
      </c>
      <c r="K23" s="373">
        <v>0</v>
      </c>
      <c r="L23" s="373"/>
      <c r="M23" s="373" t="s">
        <v>0</v>
      </c>
      <c r="N23" s="373">
        <v>17</v>
      </c>
      <c r="O23" s="386">
        <v>256</v>
      </c>
      <c r="P23" s="386">
        <v>10</v>
      </c>
      <c r="Q23" s="386">
        <v>1500</v>
      </c>
      <c r="R23" s="386">
        <f t="shared" si="8"/>
        <v>384000</v>
      </c>
      <c r="S23" s="389">
        <v>0.24</v>
      </c>
      <c r="T23" s="386">
        <v>33</v>
      </c>
      <c r="U23" s="374">
        <v>0.1</v>
      </c>
      <c r="V23" s="375" t="s">
        <v>413</v>
      </c>
      <c r="W23" s="377"/>
      <c r="X23" s="193"/>
      <c r="Y23" s="193"/>
      <c r="Z23" s="193"/>
      <c r="AA23" s="193"/>
      <c r="AB23" s="193"/>
      <c r="AC23" s="193"/>
      <c r="AD23" s="359"/>
      <c r="AE23" s="193"/>
      <c r="AF23" s="193"/>
      <c r="AG23" s="193"/>
      <c r="AH23" s="193"/>
      <c r="AI23" s="193"/>
      <c r="AJ23" s="193"/>
      <c r="AK23" s="359"/>
      <c r="AL23" s="193"/>
      <c r="AM23" s="193"/>
      <c r="AN23" s="193"/>
      <c r="AO23" s="193"/>
      <c r="AP23" s="193"/>
      <c r="AQ23" s="193"/>
      <c r="AR23" s="193"/>
    </row>
    <row r="24" spans="1:44">
      <c r="A24" s="373" t="s">
        <v>411</v>
      </c>
      <c r="B24" s="373" t="s">
        <v>310</v>
      </c>
      <c r="C24" s="373" t="s">
        <v>349</v>
      </c>
      <c r="D24" s="373">
        <f t="shared" ref="D24:D25" si="10">SUM(E24:K24)</f>
        <v>11</v>
      </c>
      <c r="E24" s="373">
        <v>0</v>
      </c>
      <c r="F24" s="373"/>
      <c r="G24" s="373">
        <v>5</v>
      </c>
      <c r="H24" s="373" t="s">
        <v>360</v>
      </c>
      <c r="I24" s="373">
        <v>6</v>
      </c>
      <c r="J24" s="373" t="s">
        <v>359</v>
      </c>
      <c r="K24" s="373">
        <v>0</v>
      </c>
      <c r="L24" s="373"/>
      <c r="M24" s="373" t="s">
        <v>0</v>
      </c>
      <c r="N24" s="373">
        <v>17</v>
      </c>
      <c r="O24" s="386">
        <v>8192</v>
      </c>
      <c r="P24" s="386">
        <v>2</v>
      </c>
      <c r="Q24" s="387">
        <v>300</v>
      </c>
      <c r="R24" s="387">
        <f t="shared" si="8"/>
        <v>2457600</v>
      </c>
      <c r="S24" s="387">
        <v>42</v>
      </c>
      <c r="T24" s="387">
        <v>15</v>
      </c>
      <c r="U24" s="374">
        <v>0.1</v>
      </c>
      <c r="V24" s="375" t="s">
        <v>412</v>
      </c>
      <c r="W24" s="379" t="s">
        <v>410</v>
      </c>
      <c r="X24" s="193"/>
      <c r="Y24" s="193"/>
      <c r="Z24" s="193"/>
      <c r="AA24" s="193"/>
      <c r="AB24" s="193"/>
      <c r="AC24" s="193"/>
      <c r="AD24" s="359"/>
      <c r="AE24" s="193"/>
      <c r="AF24" s="193"/>
      <c r="AG24" s="193"/>
      <c r="AH24" s="193"/>
      <c r="AI24" s="193"/>
      <c r="AJ24" s="193"/>
      <c r="AK24" s="359"/>
      <c r="AL24" s="193"/>
      <c r="AM24" s="193"/>
      <c r="AN24" s="193"/>
      <c r="AO24" s="193"/>
      <c r="AP24" s="193"/>
      <c r="AQ24" s="193"/>
      <c r="AR24" s="193"/>
    </row>
    <row r="25" spans="1:44">
      <c r="A25" s="1" t="s">
        <v>414</v>
      </c>
      <c r="B25" s="1" t="s">
        <v>395</v>
      </c>
      <c r="C25" s="1" t="s">
        <v>349</v>
      </c>
      <c r="D25" s="1">
        <f t="shared" si="10"/>
        <v>11</v>
      </c>
      <c r="E25" s="1">
        <v>0</v>
      </c>
      <c r="F25" s="1"/>
      <c r="G25" s="1">
        <v>5</v>
      </c>
      <c r="H25" s="1" t="s">
        <v>360</v>
      </c>
      <c r="I25" s="1">
        <v>6</v>
      </c>
      <c r="J25" s="1" t="s">
        <v>359</v>
      </c>
      <c r="K25" s="1">
        <v>0</v>
      </c>
      <c r="L25" s="1"/>
      <c r="M25" s="1" t="s">
        <v>0</v>
      </c>
      <c r="N25" s="1">
        <v>17</v>
      </c>
      <c r="O25" s="385">
        <v>65536</v>
      </c>
      <c r="P25" s="385">
        <v>1</v>
      </c>
      <c r="Q25" s="388">
        <v>46</v>
      </c>
      <c r="R25" s="388">
        <f t="shared" si="8"/>
        <v>3014656</v>
      </c>
      <c r="S25" s="388">
        <v>85</v>
      </c>
      <c r="T25" s="388">
        <v>22</v>
      </c>
      <c r="U25" s="351">
        <v>0.1</v>
      </c>
      <c r="V25" s="137" t="s">
        <v>415</v>
      </c>
      <c r="W25" s="378" t="s">
        <v>404</v>
      </c>
      <c r="X25" s="193"/>
      <c r="Y25" s="193"/>
      <c r="Z25" s="193"/>
      <c r="AA25" s="193"/>
      <c r="AB25" s="193"/>
      <c r="AC25" s="193"/>
      <c r="AD25" s="359"/>
      <c r="AE25" s="193"/>
      <c r="AF25" s="193"/>
      <c r="AG25" s="193"/>
      <c r="AH25" s="193"/>
      <c r="AI25" s="193"/>
      <c r="AJ25" s="193"/>
      <c r="AK25" s="359"/>
      <c r="AL25" s="193"/>
      <c r="AM25" s="193"/>
      <c r="AN25" s="193"/>
      <c r="AO25" s="193"/>
      <c r="AP25" s="193"/>
      <c r="AQ25" s="193"/>
      <c r="AR25" s="193"/>
    </row>
    <row r="26" spans="1:44">
      <c r="A26" s="1"/>
      <c r="B26" s="1"/>
      <c r="C26" s="1"/>
      <c r="D26" s="1"/>
      <c r="E26" s="384"/>
      <c r="F26" s="384"/>
      <c r="G26" s="1"/>
      <c r="H26" s="1"/>
      <c r="I26" s="1"/>
      <c r="J26" s="1"/>
      <c r="K26" s="1"/>
      <c r="L26" s="1"/>
      <c r="M26" s="1"/>
      <c r="N26" s="1"/>
      <c r="O26" s="350"/>
      <c r="P26" s="350"/>
      <c r="Q26" s="350"/>
      <c r="R26" s="350"/>
      <c r="S26" s="1"/>
      <c r="T26" s="351"/>
      <c r="U26" s="351"/>
      <c r="X26" s="193"/>
      <c r="Y26" s="193"/>
      <c r="Z26" s="193"/>
      <c r="AA26" s="193"/>
      <c r="AB26" s="193"/>
      <c r="AC26" s="193"/>
      <c r="AD26" s="359"/>
      <c r="AE26" s="193"/>
      <c r="AF26" s="193"/>
      <c r="AG26" s="193"/>
      <c r="AH26" s="193"/>
      <c r="AI26" s="193"/>
      <c r="AJ26" s="193"/>
      <c r="AK26" s="359"/>
      <c r="AL26" s="193"/>
      <c r="AM26" s="193"/>
      <c r="AN26" s="193"/>
      <c r="AO26" s="193"/>
      <c r="AP26" s="193"/>
      <c r="AQ26" s="193"/>
      <c r="AR26" s="193"/>
    </row>
    <row r="27" spans="1:44">
      <c r="A27" s="1"/>
      <c r="B27" s="1"/>
      <c r="C27" s="1"/>
      <c r="D27" s="1"/>
      <c r="E27" s="384"/>
      <c r="F27" s="384"/>
      <c r="G27" s="1"/>
      <c r="H27" s="1"/>
      <c r="I27" s="1"/>
      <c r="J27" s="1"/>
      <c r="K27" s="1"/>
      <c r="L27" s="1"/>
      <c r="M27" s="1"/>
      <c r="N27" s="1"/>
      <c r="O27" s="350"/>
      <c r="P27" s="350"/>
      <c r="Q27" s="350"/>
      <c r="R27" s="350"/>
      <c r="S27" s="1"/>
      <c r="T27" s="351"/>
      <c r="U27" s="351"/>
      <c r="X27" s="193"/>
      <c r="Y27" s="193"/>
      <c r="Z27" s="193"/>
      <c r="AA27" s="193"/>
      <c r="AB27" s="193"/>
      <c r="AC27" s="193"/>
      <c r="AD27" s="359"/>
      <c r="AE27" s="193"/>
      <c r="AF27" s="193"/>
      <c r="AG27" s="193"/>
      <c r="AH27" s="193"/>
      <c r="AI27" s="193"/>
      <c r="AJ27" s="193"/>
      <c r="AK27" s="359"/>
      <c r="AL27" s="193"/>
      <c r="AM27" s="193"/>
      <c r="AN27" s="193"/>
      <c r="AO27" s="193"/>
      <c r="AP27" s="193"/>
      <c r="AQ27" s="193"/>
      <c r="AR27" s="193"/>
    </row>
    <row r="28" spans="1:44">
      <c r="A28" s="1"/>
      <c r="B28" s="1"/>
      <c r="C28" s="1"/>
      <c r="D28" s="1"/>
      <c r="E28" s="384"/>
      <c r="F28" s="384"/>
      <c r="G28" s="1"/>
      <c r="H28" s="1"/>
      <c r="I28" s="1"/>
      <c r="J28" s="1"/>
      <c r="K28" s="1"/>
      <c r="L28" s="1"/>
      <c r="M28" s="1"/>
      <c r="N28" s="1"/>
      <c r="O28" s="350"/>
      <c r="P28" s="350"/>
      <c r="Q28" s="350"/>
      <c r="R28" s="350"/>
      <c r="S28" s="1"/>
      <c r="T28" s="351"/>
      <c r="U28" s="351"/>
      <c r="X28" s="193"/>
      <c r="Y28" s="193"/>
      <c r="Z28" s="193"/>
      <c r="AA28" s="193"/>
      <c r="AB28" s="193"/>
      <c r="AC28" s="193"/>
      <c r="AD28" s="359"/>
      <c r="AE28" s="193"/>
      <c r="AF28" s="193"/>
      <c r="AG28" s="193"/>
      <c r="AH28" s="193"/>
      <c r="AI28" s="193"/>
      <c r="AJ28" s="193"/>
      <c r="AK28" s="359"/>
      <c r="AL28" s="193"/>
      <c r="AM28" s="193"/>
      <c r="AN28" s="193"/>
      <c r="AO28" s="193"/>
      <c r="AP28" s="193"/>
      <c r="AQ28" s="193"/>
      <c r="AR28" s="193"/>
    </row>
    <row r="29" spans="1:44">
      <c r="A29" s="1"/>
      <c r="B29" s="1"/>
      <c r="C29" s="1"/>
      <c r="D29" s="1"/>
      <c r="E29" s="384"/>
      <c r="F29" s="384"/>
      <c r="G29" s="1"/>
      <c r="H29" s="1"/>
      <c r="I29" s="1"/>
      <c r="J29" s="1"/>
      <c r="K29" s="1"/>
      <c r="L29" s="1"/>
      <c r="M29" s="1"/>
      <c r="N29" s="1"/>
      <c r="O29" s="350"/>
      <c r="P29" s="350"/>
      <c r="R29" s="350"/>
      <c r="S29" s="1"/>
      <c r="T29" s="351"/>
      <c r="U29" s="351"/>
      <c r="X29" s="193"/>
      <c r="Y29" s="193"/>
      <c r="Z29" s="193"/>
      <c r="AA29" s="193"/>
      <c r="AB29" s="193"/>
      <c r="AC29" s="193"/>
      <c r="AD29" s="359"/>
      <c r="AE29" s="193"/>
      <c r="AF29" s="193"/>
      <c r="AG29" s="193"/>
      <c r="AH29" s="193"/>
      <c r="AI29" s="193"/>
      <c r="AJ29" s="193"/>
      <c r="AK29" s="359"/>
      <c r="AL29" s="193"/>
      <c r="AM29" s="193"/>
      <c r="AN29" s="193"/>
      <c r="AO29" s="193"/>
      <c r="AP29" s="193"/>
      <c r="AQ29" s="193"/>
      <c r="AR29" s="193"/>
    </row>
    <row r="30" spans="1:44">
      <c r="A30" s="1"/>
      <c r="B30" s="1"/>
      <c r="C30" s="1"/>
      <c r="D30" s="1"/>
      <c r="E30" s="384"/>
      <c r="F30" s="384"/>
      <c r="G30" s="1"/>
      <c r="H30" s="1"/>
      <c r="I30" s="1"/>
      <c r="J30" s="1"/>
      <c r="K30" s="1"/>
      <c r="L30" s="1"/>
      <c r="M30" s="1"/>
      <c r="N30" s="1"/>
      <c r="O30" s="350"/>
      <c r="P30" s="350"/>
      <c r="Q30" s="350"/>
      <c r="R30" s="350"/>
      <c r="S30" s="1"/>
      <c r="T30" s="351"/>
      <c r="U30" s="351"/>
    </row>
    <row r="31" spans="1:44">
      <c r="A31" s="380" t="s">
        <v>416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380"/>
      <c r="P31" s="350"/>
      <c r="Q31" s="350"/>
      <c r="R31" s="350"/>
      <c r="S31" s="1"/>
      <c r="T31" s="351"/>
      <c r="U31" s="351"/>
    </row>
    <row r="32" spans="1:44">
      <c r="A32" s="381">
        <v>-8.5550843272358096E-2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381"/>
      <c r="P32" s="350"/>
      <c r="Q32" s="350"/>
      <c r="R32" s="350"/>
      <c r="S32" s="1"/>
      <c r="T32" s="351"/>
      <c r="U32" s="351"/>
    </row>
    <row r="33" spans="1:21">
      <c r="A33" s="381">
        <v>-0.228109305724501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381"/>
      <c r="P33" s="350"/>
      <c r="Q33" s="350"/>
      <c r="R33" s="350"/>
      <c r="S33" s="1"/>
      <c r="T33" s="351"/>
      <c r="U33" s="351"/>
    </row>
    <row r="34" spans="1:21">
      <c r="A34" s="381">
        <v>-6.0586823150515501E-2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381"/>
      <c r="P34" s="350"/>
      <c r="Q34" s="350"/>
      <c r="R34" s="350"/>
      <c r="S34" s="1"/>
      <c r="T34" s="351"/>
      <c r="U34" s="351"/>
    </row>
    <row r="35" spans="1:21">
      <c r="A35" s="381">
        <v>0.33358278963714799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381"/>
      <c r="P35" s="350"/>
      <c r="Q35" s="350"/>
      <c r="R35" s="350"/>
      <c r="S35" s="1"/>
      <c r="T35" s="351"/>
      <c r="U35" s="351"/>
    </row>
    <row r="36" spans="1:21">
      <c r="A36" s="381">
        <v>0.15957822324708101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381"/>
      <c r="P36" s="350"/>
      <c r="Q36" s="350"/>
      <c r="R36" s="350"/>
      <c r="S36" s="1"/>
      <c r="T36" s="351"/>
      <c r="U36" s="351"/>
    </row>
    <row r="37" spans="1:21">
      <c r="A37" s="381">
        <v>-6.6635526251047794E-2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381"/>
      <c r="P37" s="350"/>
      <c r="Q37" s="350"/>
      <c r="R37" s="350"/>
      <c r="S37" s="1"/>
      <c r="T37" s="351"/>
      <c r="U37" s="351"/>
    </row>
    <row r="38" spans="1:21">
      <c r="A38" s="381">
        <v>-8.8952330872416496E-2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381"/>
      <c r="P38" s="350"/>
      <c r="Q38" s="350"/>
      <c r="R38" s="350"/>
      <c r="S38" s="1"/>
      <c r="T38" s="351"/>
      <c r="U38" s="351"/>
    </row>
    <row r="39" spans="1:21">
      <c r="A39" s="381">
        <v>4.6831433661282E-2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381"/>
      <c r="P39" s="350"/>
      <c r="Q39" s="350"/>
      <c r="R39" s="350"/>
      <c r="S39" s="1"/>
      <c r="T39" s="351"/>
      <c r="U39" s="351"/>
    </row>
    <row r="40" spans="1:21">
      <c r="A40" s="381">
        <v>-0.31548734987154597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381"/>
      <c r="P40" s="350"/>
      <c r="Q40" s="350"/>
      <c r="R40" s="350"/>
      <c r="S40" s="1"/>
      <c r="T40" s="351"/>
      <c r="U40" s="351"/>
    </row>
    <row r="41" spans="1:21">
      <c r="A41" s="381">
        <v>-6.8380657117813798E-2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381"/>
      <c r="P41" s="350"/>
      <c r="Q41" s="350"/>
      <c r="R41" s="350"/>
      <c r="S41" s="1"/>
      <c r="T41" s="351"/>
      <c r="U41" s="351"/>
    </row>
    <row r="42" spans="1:21">
      <c r="A42" s="381">
        <v>0.122053158935159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381"/>
      <c r="P42" s="350"/>
      <c r="Q42" s="350"/>
      <c r="R42" s="350"/>
      <c r="S42" s="1"/>
      <c r="T42" s="351"/>
      <c r="U42" s="351"/>
    </row>
    <row r="43" spans="1:21">
      <c r="A43" s="381">
        <v>8.0671389587223502E-2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381"/>
      <c r="P43" s="350"/>
      <c r="Q43" s="350"/>
      <c r="R43" s="350"/>
      <c r="S43" s="1"/>
      <c r="T43" s="351"/>
      <c r="U43" s="351"/>
    </row>
    <row r="44" spans="1:21">
      <c r="A44" s="381">
        <v>-2.0265195518732002E-2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381"/>
      <c r="P44" s="350"/>
      <c r="Q44" s="350"/>
      <c r="R44" s="350"/>
      <c r="S44" s="1"/>
      <c r="T44" s="351"/>
      <c r="U44" s="351"/>
    </row>
    <row r="45" spans="1:21">
      <c r="A45" s="381">
        <v>0.204933283384889</v>
      </c>
      <c r="O45" s="381"/>
    </row>
    <row r="46" spans="1:21">
      <c r="A46" s="381">
        <v>4.6959146857261597E-3</v>
      </c>
      <c r="O46" s="381"/>
    </row>
    <row r="47" spans="1:21">
      <c r="A47" s="381">
        <v>-6.9799107965081902E-2</v>
      </c>
      <c r="O47" s="381"/>
    </row>
    <row r="48" spans="1:21">
      <c r="A48" s="381">
        <v>-0.14182613929733601</v>
      </c>
      <c r="O48" s="381"/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3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3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3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3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2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3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3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3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3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2025-10-01T21:42:56Z</dcterms:modified>
</cp:coreProperties>
</file>