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5DB04446-E969-4A6D-A0D0-7FB64E8BA2B2}" xr6:coauthVersionLast="47" xr6:coauthVersionMax="47" xr10:uidLastSave="{00000000-0000-0000-0000-000000000000}"/>
  <bookViews>
    <workbookView xWindow="-120" yWindow="-120" windowWidth="38640" windowHeight="21120" tabRatio="1000" activeTab="11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TT delta" sheetId="52" r:id="rId7"/>
    <sheet name="RV" sheetId="46" r:id="rId8"/>
    <sheet name="with(out) b" sheetId="45" r:id="rId9"/>
    <sheet name="Rebound" sheetId="41" r:id="rId10"/>
    <sheet name="TT accuracy old" sheetId="43" r:id="rId11"/>
    <sheet name="TT accuracy" sheetId="53" r:id="rId12"/>
    <sheet name="TESS Data Processing" sheetId="42" r:id="rId13"/>
    <sheet name="Planner" sheetId="19" r:id="rId14"/>
    <sheet name="96years" sheetId="20" r:id="rId15"/>
    <sheet name="Planet c" sheetId="5" r:id="rId16"/>
    <sheet name="prognose transits c" sheetId="8" r:id="rId17"/>
    <sheet name="Transits c" sheetId="9" r:id="rId18"/>
    <sheet name="manual fit" sheetId="40" r:id="rId19"/>
    <sheet name="Transits" sheetId="7" r:id="rId20"/>
    <sheet name="28c" sheetId="11" r:id="rId21"/>
    <sheet name="31c" sheetId="12" r:id="rId22"/>
    <sheet name="34c" sheetId="15" r:id="rId23"/>
    <sheet name="37c" sheetId="16" r:id="rId24"/>
    <sheet name="61c" sheetId="28" r:id="rId25"/>
    <sheet name="64c" sheetId="14" r:id="rId26"/>
    <sheet name="67c" sheetId="13" r:id="rId27"/>
    <sheet name="89c" sheetId="26" r:id="rId28"/>
    <sheet name="88d" sheetId="21" r:id="rId29"/>
    <sheet name="89d" sheetId="25" r:id="rId30"/>
    <sheet name="all curves" sheetId="18" r:id="rId31"/>
    <sheet name="28c (2)" sheetId="29" r:id="rId32"/>
    <sheet name="31c (2)" sheetId="30" r:id="rId33"/>
    <sheet name="34c (2)" sheetId="31" r:id="rId34"/>
    <sheet name="37c (2)" sheetId="32" r:id="rId35"/>
    <sheet name="61c (2)" sheetId="33" r:id="rId36"/>
    <sheet name="64c (2)" sheetId="34" r:id="rId37"/>
    <sheet name="67c (2)" sheetId="35" r:id="rId38"/>
    <sheet name="89c (2)" sheetId="36" r:id="rId39"/>
    <sheet name="88d (2)" sheetId="37" r:id="rId40"/>
    <sheet name="89d (2)" sheetId="38" r:id="rId41"/>
    <sheet name="all curves (2)" sheetId="39" r:id="rId42"/>
  </sheets>
  <definedNames>
    <definedName name="_xlnm._FilterDatabase" localSheetId="7" hidden="1">RV!$A$1:$C$40</definedName>
    <definedName name="_xlnm._FilterDatabase" localSheetId="12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53" l="1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27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<sst xmlns="http://schemas.openxmlformats.org/spreadsheetml/2006/main" count="1643" uniqueCount="428">
  <si>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</si>
  <si>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</si>
  <si>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</si>
  <si>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</si>
  <si>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</si>
  <si>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</si>
  <si>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</si>
  <si>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</si>
  <si>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</si>
  <si>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</si>
  <si>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</si>
  <si>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</si>
  <si>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</si>
  <si>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</si>
  <si>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</si>
  <si>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</si>
  <si>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</si>
  <si>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</si>
  <si>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</si>
  <si>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</si>
  <si>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</si>
  <si>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</si>
  <si>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</si>
  <si>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</si>
  <si>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</si>
  <si>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</si>
  <si>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</si>
  <si>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</si>
  <si>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</si>
  <si>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</si>
  <si>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</si>
  <si>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</si>
  <si>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</si>
  <si>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</si>
  <si>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</si>
  <si>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</si>
  <si>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</si>
  <si>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</si>
  <si>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</si>
  <si>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</si>
  <si>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</si>
  <si>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</si>
  <si>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</si>
  <si>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</si>
  <si>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</si>
  <si>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</si>
  <si>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</si>
  <si>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</si>
  <si>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</si>
  <si>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</si>
  <si>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</si>
  <si>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</si>
  <si>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</si>
  <si>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</si>
  <si>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</si>
  <si>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</si>
  <si>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</si>
  <si>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</si>
  <si>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</si>
  <si>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</si>
  <si>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</si>
  <si>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</si>
  <si>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</si>
  <si>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</si>
  <si>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</si>
  <si>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</si>
  <si>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</si>
  <si>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</si>
  <si>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</si>
  <si>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</si>
  <si>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</si>
  <si>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</si>
  <si>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</si>
  <si>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</si>
  <si>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</si>
  <si>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</si>
  <si>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</si>
  <si>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</si>
  <si>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</si>
  <si>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</si>
  <si>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</si>
  <si>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</si>
  <si>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</si>
  <si>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</si>
  <si>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</si>
  <si>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</si>
  <si>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</si>
  <si>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</si>
  <si>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</si>
  <si>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</si>
  <si>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</si>
  <si>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</si>
  <si>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</si>
  <si>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</si>
  <si>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</si>
  <si>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</si>
  <si>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</si>
  <si>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</si>
  <si>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</si>
  <si>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</si>
  <si>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</si>
  <si>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</si>
  <si>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</si>
  <si>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</si>
  <si>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</si>
  <si>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</si>
  <si>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</si>
  <si>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</si>
  <si>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</si>
  <si>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</si>
  <si>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</si>
  <si>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</si>
  <si>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</si>
  <si>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</si>
  <si>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</si>
  <si>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</si>
  <si>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</si>
  <si>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</si>
  <si>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</si>
  <si>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</si>
  <si>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</si>
  <si>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</si>
  <si>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</si>
  <si>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</si>
  <si>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</si>
  <si>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</si>
  <si>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</si>
  <si>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</si>
  <si>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</si>
  <si>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</si>
  <si>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</si>
  <si>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</si>
  <si>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</si>
  <si>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</si>
  <si>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</si>
  <si>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</si>
  <si>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</si>
  <si>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</si>
  <si>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</si>
  <si>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</si>
  <si>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</si>
  <si>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</si>
  <si>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</si>
  <si>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</si>
  <si>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</si>
  <si>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</si>
  <si>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</si>
  <si>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</si>
  <si>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</si>
  <si>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</si>
  <si>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</si>
  <si>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</si>
  <si>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</si>
  <si>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</si>
  <si>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</si>
  <si>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</si>
  <si>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</si>
  <si>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</si>
  <si>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</si>
  <si>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</si>
  <si>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</si>
  <si>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</si>
  <si>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</si>
  <si>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</si>
  <si>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</si>
  <si>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</si>
  <si>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</si>
  <si>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</si>
  <si>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</si>
  <si>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</si>
  <si>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</si>
  <si>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</si>
  <si>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</si>
  <si>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</si>
  <si>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</si>
  <si>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</si>
  <si>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</si>
  <si>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</si>
  <si>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</si>
  <si>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</si>
  <si>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</si>
  <si>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</si>
  <si>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</si>
  <si>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</si>
  <si>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</si>
  <si>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</si>
  <si>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</si>
  <si>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</si>
  <si>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</si>
  <si>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</si>
  <si>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</si>
  <si>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</si>
  <si>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</si>
  <si>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</si>
  <si>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</si>
  <si>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</si>
  <si>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</si>
  <si>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</si>
  <si>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</si>
  <si>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</si>
  <si>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</si>
  <si>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</si>
  <si>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</si>
  <si>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</si>
  <si>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</si>
  <si>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</si>
  <si>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</si>
  <si>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</si>
  <si>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</si>
  <si>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</si>
  <si>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</si>
  <si>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</si>
  <si>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</si>
  <si>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</si>
  <si>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</si>
  <si>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</si>
  <si>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</si>
  <si>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</si>
  <si>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</si>
  <si>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</si>
  <si>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</si>
  <si>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</si>
  <si>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</si>
  <si>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</si>
  <si>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</si>
  <si>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</si>
  <si>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</si>
  <si>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</si>
  <si>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</si>
  <si>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</si>
  <si>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</si>
  <si>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</si>
  <si>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</si>
  <si>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</si>
  <si>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</si>
  <si>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</si>
  <si>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</si>
  <si>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</si>
  <si>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</si>
  <si>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</si>
  <si>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</si>
  <si>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</si>
  <si>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</si>
  <si>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</si>
  <si>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</si>
  <si>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</si>
  <si>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</si>
  <si>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</si>
  <si>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</si>
  <si>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</si>
  <si>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</si>
  <si>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</si>
  <si>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</si>
  <si>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</si>
  <si>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</si>
  <si>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</si>
  <si>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</si>
  <si>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</si>
  <si>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</si>
  <si>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</si>
  <si>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</si>
  <si>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</si>
  <si>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</si>
  <si>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</si>
  <si>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</si>
  <si>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</si>
  <si>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</si>
  <si>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</si>
  <si>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</si>
  <si>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</si>
  <si>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</si>
  <si>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</si>
  <si>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</si>
  <si>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</si>
  <si>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</si>
  <si>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</si>
  <si>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</si>
  <si>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</si>
  <si>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</si>
  <si>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</si>
  <si>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</si>
  <si>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</si>
  <si>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</si>
  <si>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</si>
  <si>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</si>
  <si>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</si>
  <si>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</si>
  <si>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</si>
  <si>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</si>
  <si>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</si>
  <si>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</si>
  <si>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</si>
  <si>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</si>
  <si>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</si>
  <si>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</si>
  <si>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</si>
  <si>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</si>
  <si>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</si>
  <si>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</si>
  <si>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</si>
  <si>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</si>
  <si>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</si>
  <si>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</si>
  <si>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</si>
  <si>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</si>
  <si>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</si>
  <si>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</si>
  <si>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</si>
  <si>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</si>
  <si>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</si>
  <si>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</si>
  <si>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</si>
  <si>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</si>
  <si>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</si>
  <si>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</si>
  <si>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</si>
  <si>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</si>
  <si>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</si>
  <si>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</si>
  <si>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</si>
  <si>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</si>
  <si>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</si>
  <si>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</si>
  <si>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</si>
  <si>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</si>
  <si>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</si>
  <si>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</si>
  <si>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</si>
  <si>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</si>
  <si>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</si>
  <si>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</si>
  <si>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</si>
  <si>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</si>
  <si>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</si>
  <si>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</si>
  <si>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</si>
  <si>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</si>
  <si>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</si>
  <si>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</si>
  <si>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</si>
  <si>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</si>
  <si>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</si>
  <si>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</si>
  <si>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</si>
  <si>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</si>
  <si>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</si>
  <si>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</si>
  <si>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</si>
  <si>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</si>
  <si>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</si>
  <si>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</si>
  <si>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</si>
  <si>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</si>
  <si>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</si>
  <si>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</si>
  <si>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</si>
  <si>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</si>
  <si>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</si>
  <si>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</si>
  <si>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</si>
  <si>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</si>
  <si>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</si>
  <si>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</si>
  <si>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</si>
  <si>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</si>
  <si>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</si>
  <si>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</si>
  <si>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</si>
  <si>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</si>
  <si>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</si>
  <si>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</si>
  <si>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</si>
  <si>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</si>
  <si>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</si>
  <si>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</si>
  <si>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</si>
  <si>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</si>
  <si>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</si>
  <si>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</si>
  <si>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</si>
  <si>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</si>
  <si>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</si>
  <si>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</si>
  <si>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</si>
  <si>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</si>
  <si>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</si>
  <si>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</si>
  <si>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</si>
  <si>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</si>
  <si>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</si>
  <si>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</si>
  <si>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</si>
  <si>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</si>
  <si>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</si>
  <si>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</si>
  <si>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</si>
  <si>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</si>
  <si>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</si>
  <si>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</si>
  <si>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</si>
  <si>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</si>
  <si>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</si>
  <si>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</si>
  <si>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</si>
  <si>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</si>
  <si>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</si>
  <si>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</si>
  <si>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</si>
  <si>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</si>
  <si>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</si>
  <si>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</si>
  <si>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</si>
  <si>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</si>
  <si>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</si>
  <si>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</si>
  <si>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</si>
  <si>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</si>
  <si>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</si>
  <si>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</si>
  <si>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</si>
  <si>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</si>
  <si>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</si>
  <si>
    <t>laeuft auf Laptop</t>
  </si>
  <si>
    <t>Genau wie X047</t>
  </si>
  <si>
    <t>24,9 std</t>
  </si>
  <si>
    <t>25 std</t>
  </si>
  <si>
    <t>23,9 std</t>
  </si>
  <si>
    <t>Irgendwo zwischen 90.000 und 100.000 regelt Rebound ab, so dass kein groesserer dt verwendet wird, egal was man eingibt.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</si>
</sst>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0" fillId="19" borderId="0" xfId="0" applyFill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delta'!$A$1</c:f>
              <c:strCache>
                <c:ptCount val="1"/>
                <c:pt idx="0">
                  <c:v>25 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'TT delta'!$A$2:$A$18</c:f>
              <c:numCache>
                <c:formatCode>General</c:formatCode>
                <c:ptCount val="17"/>
                <c:pt idx="0">
                  <c:v>0.11855930229648901</c:v>
                </c:pt>
                <c:pt idx="1">
                  <c:v>-0.32743890117853802</c:v>
                </c:pt>
                <c:pt idx="2">
                  <c:v>-0.38115296512842101</c:v>
                </c:pt>
                <c:pt idx="3">
                  <c:v>1.41222034581005E-2</c:v>
                </c:pt>
                <c:pt idx="4">
                  <c:v>0.167028362397104</c:v>
                </c:pt>
                <c:pt idx="5">
                  <c:v>-0.202822867315262</c:v>
                </c:pt>
                <c:pt idx="6">
                  <c:v>-0.244451577309519</c:v>
                </c:pt>
                <c:pt idx="7">
                  <c:v>2.07673385739326E-3</c:v>
                </c:pt>
                <c:pt idx="8">
                  <c:v>-0.246523451525717</c:v>
                </c:pt>
                <c:pt idx="9">
                  <c:v>-1.3529372401535501E-2</c:v>
                </c:pt>
                <c:pt idx="10">
                  <c:v>0.167240543756634</c:v>
                </c:pt>
                <c:pt idx="11">
                  <c:v>0.13568868441507201</c:v>
                </c:pt>
                <c:pt idx="12">
                  <c:v>-0.19182149181142399</c:v>
                </c:pt>
                <c:pt idx="13">
                  <c:v>0.40285867406055298</c:v>
                </c:pt>
                <c:pt idx="14">
                  <c:v>0.110794831532984</c:v>
                </c:pt>
                <c:pt idx="15">
                  <c:v>-0.117513730190694</c:v>
                </c:pt>
                <c:pt idx="16">
                  <c:v>-0.23680945206433501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288-9B2A-F4224E3FD66C}"/>
            </c:ext>
          </c:extLst>
        </c:ser>
        <c:ser>
          <c:idx val="1"/>
          <c:order val="1"/>
          <c:tx>
            <c:strRef>
              <c:f>'TT delta'!$B$1</c:f>
              <c:strCache>
                <c:ptCount val="1"/>
                <c:pt idx="0">
                  <c:v>24,9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'TT delta'!$B$2:$B$18</c:f>
              <c:numCache>
                <c:formatCode>General</c:formatCode>
                <c:ptCount val="17"/>
                <c:pt idx="0">
                  <c:v>0.13404767960309899</c:v>
                </c:pt>
                <c:pt idx="1">
                  <c:v>-0.278201049193739</c:v>
                </c:pt>
                <c:pt idx="2">
                  <c:v>-0.306112925056368</c:v>
                </c:pt>
                <c:pt idx="3">
                  <c:v>9.2606067657470703E-2</c:v>
                </c:pt>
                <c:pt idx="4">
                  <c:v>0.138559418264776</c:v>
                </c:pt>
                <c:pt idx="5">
                  <c:v>-0.21843486931174899</c:v>
                </c:pt>
                <c:pt idx="6">
                  <c:v>-0.238482282496988</c:v>
                </c:pt>
                <c:pt idx="7">
                  <c:v>3.5543638281524098E-2</c:v>
                </c:pt>
                <c:pt idx="8">
                  <c:v>-0.16286502126604299</c:v>
                </c:pt>
                <c:pt idx="9">
                  <c:v>1.6970545053482E-2</c:v>
                </c:pt>
                <c:pt idx="10">
                  <c:v>0.17633577110245799</c:v>
                </c:pt>
                <c:pt idx="11">
                  <c:v>0.24334791814908299</c:v>
                </c:pt>
                <c:pt idx="12">
                  <c:v>-0.17597990157082599</c:v>
                </c:pt>
                <c:pt idx="13">
                  <c:v>0.37354201916605201</c:v>
                </c:pt>
                <c:pt idx="14">
                  <c:v>8.36504348553717E-2</c:v>
                </c:pt>
                <c:pt idx="15">
                  <c:v>-0.12946998048573699</c:v>
                </c:pt>
                <c:pt idx="16">
                  <c:v>-0.24934850353747601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288-9B2A-F4224E3FD66C}"/>
            </c:ext>
          </c:extLst>
        </c:ser>
        <c:ser>
          <c:idx val="2"/>
          <c:order val="2"/>
          <c:tx>
            <c:strRef>
              <c:f>'TT delta'!$C$1</c:f>
              <c:strCache>
                <c:ptCount val="1"/>
                <c:pt idx="0">
                  <c:v>23,9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'TT delta'!$C$2:$C$18</c:f>
              <c:numCache>
                <c:formatCode>General</c:formatCode>
                <c:ptCount val="17"/>
                <c:pt idx="0">
                  <c:v>5.9237227309495197E-2</c:v>
                </c:pt>
                <c:pt idx="1">
                  <c:v>-0.34677729709073901</c:v>
                </c:pt>
                <c:pt idx="2">
                  <c:v>-0.33949152613058597</c:v>
                </c:pt>
                <c:pt idx="3">
                  <c:v>0.103838231880217</c:v>
                </c:pt>
                <c:pt idx="4">
                  <c:v>0.18368234159424901</c:v>
                </c:pt>
                <c:pt idx="5">
                  <c:v>-0.17170482780784299</c:v>
                </c:pt>
                <c:pt idx="6">
                  <c:v>-0.19351830473169601</c:v>
                </c:pt>
                <c:pt idx="7">
                  <c:v>7.3602307587862001E-2</c:v>
                </c:pt>
                <c:pt idx="8">
                  <c:v>-0.240465853363275</c:v>
                </c:pt>
                <c:pt idx="9">
                  <c:v>-5.2382770460098899E-2</c:v>
                </c:pt>
                <c:pt idx="10">
                  <c:v>0.125066946260631</c:v>
                </c:pt>
                <c:pt idx="11">
                  <c:v>0.26872625155374402</c:v>
                </c:pt>
                <c:pt idx="12">
                  <c:v>-0.188201061449944</c:v>
                </c:pt>
                <c:pt idx="13">
                  <c:v>0.34413706138729999</c:v>
                </c:pt>
                <c:pt idx="14">
                  <c:v>6.3252401072531897E-2</c:v>
                </c:pt>
                <c:pt idx="15">
                  <c:v>-0.11219787877053</c:v>
                </c:pt>
                <c:pt idx="16">
                  <c:v>-0.20920587889850101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288-9B2A-F4224E3FD66C}"/>
            </c:ext>
          </c:extLst>
        </c:ser>
        <c:ser>
          <c:idx val="3"/>
          <c:order val="3"/>
          <c:tx>
            <c:strRef>
              <c:f>'TT delta'!$D$1</c:f>
              <c:strCache>
                <c:ptCount val="1"/>
                <c:pt idx="0">
                  <c:v>22,6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'TT delta'!$D$2:$D$18</c:f>
              <c:numCache>
                <c:formatCode>General</c:formatCode>
                <c:ptCount val="17"/>
                <c:pt idx="0">
                  <c:v>0.12143798591568999</c:v>
                </c:pt>
                <c:pt idx="1">
                  <c:v>-0.26567965885624201</c:v>
                </c:pt>
                <c:pt idx="2">
                  <c:v>-0.218904706649482</c:v>
                </c:pt>
                <c:pt idx="3">
                  <c:v>0.26590988365933299</c:v>
                </c:pt>
                <c:pt idx="4">
                  <c:v>0.23346767341718</c:v>
                </c:pt>
                <c:pt idx="5">
                  <c:v>-0.15413249563425699</c:v>
                </c:pt>
                <c:pt idx="6">
                  <c:v>-0.206640156917274</c:v>
                </c:pt>
                <c:pt idx="7">
                  <c:v>3.2523669768124798E-2</c:v>
                </c:pt>
                <c:pt idx="8">
                  <c:v>-0.27997269527986601</c:v>
                </c:pt>
                <c:pt idx="9">
                  <c:v>-3.01833520643413E-2</c:v>
                </c:pt>
                <c:pt idx="10">
                  <c:v>0.22041671723127301</c:v>
                </c:pt>
                <c:pt idx="11">
                  <c:v>0.19239698490127899</c:v>
                </c:pt>
                <c:pt idx="12">
                  <c:v>-0.18141937768086699</c:v>
                </c:pt>
                <c:pt idx="13">
                  <c:v>0.26040798844769503</c:v>
                </c:pt>
                <c:pt idx="14">
                  <c:v>1.6222128644585599E-2</c:v>
                </c:pt>
                <c:pt idx="15">
                  <c:v>-0.115994915366172</c:v>
                </c:pt>
                <c:pt idx="16">
                  <c:v>-0.18601746438071101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D-4B7E-8EA7-7E8A5884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93872"/>
        <c:axId val="1153491472"/>
      </c:lineChart>
      <c:catAx>
        <c:axId val="115349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3491472"/>
        <c:crosses val="autoZero"/>
        <c:auto val="1"/>
        <c:lblAlgn val="ctr"/>
        <c:lblOffset val="100"/>
        <c:noMultiLvlLbl val="0"/>
      </c:catAx>
      <c:valAx>
        <c:axId val="11534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34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7.png"/><Relationship Id="rId1" Type="http://schemas.openxmlformats.org/officeDocument/2006/relationships/chart" Target="../charts/chart12.xml"/><Relationship Id="rId5" Type="http://schemas.openxmlformats.org/officeDocument/2006/relationships/image" Target="../media/image28.png"/><Relationship Id="rId4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119062</xdr:rowOff>
    </xdr:from>
    <xdr:to>
      <xdr:col>21</xdr:col>
      <xdr:colOff>571500</xdr:colOff>
      <xdr:row>28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6F187D-6574-4B82-A4DA-FDD8B7D0E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opLeftCell="B1" zoomScaleNormal="100" workbookViewId="0">
      <selection activeCell="B28" sqref="B28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7" t="s">
        <v>421</v>
      </c>
      <c r="F1" s="387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4">
        <v>380</v>
      </c>
      <c r="T24" s="384">
        <f t="shared" si="8"/>
        <v>3112960</v>
      </c>
      <c r="U24" s="384">
        <v>32.5</v>
      </c>
      <c r="V24" s="384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6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 t="s">
        <v>395</v>
      </c>
      <c r="C27" s="1" t="s">
        <v>349</v>
      </c>
      <c r="D27" s="1">
        <f>SUM(E27:M27)</f>
        <v>12</v>
      </c>
      <c r="E27" s="1">
        <v>1</v>
      </c>
      <c r="F27" s="1" t="s">
        <v>142</v>
      </c>
      <c r="G27" s="382"/>
      <c r="H27" s="382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3">
        <v>1024</v>
      </c>
      <c r="R27" s="383">
        <v>10</v>
      </c>
      <c r="S27" s="383"/>
      <c r="T27" s="383"/>
      <c r="U27" s="383"/>
      <c r="V27" s="383"/>
      <c r="W27" s="350"/>
      <c r="X27" s="386" t="s">
        <v>423</v>
      </c>
      <c r="Y27" s="388" t="s">
        <v>422</v>
      </c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6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6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6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6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6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6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6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6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6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6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6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6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6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6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6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6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6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6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6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6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6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6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6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6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2718-5500-47D7-8BE5-6BF3CE0FCEFE}">
  <dimension ref="A1:D18"/>
  <sheetViews>
    <sheetView workbookViewId="0">
      <selection activeCell="D2" sqref="D2"/>
    </sheetView>
  </sheetViews>
  <sheetFormatPr defaultColWidth="11.42578125" defaultRowHeight="15"/>
  <sheetData>
    <row r="1" spans="1:4">
      <c r="A1" t="s">
        <v>425</v>
      </c>
      <c r="B1" t="s">
        <v>424</v>
      </c>
      <c r="C1" t="s">
        <v>426</v>
      </c>
      <c r="D1">
        <v>22.6</v>
      </c>
    </row>
    <row r="2" spans="1:4">
      <c r="A2">
        <v>0.11855930229648901</v>
      </c>
      <c r="B2">
        <v>0.13404767960309899</v>
      </c>
      <c r="C2">
        <v>5.9237227309495197E-2</v>
      </c>
      <c r="D2">
        <v>0.12143798591568999</v>
      </c>
    </row>
    <row r="3" spans="1:4">
      <c r="A3">
        <v>-0.32743890117853802</v>
      </c>
      <c r="B3">
        <v>-0.278201049193739</v>
      </c>
      <c r="C3">
        <v>-0.34677729709073901</v>
      </c>
      <c r="D3">
        <v>-0.26567965885624201</v>
      </c>
    </row>
    <row r="4" spans="1:4">
      <c r="A4">
        <v>-0.38115296512842101</v>
      </c>
      <c r="B4">
        <v>-0.306112925056368</v>
      </c>
      <c r="C4">
        <v>-0.33949152613058597</v>
      </c>
      <c r="D4">
        <v>-0.218904706649482</v>
      </c>
    </row>
    <row r="5" spans="1:4">
      <c r="A5">
        <v>1.41222034581005E-2</v>
      </c>
      <c r="B5">
        <v>9.2606067657470703E-2</v>
      </c>
      <c r="C5">
        <v>0.103838231880217</v>
      </c>
      <c r="D5">
        <v>0.26590988365933299</v>
      </c>
    </row>
    <row r="6" spans="1:4">
      <c r="A6">
        <v>0.167028362397104</v>
      </c>
      <c r="B6">
        <v>0.138559418264776</v>
      </c>
      <c r="C6">
        <v>0.18368234159424901</v>
      </c>
      <c r="D6">
        <v>0.23346767341718</v>
      </c>
    </row>
    <row r="7" spans="1:4">
      <c r="A7">
        <v>-0.202822867315262</v>
      </c>
      <c r="B7">
        <v>-0.21843486931174899</v>
      </c>
      <c r="C7">
        <v>-0.17170482780784299</v>
      </c>
      <c r="D7">
        <v>-0.15413249563425699</v>
      </c>
    </row>
    <row r="8" spans="1:4">
      <c r="A8">
        <v>-0.244451577309519</v>
      </c>
      <c r="B8">
        <v>-0.238482282496988</v>
      </c>
      <c r="C8">
        <v>-0.19351830473169601</v>
      </c>
      <c r="D8">
        <v>-0.206640156917274</v>
      </c>
    </row>
    <row r="9" spans="1:4">
      <c r="A9">
        <v>2.07673385739326E-3</v>
      </c>
      <c r="B9">
        <v>3.5543638281524098E-2</v>
      </c>
      <c r="C9">
        <v>7.3602307587862001E-2</v>
      </c>
      <c r="D9">
        <v>3.2523669768124798E-2</v>
      </c>
    </row>
    <row r="10" spans="1:4">
      <c r="A10">
        <v>-0.246523451525717</v>
      </c>
      <c r="B10">
        <v>-0.16286502126604299</v>
      </c>
      <c r="C10">
        <v>-0.240465853363275</v>
      </c>
      <c r="D10">
        <v>-0.27997269527986601</v>
      </c>
    </row>
    <row r="11" spans="1:4">
      <c r="A11">
        <v>-1.3529372401535501E-2</v>
      </c>
      <c r="B11">
        <v>1.6970545053482E-2</v>
      </c>
      <c r="C11">
        <v>-5.2382770460098899E-2</v>
      </c>
      <c r="D11">
        <v>-3.01833520643413E-2</v>
      </c>
    </row>
    <row r="12" spans="1:4">
      <c r="A12">
        <v>0.167240543756634</v>
      </c>
      <c r="B12">
        <v>0.17633577110245799</v>
      </c>
      <c r="C12">
        <v>0.125066946260631</v>
      </c>
      <c r="D12">
        <v>0.22041671723127301</v>
      </c>
    </row>
    <row r="13" spans="1:4">
      <c r="A13">
        <v>0.13568868441507201</v>
      </c>
      <c r="B13">
        <v>0.24334791814908299</v>
      </c>
      <c r="C13">
        <v>0.26872625155374402</v>
      </c>
      <c r="D13">
        <v>0.19239698490127899</v>
      </c>
    </row>
    <row r="14" spans="1:4">
      <c r="A14">
        <v>-0.19182149181142399</v>
      </c>
      <c r="B14">
        <v>-0.17597990157082599</v>
      </c>
      <c r="C14">
        <v>-0.188201061449944</v>
      </c>
      <c r="D14">
        <v>-0.18141937768086699</v>
      </c>
    </row>
    <row r="15" spans="1:4">
      <c r="A15">
        <v>0.40285867406055298</v>
      </c>
      <c r="B15">
        <v>0.37354201916605201</v>
      </c>
      <c r="C15">
        <v>0.34413706138729999</v>
      </c>
      <c r="D15">
        <v>0.26040798844769503</v>
      </c>
    </row>
    <row r="16" spans="1:4">
      <c r="A16">
        <v>0.110794831532984</v>
      </c>
      <c r="B16">
        <v>8.36504348553717E-2</v>
      </c>
      <c r="C16">
        <v>6.3252401072531897E-2</v>
      </c>
      <c r="D16">
        <v>1.6222128644585599E-2</v>
      </c>
    </row>
    <row r="17" spans="1:4">
      <c r="A17">
        <v>-0.117513730190694</v>
      </c>
      <c r="B17">
        <v>-0.12946998048573699</v>
      </c>
      <c r="C17">
        <v>-0.11219787877053</v>
      </c>
      <c r="D17">
        <v>-0.115994915366172</v>
      </c>
    </row>
    <row r="18" spans="1:4">
      <c r="A18">
        <v>-0.23680945206433501</v>
      </c>
      <c r="B18">
        <v>-0.24934850353747601</v>
      </c>
      <c r="C18">
        <v>-0.20920587889850101</v>
      </c>
      <c r="D18">
        <v>-0.18601746438071101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tabSelected="1" workbookViewId="0">
      <selection activeCell="B39" sqref="B39"/>
    </sheetView>
  </sheetViews>
  <sheetFormatPr defaultRowHeight="15"/>
  <cols>
    <col min="10" max="10" width="10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/>
    </row>
    <row r="2" spans="1:16">
      <c r="A2" s="22" t="s">
        <v>301</v>
      </c>
      <c r="B2" s="22" t="s">
        <v>301</v>
      </c>
      <c r="C2" s="22" t="s">
        <v>301</v>
      </c>
      <c r="D2" s="22" t="s">
        <v>301</v>
      </c>
      <c r="E2" s="22" t="s">
        <v>301</v>
      </c>
      <c r="F2" s="22" t="s">
        <v>301</v>
      </c>
      <c r="G2" s="22" t="s">
        <v>301</v>
      </c>
      <c r="H2" s="22"/>
      <c r="J2" s="192">
        <f>B1</f>
        <v>10000</v>
      </c>
      <c r="K2" s="192">
        <f>C1</f>
        <v>50000</v>
      </c>
      <c r="L2" s="192">
        <f>D1</f>
        <v>75000</v>
      </c>
      <c r="M2" s="192">
        <f>E1</f>
        <v>90000</v>
      </c>
      <c r="N2" s="192">
        <f>F1</f>
        <v>100000</v>
      </c>
      <c r="O2" s="192">
        <f>G1</f>
        <v>1000000</v>
      </c>
      <c r="P2" s="183"/>
    </row>
    <row r="3" spans="1:16">
      <c r="A3" s="22">
        <v>2458401.3958175099</v>
      </c>
      <c r="B3" s="22">
        <v>2458401.3958047898</v>
      </c>
      <c r="C3" s="22">
        <v>2458401.3957994999</v>
      </c>
      <c r="D3" s="22">
        <v>2458401.3957994999</v>
      </c>
      <c r="E3" s="22">
        <v>2458401.3957994999</v>
      </c>
      <c r="F3" s="22">
        <v>2458401.3957818402</v>
      </c>
      <c r="G3" s="22">
        <v>2458401.3957818402</v>
      </c>
      <c r="H3" s="22"/>
      <c r="J3">
        <f>(B3-$A3)*24*60*60</f>
        <v>-1.099008321762085</v>
      </c>
      <c r="K3">
        <f>(C3-$A3)*24*60*60</f>
        <v>-1.5560567378997803</v>
      </c>
      <c r="L3">
        <f>(D3-$A3)*24*60*60</f>
        <v>-1.5560567378997803</v>
      </c>
      <c r="M3">
        <f>(E3-$A3)*24*60*60</f>
        <v>-1.5560567378997803</v>
      </c>
      <c r="N3">
        <f>(F3-$A3)*24*60*60</f>
        <v>-3.0818581581115723</v>
      </c>
      <c r="O3">
        <f>(G3-$A3)*24*60*60</f>
        <v>-3.0818581581115723</v>
      </c>
    </row>
    <row r="4" spans="1:16">
      <c r="A4" s="22">
        <v>2458483.09126112</v>
      </c>
      <c r="B4" s="22">
        <v>2458483.0912766601</v>
      </c>
      <c r="C4" s="22">
        <v>2458483.0912678302</v>
      </c>
      <c r="D4" s="22">
        <v>2458483.0912678302</v>
      </c>
      <c r="E4" s="22">
        <v>2458483.09125017</v>
      </c>
      <c r="F4" s="22">
        <v>2458483.09125017</v>
      </c>
      <c r="G4" s="22">
        <v>2458483.09125017</v>
      </c>
      <c r="H4" s="22"/>
      <c r="J4">
        <f>(B4-$A4)*24*60*60</f>
        <v>1.3426601886749268</v>
      </c>
      <c r="K4">
        <f>(C4-$A4)*24*60*60</f>
        <v>0.57975947856903076</v>
      </c>
      <c r="L4">
        <f>(D4-$A4)*24*60*60</f>
        <v>0.57975947856903076</v>
      </c>
      <c r="M4">
        <f>(E4-$A4)*24*60*60</f>
        <v>-0.94608217477798462</v>
      </c>
      <c r="N4">
        <f>(F4-$A4)*24*60*60</f>
        <v>-0.94608217477798462</v>
      </c>
      <c r="O4">
        <f>(G4-$A4)*24*60*60</f>
        <v>-0.94608217477798462</v>
      </c>
    </row>
    <row r="5" spans="1:16">
      <c r="A5" s="22">
        <v>2458565.0268215602</v>
      </c>
      <c r="B5" s="22">
        <v>2458565.0268201502</v>
      </c>
      <c r="C5" s="22">
        <v>2458565.0267971898</v>
      </c>
      <c r="D5" s="22">
        <v>2458565.0267795301</v>
      </c>
      <c r="E5" s="22">
        <v>2458565.0267442102</v>
      </c>
      <c r="F5" s="22">
        <v>2458565.0267088902</v>
      </c>
      <c r="G5" s="22">
        <v>2458565.0267088902</v>
      </c>
      <c r="H5" s="22"/>
      <c r="J5">
        <f>(B5-$A5)*24*60*60</f>
        <v>-0.1218259334564209</v>
      </c>
      <c r="K5">
        <f>(C5-$A5)*24*60*60</f>
        <v>-2.1056011319160461</v>
      </c>
      <c r="L5">
        <f>(D5-$A5)*24*60*60</f>
        <v>-3.6314025521278381</v>
      </c>
      <c r="M5">
        <f>(E5-$A5)*24*60*60</f>
        <v>-6.6830456256866455</v>
      </c>
      <c r="N5">
        <f>(F5-$A5)*24*60*60</f>
        <v>-9.7346886992454529</v>
      </c>
      <c r="O5">
        <f>(G5-$A5)*24*60*60</f>
        <v>-9.7346886992454529</v>
      </c>
    </row>
    <row r="6" spans="1:16">
      <c r="A6" s="22">
        <v>2458647.41273103</v>
      </c>
      <c r="B6" s="22">
        <v>2458647.4127239701</v>
      </c>
      <c r="C6" s="22">
        <v>2458647.41265509</v>
      </c>
      <c r="D6" s="22">
        <v>2458647.4126021098</v>
      </c>
      <c r="E6" s="22">
        <v>2458647.4125138</v>
      </c>
      <c r="F6" s="22">
        <v>2458647.4124254999</v>
      </c>
      <c r="G6" s="22">
        <v>2458647.4124254999</v>
      </c>
      <c r="H6" s="22"/>
      <c r="J6">
        <f>(B6-$A6)*24*60*60</f>
        <v>-0.60997456312179565</v>
      </c>
      <c r="K6">
        <f>(C6-$A6)*24*60*60</f>
        <v>-6.5612196922302246</v>
      </c>
      <c r="L6">
        <f>(D6-$A6)*24*60*60</f>
        <v>-11.138704419136047</v>
      </c>
      <c r="M6">
        <f>(E6-$A6)*24*60*60</f>
        <v>-18.768677115440369</v>
      </c>
      <c r="N6">
        <f>(F6-$A6)*24*60*60</f>
        <v>-26.397804915904999</v>
      </c>
      <c r="O6">
        <f>(G6-$A6)*24*60*60</f>
        <v>-26.397804915904999</v>
      </c>
    </row>
    <row r="7" spans="1:16">
      <c r="A7" s="22">
        <v>2458730.3520937301</v>
      </c>
      <c r="B7" s="22">
        <v>2458730.35209797</v>
      </c>
      <c r="C7" s="22">
        <v>2458730.3519619801</v>
      </c>
      <c r="D7" s="22">
        <v>2458730.35187368</v>
      </c>
      <c r="E7" s="22">
        <v>2458730.3517147298</v>
      </c>
      <c r="F7" s="22">
        <v>2458730.35157345</v>
      </c>
      <c r="G7" s="22">
        <v>2458730.35157345</v>
      </c>
      <c r="H7" s="22"/>
      <c r="J7">
        <f>(B7-$A7)*24*60*60</f>
        <v>0.36632269620895386</v>
      </c>
      <c r="K7">
        <f>(C7-$A7)*24*60*60</f>
        <v>-11.38320118188858</v>
      </c>
      <c r="L7">
        <f>(D7-$A7)*24*60*60</f>
        <v>-19.01232898235321</v>
      </c>
      <c r="M7">
        <f>(E7-$A7)*24*60*60</f>
        <v>-32.74562805891037</v>
      </c>
      <c r="N7">
        <f>(F7-$A7)*24*60*60</f>
        <v>-44.952200353145599</v>
      </c>
      <c r="O7">
        <f>(G7-$A7)*24*60*60</f>
        <v>-44.952200353145599</v>
      </c>
    </row>
    <row r="8" spans="1:16">
      <c r="A8" s="22">
        <v>2458813.8124028002</v>
      </c>
      <c r="B8" s="22">
        <v>2458813.8124042102</v>
      </c>
      <c r="C8" s="22">
        <v>2458813.8122399598</v>
      </c>
      <c r="D8" s="22">
        <v>2458813.8120986801</v>
      </c>
      <c r="E8" s="22">
        <v>2458813.8118867502</v>
      </c>
      <c r="F8" s="22">
        <v>2458813.8116924898</v>
      </c>
      <c r="G8" s="22">
        <v>2458813.8116924898</v>
      </c>
      <c r="H8" s="22"/>
      <c r="J8">
        <f>(B8-$A8)*24*60*60</f>
        <v>0.1218259334564209</v>
      </c>
      <c r="K8">
        <f>(C8-$A8)*24*60*60</f>
        <v>-14.069406688213348</v>
      </c>
      <c r="L8">
        <f>(D8-$A8)*24*60*60</f>
        <v>-26.275978982448578</v>
      </c>
      <c r="M8">
        <f>(E8-$A8)*24*60*60</f>
        <v>-44.586722552776337</v>
      </c>
      <c r="N8">
        <f>(F8-$A8)*24*60*60</f>
        <v>-61.370819807052612</v>
      </c>
      <c r="O8">
        <f>(G8-$A8)*24*60*60</f>
        <v>-61.370819807052612</v>
      </c>
    </row>
    <row r="9" spans="1:16">
      <c r="A9" s="22">
        <v>2458897.6318698502</v>
      </c>
      <c r="B9" s="22">
        <v>2458897.6318712598</v>
      </c>
      <c r="C9" s="22">
        <v>2458897.6316822902</v>
      </c>
      <c r="D9" s="22">
        <v>2458897.63152334</v>
      </c>
      <c r="E9" s="22">
        <v>2458897.6312937601</v>
      </c>
      <c r="F9" s="22">
        <v>2458897.6310818298</v>
      </c>
      <c r="G9" s="22">
        <v>2458897.6310818298</v>
      </c>
      <c r="H9" s="22"/>
      <c r="J9">
        <f>(B9-$A9)*24*60*60</f>
        <v>0.12178570032119751</v>
      </c>
      <c r="K9">
        <f>(C9-$A9)*24*60*60</f>
        <v>-16.205182671546936</v>
      </c>
      <c r="L9">
        <f>(D9-$A9)*24*60*60</f>
        <v>-29.938481748104095</v>
      </c>
      <c r="M9">
        <f>(E9-$A9)*24*60*60</f>
        <v>-49.774181842803955</v>
      </c>
      <c r="N9">
        <f>(F9-$A9)*24*60*60</f>
        <v>-68.084965646266937</v>
      </c>
      <c r="O9">
        <f>(G9-$A9)*24*60*60</f>
        <v>-68.084965646266937</v>
      </c>
    </row>
    <row r="10" spans="1:16">
      <c r="A10" s="22">
        <v>2458981.5456249099</v>
      </c>
      <c r="B10" s="22">
        <v>2458981.54561785</v>
      </c>
      <c r="C10" s="22">
        <v>2458981.5454500699</v>
      </c>
      <c r="D10" s="22">
        <v>2458981.5453087799</v>
      </c>
      <c r="E10" s="22">
        <v>2458981.5450968598</v>
      </c>
      <c r="F10" s="22">
        <v>2458981.5449025901</v>
      </c>
      <c r="G10" s="22">
        <v>2458981.5449025901</v>
      </c>
      <c r="H10" s="22"/>
      <c r="J10">
        <f>(B10-$A10)*24*60*60</f>
        <v>-0.60997456312179565</v>
      </c>
      <c r="K10">
        <f>(C10-$A10)*24*60*60</f>
        <v>-15.106174349784851</v>
      </c>
      <c r="L10">
        <f>(D10-$A10)*24*60*60</f>
        <v>-27.313631772994995</v>
      </c>
      <c r="M10">
        <f>(E10-$A10)*24*60*60</f>
        <v>-45.623530447483063</v>
      </c>
      <c r="N10">
        <f>(F10-$A10)*24*60*60</f>
        <v>-62.408432364463806</v>
      </c>
      <c r="O10">
        <f>(G10-$A10)*24*60*60</f>
        <v>-62.408432364463806</v>
      </c>
    </row>
    <row r="11" spans="1:16">
      <c r="A11" s="22">
        <v>2459065.2400377099</v>
      </c>
      <c r="B11" s="22">
        <v>2459065.2400334701</v>
      </c>
      <c r="C11" s="22">
        <v>2459065.2399257398</v>
      </c>
      <c r="D11" s="22">
        <v>2459065.23983743</v>
      </c>
      <c r="E11" s="22">
        <v>2459065.2396961502</v>
      </c>
      <c r="F11" s="22">
        <v>2459065.2395548602</v>
      </c>
      <c r="G11" s="22">
        <v>2459065.2395548602</v>
      </c>
      <c r="H11" s="22"/>
      <c r="J11">
        <f>(B11-$A11)*24*60*60</f>
        <v>-0.36632269620895386</v>
      </c>
      <c r="K11">
        <f>(C11-$A11)*24*60*60</f>
        <v>-9.6742182970046997</v>
      </c>
      <c r="L11">
        <f>(D11-$A11)*24*60*60</f>
        <v>-17.304190993309021</v>
      </c>
      <c r="M11">
        <f>(E11-$A11)*24*60*60</f>
        <v>-29.51076328754425</v>
      </c>
      <c r="N11">
        <f>(F11-$A11)*24*60*60</f>
        <v>-41.718220710754395</v>
      </c>
      <c r="O11">
        <f>(G11-$A11)*24*60*60</f>
        <v>-41.718220710754395</v>
      </c>
    </row>
    <row r="12" spans="1:16">
      <c r="A12" s="22">
        <v>2459148.46054642</v>
      </c>
      <c r="B12" s="22">
        <v>2459148.4605506598</v>
      </c>
      <c r="C12" s="22">
        <v>2459148.4604959101</v>
      </c>
      <c r="D12" s="22">
        <v>2459148.4604782499</v>
      </c>
      <c r="E12" s="22">
        <v>2459148.4604252698</v>
      </c>
      <c r="F12" s="22">
        <v>2459148.4603722901</v>
      </c>
      <c r="G12" s="22">
        <v>2459148.4603722901</v>
      </c>
      <c r="H12" s="22"/>
      <c r="J12">
        <f>(B12-$A12)*24*60*60</f>
        <v>0.36632269620895386</v>
      </c>
      <c r="K12">
        <f>(C12-$A12)*24*60*60</f>
        <v>-4.3640479445457458</v>
      </c>
      <c r="L12">
        <f>(D12-$A12)*24*60*60</f>
        <v>-5.8898895978927612</v>
      </c>
      <c r="M12">
        <f>(E12-$A12)*24*60*60</f>
        <v>-10.467374324798584</v>
      </c>
      <c r="N12">
        <f>(F12-$A12)*24*60*60</f>
        <v>-15.044818818569183</v>
      </c>
      <c r="O12">
        <f>(G12-$A12)*24*60*60</f>
        <v>-15.044818818569183</v>
      </c>
    </row>
    <row r="13" spans="1:16">
      <c r="A13" s="22">
        <v>2459231.1152140298</v>
      </c>
      <c r="B13" s="22">
        <v>2459231.1152210901</v>
      </c>
      <c r="C13" s="22">
        <v>2459231.1152369902</v>
      </c>
      <c r="D13" s="22">
        <v>2459231.1152546499</v>
      </c>
      <c r="E13" s="22">
        <v>2459231.1152899698</v>
      </c>
      <c r="F13" s="22">
        <v>2459231.11530763</v>
      </c>
      <c r="G13" s="22">
        <v>2459231.11530763</v>
      </c>
      <c r="H13" s="22"/>
      <c r="J13">
        <f>(B13-$A13)*24*60*60</f>
        <v>0.61001479625701904</v>
      </c>
      <c r="K13">
        <f>(C13-$A13)*24*60*60</f>
        <v>1.9837751984596252</v>
      </c>
      <c r="L13">
        <f>(D13-$A13)*24*60*60</f>
        <v>3.5095766186714172</v>
      </c>
      <c r="M13">
        <f>(E13-$A13)*24*60*60</f>
        <v>6.5612196922302246</v>
      </c>
      <c r="N13">
        <f>(F13-$A13)*24*60*60</f>
        <v>8.08706134557724</v>
      </c>
      <c r="O13">
        <f>(G13-$A13)*24*60*60</f>
        <v>8.08706134557724</v>
      </c>
    </row>
    <row r="14" spans="1:16">
      <c r="A14" s="22">
        <v>2459313.2856693999</v>
      </c>
      <c r="B14" s="22">
        <v>2459313.2856792901</v>
      </c>
      <c r="C14" s="22">
        <v>2459313.2857587598</v>
      </c>
      <c r="D14" s="22">
        <v>2459313.28581174</v>
      </c>
      <c r="E14" s="22">
        <v>2459313.2859000498</v>
      </c>
      <c r="F14" s="22">
        <v>2459313.2859706902</v>
      </c>
      <c r="G14" s="22">
        <v>2459313.2859706902</v>
      </c>
      <c r="H14" s="22"/>
      <c r="J14">
        <f>(B14-$A14)*24*60*60</f>
        <v>0.854511559009552</v>
      </c>
      <c r="K14">
        <f>(C14-$A14)*24*60*60</f>
        <v>7.7206984162330627</v>
      </c>
      <c r="L14">
        <f>(D14-$A14)*24*60*60</f>
        <v>12.298183143138885</v>
      </c>
      <c r="M14">
        <f>(E14-$A14)*24*60*60</f>
        <v>19.928155839443207</v>
      </c>
      <c r="N14">
        <f>(F14-$A14)*24*60*60</f>
        <v>26.031482219696045</v>
      </c>
      <c r="O14">
        <f>(G14-$A14)*24*60*60</f>
        <v>26.031482219696045</v>
      </c>
    </row>
    <row r="15" spans="1:16">
      <c r="A15" s="22">
        <v>2459395.16442193</v>
      </c>
      <c r="B15" s="22">
        <v>2459395.1644120398</v>
      </c>
      <c r="C15" s="22">
        <v>2459395.1645091702</v>
      </c>
      <c r="D15" s="22">
        <v>2459395.1645974801</v>
      </c>
      <c r="E15" s="22">
        <v>2459395.1647034399</v>
      </c>
      <c r="F15" s="22">
        <v>2459395.16482706</v>
      </c>
      <c r="G15" s="22">
        <v>2459395.16482706</v>
      </c>
      <c r="H15" s="22"/>
      <c r="J15">
        <f>(B15-$A15)*24*60*60</f>
        <v>-0.854511559009552</v>
      </c>
      <c r="K15">
        <f>(C15-$A15)*24*60*60</f>
        <v>7.5375571846961975</v>
      </c>
      <c r="L15">
        <f>(D15-$A15)*24*60*60</f>
        <v>15.167529881000519</v>
      </c>
      <c r="M15">
        <f>(E15-$A15)*24*60*60</f>
        <v>24.322459101676941</v>
      </c>
      <c r="N15">
        <f>(F15-$A15)*24*60*60</f>
        <v>35.003229975700378</v>
      </c>
      <c r="O15">
        <f>(G15-$A15)*24*60*60</f>
        <v>35.003229975700378</v>
      </c>
    </row>
    <row r="16" spans="1:16">
      <c r="A16" s="22">
        <v>2459476.9925831002</v>
      </c>
      <c r="B16" s="22">
        <v>2459476.9925929899</v>
      </c>
      <c r="C16" s="22">
        <v>2459476.99269719</v>
      </c>
      <c r="D16" s="22">
        <v>2459476.9927854901</v>
      </c>
      <c r="E16" s="22">
        <v>2459476.9929091102</v>
      </c>
      <c r="F16" s="22">
        <v>2459476.99303274</v>
      </c>
      <c r="G16" s="22">
        <v>2459476.99303274</v>
      </c>
      <c r="H16" s="22"/>
      <c r="J16">
        <f>(B16-$A16)*24*60*60</f>
        <v>0.85447132587432861</v>
      </c>
      <c r="K16">
        <f>(C16-$A16)*24*60*60</f>
        <v>9.8573595285415649</v>
      </c>
      <c r="L16">
        <f>(D16-$A16)*24*60*60</f>
        <v>17.486487329006195</v>
      </c>
      <c r="M16">
        <f>(E16-$A16)*24*60*60</f>
        <v>28.167258203029633</v>
      </c>
      <c r="N16">
        <f>(F16-$A16)*24*60*60</f>
        <v>38.848873972892761</v>
      </c>
      <c r="O16">
        <f>(G16-$A16)*24*60*60</f>
        <v>38.848873972892761</v>
      </c>
    </row>
    <row r="17" spans="1:15">
      <c r="A17" s="22">
        <v>2459559.01897289</v>
      </c>
      <c r="B17" s="22">
        <v>2459559.0189686501</v>
      </c>
      <c r="C17" s="22">
        <v>2459559.0190728498</v>
      </c>
      <c r="D17" s="22">
        <v>2459559.0191434901</v>
      </c>
      <c r="E17" s="22">
        <v>2459559.0192671199</v>
      </c>
      <c r="F17" s="22">
        <v>2459559.0193730802</v>
      </c>
      <c r="G17" s="22">
        <v>2459559.0193730802</v>
      </c>
      <c r="H17" s="22"/>
      <c r="J17">
        <f>(B17-$A17)*24*60*60</f>
        <v>-0.36632269620895386</v>
      </c>
      <c r="K17">
        <f>(C17-$A17)*24*60*60</f>
        <v>8.6365252733230591</v>
      </c>
      <c r="L17">
        <f>(D17-$A17)*24*60*60</f>
        <v>14.739851653575897</v>
      </c>
      <c r="M17">
        <f>(E17-$A17)*24*60*60</f>
        <v>25.421467423439026</v>
      </c>
      <c r="N17">
        <f>(F17-$A17)*24*60*60</f>
        <v>34.576436877250671</v>
      </c>
      <c r="O17">
        <f>(G17-$A17)*24*60*60</f>
        <v>34.576436877250671</v>
      </c>
    </row>
    <row r="18" spans="1:15">
      <c r="A18" s="22">
        <v>2459641.4614868201</v>
      </c>
      <c r="B18" s="22">
        <v>2459641.4614853999</v>
      </c>
      <c r="C18" s="22">
        <v>2459641.46156841</v>
      </c>
      <c r="D18" s="22">
        <v>2459641.4616213902</v>
      </c>
      <c r="E18" s="22">
        <v>2459641.4617096898</v>
      </c>
      <c r="F18" s="22">
        <v>2459641.4617980001</v>
      </c>
      <c r="G18" s="22">
        <v>2459641.4617980001</v>
      </c>
      <c r="H18" s="22"/>
      <c r="J18">
        <f>(B18-$A18)*24*60*60</f>
        <v>-0.12271106243133545</v>
      </c>
      <c r="K18">
        <f>(C18-$A18)*24*60*60</f>
        <v>7.0493683218955994</v>
      </c>
      <c r="L18">
        <f>(D18-$A18)*24*60*60</f>
        <v>11.626853048801422</v>
      </c>
      <c r="M18">
        <f>(E18-$A18)*24*60*60</f>
        <v>19.255940616130829</v>
      </c>
      <c r="N18">
        <f>(F18-$A18)*24*60*60</f>
        <v>26.885953545570374</v>
      </c>
      <c r="O18">
        <f>(G18-$A18)*24*60*60</f>
        <v>26.885953545570374</v>
      </c>
    </row>
    <row r="19" spans="1:15">
      <c r="A19" s="22">
        <v>2459724.4616360101</v>
      </c>
      <c r="B19" s="22">
        <v>2459724.46165438</v>
      </c>
      <c r="C19" s="22">
        <v>2459724.4616985298</v>
      </c>
      <c r="D19" s="22">
        <v>2459724.4617338502</v>
      </c>
      <c r="E19" s="22">
        <v>2459724.4617868401</v>
      </c>
      <c r="F19" s="22">
        <v>2459724.4618221601</v>
      </c>
      <c r="G19" s="22">
        <v>2459724.4618221601</v>
      </c>
      <c r="H19" s="22"/>
      <c r="J19">
        <f>(B19-$A19)*24*60*60</f>
        <v>1.5871569514274597</v>
      </c>
      <c r="K19">
        <f>(C19-$A19)*24*60*60</f>
        <v>5.4017007350921631</v>
      </c>
      <c r="L19">
        <f>(D19-$A19)*24*60*60</f>
        <v>8.4533840417861938</v>
      </c>
      <c r="M19">
        <f>(E19-$A19)*24*60*60</f>
        <v>13.031713664531708</v>
      </c>
      <c r="N19">
        <f>(F19-$A19)*24*60*60</f>
        <v>16.083356738090515</v>
      </c>
      <c r="O19">
        <f>(G19-$A19)*24*60*60</f>
        <v>16.083356738090515</v>
      </c>
    </row>
    <row r="20" spans="1:15">
      <c r="A20" s="22">
        <v>2459808.0321474401</v>
      </c>
      <c r="B20" s="22">
        <v>2459808.0321347299</v>
      </c>
      <c r="C20" s="22">
        <v>2459808.03216122</v>
      </c>
      <c r="D20" s="22">
        <v>2459808.0321788802</v>
      </c>
      <c r="E20" s="22">
        <v>2459808.0321965399</v>
      </c>
      <c r="F20" s="22">
        <v>2459808.0322318599</v>
      </c>
      <c r="G20" s="22">
        <v>2459808.0322318599</v>
      </c>
      <c r="H20" s="22"/>
      <c r="J20">
        <f>(B20-$A20)*24*60*60</f>
        <v>-1.0981634259223938</v>
      </c>
      <c r="K20">
        <f>(C20-$A20)*24*60*60</f>
        <v>1.1905789375305176</v>
      </c>
      <c r="L20">
        <f>(D20-$A20)*24*60*60</f>
        <v>2.716420590877533</v>
      </c>
      <c r="M20">
        <f>(E20-$A20)*24*60*60</f>
        <v>4.242222011089325</v>
      </c>
      <c r="N20">
        <f>(F20-$A20)*24*60*60</f>
        <v>7.2938650846481323</v>
      </c>
      <c r="O20">
        <f>(G20-$A20)*24*60*60</f>
        <v>7.2938650846481323</v>
      </c>
    </row>
    <row r="21" spans="1:15">
      <c r="A21" s="22">
        <v>2459892.0027556201</v>
      </c>
      <c r="B21" s="22">
        <v>2459892.0027485602</v>
      </c>
      <c r="C21" s="22">
        <v>2459892.0027785799</v>
      </c>
      <c r="D21" s="22">
        <v>2459892.0027962402</v>
      </c>
      <c r="E21" s="22">
        <v>2459892.0028138999</v>
      </c>
      <c r="F21" s="22">
        <v>2459892.0028315699</v>
      </c>
      <c r="G21" s="22">
        <v>2459892.0028315699</v>
      </c>
      <c r="H21" s="22"/>
      <c r="J21">
        <f>(B21-$A21)*24*60*60</f>
        <v>-0.60997456312179565</v>
      </c>
      <c r="K21">
        <f>(C21-$A21)*24*60*60</f>
        <v>1.9837349653244019</v>
      </c>
      <c r="L21">
        <f>(D21-$A21)*24*60*60</f>
        <v>3.5095766186714172</v>
      </c>
      <c r="M21">
        <f>(E21-$A21)*24*60*60</f>
        <v>5.0353780388832092</v>
      </c>
      <c r="N21">
        <f>(F21-$A21)*24*60*60</f>
        <v>6.5620645880699158</v>
      </c>
      <c r="O21">
        <f>(G21-$A21)*24*60*60</f>
        <v>6.5620645880699158</v>
      </c>
    </row>
    <row r="22" spans="1:15">
      <c r="A22" s="22">
        <v>2459976.0112056001</v>
      </c>
      <c r="B22" s="22">
        <v>2459976.0112126698</v>
      </c>
      <c r="C22" s="22">
        <v>2459976.0112603498</v>
      </c>
      <c r="D22" s="22">
        <v>2459976.0112956702</v>
      </c>
      <c r="E22" s="22">
        <v>2459976.0113486499</v>
      </c>
      <c r="F22" s="22">
        <v>2459976.0113839698</v>
      </c>
      <c r="G22" s="22">
        <v>2459976.0113839698</v>
      </c>
      <c r="H22" s="22"/>
      <c r="J22">
        <f>(B22-$A22)*24*60*60</f>
        <v>0.61081945896148682</v>
      </c>
      <c r="K22">
        <f>(C22-$A22)*24*60*60</f>
        <v>4.7303706407546997</v>
      </c>
      <c r="L22">
        <f>(D22-$A22)*24*60*60</f>
        <v>7.7820539474487305</v>
      </c>
      <c r="M22">
        <f>(E22-$A22)*24*60*60</f>
        <v>12.35949844121933</v>
      </c>
      <c r="N22">
        <f>(F22-$A22)*24*60*60</f>
        <v>15.411141514778137</v>
      </c>
      <c r="O22">
        <f>(G22-$A22)*24*60*60</f>
        <v>15.411141514778137</v>
      </c>
    </row>
    <row r="23" spans="1:15">
      <c r="A23" s="22">
        <v>2460059.6291209999</v>
      </c>
      <c r="B23" s="22">
        <v>2460059.62913654</v>
      </c>
      <c r="C23" s="22">
        <v>2460059.6291948198</v>
      </c>
      <c r="D23" s="22">
        <v>2460059.62926547</v>
      </c>
      <c r="E23" s="22">
        <v>2460059.6293537701</v>
      </c>
      <c r="F23" s="22">
        <v>2460059.6294244099</v>
      </c>
      <c r="G23" s="22">
        <v>2460059.6294244099</v>
      </c>
      <c r="H23" s="22"/>
      <c r="J23">
        <f>(B23-$A23)*24*60*60</f>
        <v>1.3426601886749268</v>
      </c>
      <c r="K23">
        <f>(C23-$A23)*24*60*60</f>
        <v>6.378038227558136</v>
      </c>
      <c r="L23">
        <f>(D23-$A23)*24*60*60</f>
        <v>12.482209503650665</v>
      </c>
      <c r="M23">
        <f>(E23-$A23)*24*60*60</f>
        <v>20.111337304115295</v>
      </c>
      <c r="N23">
        <f>(F23-$A23)*24*60*60</f>
        <v>26.21462345123291</v>
      </c>
      <c r="O23">
        <f>(G23-$A23)*24*60*60</f>
        <v>26.21462345123291</v>
      </c>
    </row>
    <row r="24" spans="1:15">
      <c r="A24" s="22">
        <v>2460142.5892808698</v>
      </c>
      <c r="B24" s="22">
        <v>2460142.5892794598</v>
      </c>
      <c r="C24" s="22">
        <v>2460142.5893765902</v>
      </c>
      <c r="D24" s="22">
        <v>2460142.5894472301</v>
      </c>
      <c r="E24" s="22">
        <v>2460142.5895532002</v>
      </c>
      <c r="F24" s="22">
        <v>2460142.5896414998</v>
      </c>
      <c r="G24" s="22">
        <v>2460142.5896414998</v>
      </c>
      <c r="H24" s="22"/>
      <c r="J24">
        <f>(B24-$A24)*24*60*60</f>
        <v>-0.1218259334564209</v>
      </c>
      <c r="K24">
        <f>(C24-$A24)*24*60*60</f>
        <v>8.2702428102493286</v>
      </c>
      <c r="L24">
        <f>(D24-$A24)*24*60*60</f>
        <v>14.373528957366943</v>
      </c>
      <c r="M24">
        <f>(E24-$A24)*24*60*60</f>
        <v>23.52934330701828</v>
      </c>
      <c r="N24">
        <f>(F24-$A24)*24*60*60</f>
        <v>31.158430874347687</v>
      </c>
      <c r="O24">
        <f>(G24-$A24)*24*60*60</f>
        <v>31.158430874347687</v>
      </c>
    </row>
    <row r="25" spans="1:15">
      <c r="A25" s="22">
        <v>2460224.9007500499</v>
      </c>
      <c r="B25" s="22">
        <v>2460224.9007401601</v>
      </c>
      <c r="C25" s="22">
        <v>2460224.9008302302</v>
      </c>
      <c r="D25" s="22">
        <v>2460224.9009008799</v>
      </c>
      <c r="E25" s="22">
        <v>2460224.90098918</v>
      </c>
      <c r="F25" s="22">
        <v>2460224.9010951398</v>
      </c>
      <c r="G25" s="22">
        <v>2460224.9010951398</v>
      </c>
      <c r="H25" s="22"/>
      <c r="J25">
        <f>(B25-$A25)*24*60*60</f>
        <v>-0.85447132587432861</v>
      </c>
      <c r="K25">
        <f>(C25-$A25)*24*60*60</f>
        <v>6.9275826215744019</v>
      </c>
      <c r="L25">
        <f>(D25-$A25)*24*60*60</f>
        <v>13.031713664531708</v>
      </c>
      <c r="M25">
        <f>(E25-$A25)*24*60*60</f>
        <v>20.660841464996338</v>
      </c>
      <c r="N25">
        <f>(F25-$A25)*24*60*60</f>
        <v>29.81577068567276</v>
      </c>
      <c r="O25">
        <f>(G25-$A25)*24*60*60</f>
        <v>29.81577068567276</v>
      </c>
    </row>
    <row r="26" spans="1:15">
      <c r="A26" s="22">
        <v>2460306.7751171002</v>
      </c>
      <c r="B26" s="22">
        <v>2460306.7751213401</v>
      </c>
      <c r="C26" s="22">
        <v>2460306.7751831501</v>
      </c>
      <c r="D26" s="22">
        <v>2460306.7752361302</v>
      </c>
      <c r="E26" s="22">
        <v>2460306.7753244299</v>
      </c>
      <c r="F26" s="22">
        <v>2460306.7754127402</v>
      </c>
      <c r="G26" s="22">
        <v>2460306.7754127402</v>
      </c>
      <c r="H26" s="22"/>
      <c r="J26">
        <f>(B26-$A26)*24*60*60</f>
        <v>0.36632269620895386</v>
      </c>
      <c r="K26">
        <f>(C26-$A26)*24*60*60</f>
        <v>5.7067081332206726</v>
      </c>
      <c r="L26">
        <f>(D26-$A26)*24*60*60</f>
        <v>10.284192860126495</v>
      </c>
      <c r="M26">
        <f>(E26-$A26)*24*60*60</f>
        <v>17.913280427455902</v>
      </c>
      <c r="N26">
        <f>(F26-$A26)*24*60*60</f>
        <v>25.543293356895447</v>
      </c>
      <c r="O26">
        <f>(G26-$A26)*24*60*60</f>
        <v>25.543293356895447</v>
      </c>
    </row>
    <row r="27" spans="1:15">
      <c r="A27" s="22">
        <v>2460388.49743878</v>
      </c>
      <c r="B27" s="22">
        <v>2460388.4974515</v>
      </c>
      <c r="C27" s="22">
        <v>2460388.4975133101</v>
      </c>
      <c r="D27" s="22">
        <v>2460388.49754863</v>
      </c>
      <c r="E27" s="22">
        <v>2460388.4976369399</v>
      </c>
      <c r="F27" s="22">
        <v>2460388.49768992</v>
      </c>
      <c r="G27" s="22">
        <v>2460388.49768992</v>
      </c>
      <c r="H27" s="22"/>
      <c r="J27">
        <f>(B27-$A27)*24*60*60</f>
        <v>1.099008321762085</v>
      </c>
      <c r="K27">
        <f>(C27-$A27)*24*60*60</f>
        <v>6.4393937587738037</v>
      </c>
      <c r="L27">
        <f>(D27-$A27)*24*60*60</f>
        <v>9.4910368323326111</v>
      </c>
      <c r="M27">
        <f>(E27-$A27)*24*60*60</f>
        <v>17.121009528636932</v>
      </c>
      <c r="N27">
        <f>(F27-$A27)*24*60*60</f>
        <v>21.698494255542755</v>
      </c>
      <c r="O27">
        <f>(G27-$A27)*24*60*60</f>
        <v>21.698494255542755</v>
      </c>
    </row>
    <row r="28" spans="1:15">
      <c r="A28" s="22">
        <v>2460470.3445434598</v>
      </c>
      <c r="B28" s="22">
        <v>2460470.3445505202</v>
      </c>
      <c r="C28" s="22">
        <v>2460470.3446158702</v>
      </c>
      <c r="D28" s="22">
        <v>2460470.3446511901</v>
      </c>
      <c r="E28" s="22">
        <v>2460470.34472183</v>
      </c>
      <c r="F28" s="22">
        <v>2460470.3447748101</v>
      </c>
      <c r="G28" s="22">
        <v>2460470.3447748101</v>
      </c>
      <c r="H28" s="22"/>
      <c r="J28">
        <f>(B28-$A28)*24*60*60</f>
        <v>0.61001479625701904</v>
      </c>
      <c r="K28">
        <f>(C28-$A28)*24*60*60</f>
        <v>6.2562525272369385</v>
      </c>
      <c r="L28">
        <f>(D28-$A28)*24*60*60</f>
        <v>9.3078956007957458</v>
      </c>
      <c r="M28">
        <f>(E28-$A28)*24*60*60</f>
        <v>15.411181747913361</v>
      </c>
      <c r="N28">
        <f>(F28-$A28)*24*60*60</f>
        <v>19.988666474819183</v>
      </c>
      <c r="O28">
        <f>(G28-$A28)*24*60*60</f>
        <v>19.988666474819183</v>
      </c>
    </row>
    <row r="29" spans="1:15">
      <c r="A29" s="22">
        <v>2460552.5526823802</v>
      </c>
      <c r="B29" s="22">
        <v>2460552.5526894499</v>
      </c>
      <c r="C29" s="22">
        <v>2460552.5527547901</v>
      </c>
      <c r="D29" s="22">
        <v>2460552.55279011</v>
      </c>
      <c r="E29" s="22">
        <v>2460552.5528784199</v>
      </c>
      <c r="F29" s="22">
        <v>2460552.5529314</v>
      </c>
      <c r="G29" s="22">
        <v>2460552.5529314</v>
      </c>
      <c r="H29" s="22"/>
      <c r="J29">
        <f>(B29-$A29)*24*60*60</f>
        <v>0.61081945896148682</v>
      </c>
      <c r="K29">
        <f>(C29-$A29)*24*60*60</f>
        <v>6.2562122941017151</v>
      </c>
      <c r="L29">
        <f>(D29-$A29)*24*60*60</f>
        <v>9.3078553676605225</v>
      </c>
      <c r="M29">
        <f>(E29-$A29)*24*60*60</f>
        <v>16.937828063964844</v>
      </c>
      <c r="N29">
        <f>(F29-$A29)*24*60*60</f>
        <v>21.515312790870667</v>
      </c>
      <c r="O29">
        <f>(G29-$A29)*24*60*60</f>
        <v>21.515312790870667</v>
      </c>
    </row>
    <row r="30" spans="1:15">
      <c r="A30" s="22">
        <v>2460635.2909907601</v>
      </c>
      <c r="B30" s="22">
        <v>2460635.2910006498</v>
      </c>
      <c r="C30" s="22">
        <v>2460635.2910836502</v>
      </c>
      <c r="D30" s="22">
        <v>2460635.2911366401</v>
      </c>
      <c r="E30" s="22">
        <v>2460635.2912249402</v>
      </c>
      <c r="F30" s="22">
        <v>2460635.2913132398</v>
      </c>
      <c r="G30" s="22">
        <v>2460635.2913132398</v>
      </c>
      <c r="H30" s="22"/>
      <c r="J30">
        <f>(B30-$A30)*24*60*60</f>
        <v>0.85447132587432861</v>
      </c>
      <c r="K30">
        <f>(C30-$A30)*24*60*60</f>
        <v>8.0257058143615723</v>
      </c>
      <c r="L30">
        <f>(D30-$A30)*24*60*60</f>
        <v>12.604035437107086</v>
      </c>
      <c r="M30">
        <f>(E30-$A30)*24*60*60</f>
        <v>20.233163237571716</v>
      </c>
      <c r="N30">
        <f>(F30-$A30)*24*60*60</f>
        <v>27.862250804901123</v>
      </c>
      <c r="O30">
        <f>(G30-$A30)*24*60*60</f>
        <v>27.862250804901123</v>
      </c>
    </row>
    <row r="31" spans="1:15">
      <c r="A31" s="22">
        <v>2460718.6099017099</v>
      </c>
      <c r="B31" s="22">
        <v>2460718.6099087698</v>
      </c>
      <c r="C31" s="22">
        <v>2460718.6099882498</v>
      </c>
      <c r="D31" s="22">
        <v>2460718.6100588902</v>
      </c>
      <c r="E31" s="22">
        <v>2460718.6101825102</v>
      </c>
      <c r="F31" s="22">
        <v>2460718.6102708201</v>
      </c>
      <c r="G31" s="22">
        <v>2460718.6102708201</v>
      </c>
      <c r="H31" s="22"/>
      <c r="J31">
        <f>(B31-$A31)*24*60*60</f>
        <v>0.60997456312179565</v>
      </c>
      <c r="K31">
        <f>(C31-$A31)*24*60*60</f>
        <v>7.4770465493202209</v>
      </c>
      <c r="L31">
        <f>(D31-$A31)*24*60*60</f>
        <v>13.580372929573059</v>
      </c>
      <c r="M31">
        <f>(E31-$A31)*24*60*60</f>
        <v>24.261143803596497</v>
      </c>
      <c r="N31">
        <f>(F31-$A31)*24*60*60</f>
        <v>31.891116499900818</v>
      </c>
      <c r="O31">
        <f>(G31-$A31)*24*60*60</f>
        <v>31.891116499900818</v>
      </c>
    </row>
    <row r="32" spans="1:15">
      <c r="A32" s="22">
        <v>2460802.3813318298</v>
      </c>
      <c r="B32" s="22">
        <v>2460802.3813389</v>
      </c>
      <c r="C32" s="22">
        <v>2460802.3814466302</v>
      </c>
      <c r="D32" s="22">
        <v>2460802.3815172701</v>
      </c>
      <c r="E32" s="22">
        <v>2460802.3816408901</v>
      </c>
      <c r="F32" s="22">
        <v>2460802.3817468602</v>
      </c>
      <c r="G32" s="22">
        <v>2460802.3817468602</v>
      </c>
      <c r="H32" s="22"/>
      <c r="J32">
        <f>(B32-$A32)*24*60*60</f>
        <v>0.61085969209671021</v>
      </c>
      <c r="K32">
        <f>(C32-$A32)*24*60*60</f>
        <v>9.9187552928924561</v>
      </c>
      <c r="L32">
        <f>(D32-$A32)*24*60*60</f>
        <v>16.022041440010071</v>
      </c>
      <c r="M32">
        <f>(E32-$A32)*24*60*60</f>
        <v>26.702812314033508</v>
      </c>
      <c r="N32">
        <f>(F32-$A32)*24*60*60</f>
        <v>35.858626663684845</v>
      </c>
      <c r="O32">
        <f>(G32-$A32)*24*60*60</f>
        <v>35.858626663684845</v>
      </c>
    </row>
    <row r="33" spans="1:15">
      <c r="A33" s="22">
        <v>2460886.29587809</v>
      </c>
      <c r="B33" s="22">
        <v>2460886.2958766799</v>
      </c>
      <c r="C33" s="22">
        <v>2460886.2959738099</v>
      </c>
      <c r="D33" s="22">
        <v>2460886.2960621198</v>
      </c>
      <c r="E33" s="22">
        <v>2460886.2961680801</v>
      </c>
      <c r="F33" s="22">
        <v>2460886.2962917001</v>
      </c>
      <c r="G33" s="22">
        <v>2460886.2962917001</v>
      </c>
      <c r="H33" s="22"/>
      <c r="J33">
        <f>(B33-$A33)*24*60*60</f>
        <v>-0.1218259334564209</v>
      </c>
      <c r="K33">
        <f>(C33-$A33)*24*60*60</f>
        <v>8.2702025771141052</v>
      </c>
      <c r="L33">
        <f>(D33-$A33)*24*60*60</f>
        <v>15.900175273418427</v>
      </c>
      <c r="M33">
        <f>(E33-$A33)*24*60*60</f>
        <v>25.055144727230072</v>
      </c>
      <c r="N33">
        <f>(F33-$A33)*24*60*60</f>
        <v>35.73591560125351</v>
      </c>
      <c r="O33">
        <f>(G33-$A33)*24*60*60</f>
        <v>35.73591560125351</v>
      </c>
    </row>
    <row r="37" spans="1:15">
      <c r="B37" t="s">
        <v>427</v>
      </c>
      <c r="C37" s="22"/>
      <c r="G37" s="22"/>
    </row>
    <row r="38" spans="1:15">
      <c r="C38" s="22"/>
      <c r="G38" s="22"/>
    </row>
    <row r="39" spans="1:15">
      <c r="C39" s="22"/>
      <c r="G39" s="22"/>
    </row>
    <row r="40" spans="1:15">
      <c r="C40" s="22"/>
      <c r="G40" s="22"/>
    </row>
    <row r="41" spans="1:15">
      <c r="C41" s="22"/>
      <c r="G41" s="22"/>
    </row>
    <row r="42" spans="1:15">
      <c r="C42" s="22"/>
      <c r="G42" s="22"/>
    </row>
    <row r="43" spans="1:15">
      <c r="C43" s="22"/>
      <c r="G43" s="22"/>
    </row>
    <row r="44" spans="1:15">
      <c r="C44" s="22"/>
      <c r="G44" s="22"/>
    </row>
    <row r="45" spans="1:15">
      <c r="C45" s="22"/>
      <c r="G45" s="22"/>
    </row>
    <row r="46" spans="1:15">
      <c r="C46" s="22"/>
      <c r="G46" s="22"/>
    </row>
    <row r="47" spans="1:15">
      <c r="C47" s="22"/>
      <c r="G47" s="22"/>
    </row>
    <row r="48" spans="1:15">
      <c r="C48" s="22"/>
      <c r="G48" s="22"/>
    </row>
    <row r="49" spans="3:7">
      <c r="C49" s="22"/>
      <c r="G49" s="22"/>
    </row>
    <row r="50" spans="3:7">
      <c r="C50" s="22"/>
      <c r="G50" s="22"/>
    </row>
    <row r="51" spans="3:7">
      <c r="C51" s="22"/>
      <c r="G51" s="22"/>
    </row>
    <row r="52" spans="3:7">
      <c r="C52" s="22"/>
      <c r="G52" s="22"/>
    </row>
    <row r="53" spans="3:7">
      <c r="C53" s="22"/>
      <c r="G53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42</vt:i4>
      </vt:variant>
    </vt:vector>
  </HeadingPairs>
  <TitlesOfParts>
    <vt:vector size="42" baseType="lpstr">
      <vt:lpstr>LMfit Konvergenz</vt:lpstr>
      <vt:lpstr>LMfit1</vt:lpstr>
      <vt:lpstr>fits</vt:lpstr>
      <vt:lpstr>mcmc1</vt:lpstr>
      <vt:lpstr>mcmc2</vt:lpstr>
      <vt:lpstr>mcmc3</vt:lpstr>
      <vt:lpstr>TT delta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2025-10-06T12:07:11Z</dcterms:modified>
</cp:coreProperties>
</file>