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3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8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F4D4A8AD-B888-41A2-AD37-B79DAE4FF1CB}" xr6:coauthVersionLast="47" xr6:coauthVersionMax="47" xr10:uidLastSave="{00000000-0000-0000-0000-000000000000}"/>
  <bookViews>
    <workbookView xWindow="-120" yWindow="-120" windowWidth="29040" windowHeight="15720" tabRatio="1000" activeTab="5" xr2:uid="{6919DDE8-15F9-45FB-B5F7-4209377AF865}"/>
  </bookViews>
  <sheets>
    <sheet name="Planner" sheetId="19" r:id="rId1"/>
    <sheet name="96years" sheetId="20" r:id="rId2"/>
    <sheet name="Planet c" sheetId="5" r:id="rId3"/>
    <sheet name="prognose transits c" sheetId="8" r:id="rId4"/>
    <sheet name="Transits c" sheetId="9" r:id="rId5"/>
    <sheet name="fit transits d" sheetId="40" r:id="rId6"/>
    <sheet name="Transits" sheetId="7" r:id="rId7"/>
    <sheet name="28c" sheetId="11" r:id="rId8"/>
    <sheet name="31c" sheetId="12" r:id="rId9"/>
    <sheet name="34c" sheetId="15" r:id="rId10"/>
    <sheet name="37c" sheetId="16" r:id="rId11"/>
    <sheet name="61c" sheetId="28" r:id="rId12"/>
    <sheet name="64c" sheetId="14" r:id="rId13"/>
    <sheet name="67c" sheetId="13" r:id="rId14"/>
    <sheet name="89c" sheetId="26" r:id="rId15"/>
    <sheet name="88d" sheetId="21" r:id="rId16"/>
    <sheet name="89d" sheetId="25" r:id="rId17"/>
    <sheet name="all curves" sheetId="18" r:id="rId18"/>
    <sheet name="28c (2)" sheetId="29" r:id="rId19"/>
    <sheet name="31c (2)" sheetId="30" r:id="rId20"/>
    <sheet name="34c (2)" sheetId="31" r:id="rId21"/>
    <sheet name="37c (2)" sheetId="32" r:id="rId22"/>
    <sheet name="61c (2)" sheetId="33" r:id="rId23"/>
    <sheet name="64c (2)" sheetId="34" r:id="rId24"/>
    <sheet name="67c (2)" sheetId="35" r:id="rId25"/>
    <sheet name="89c (2)" sheetId="36" r:id="rId26"/>
    <sheet name="88d (2)" sheetId="37" r:id="rId27"/>
    <sheet name="89d (2)" sheetId="38" r:id="rId28"/>
    <sheet name="all curves (2)" sheetId="39" r:id="rId2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" i="40" l="1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L17" i="40" l="1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K23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K24" i="7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K26" i="7" l="1"/>
  <c r="Q24" i="7"/>
  <c r="K27" i="7" l="1"/>
  <c r="Q26" i="7"/>
  <c r="K28" i="7" l="1"/>
  <c r="Q28" i="7" s="1"/>
  <c r="Q27" i="7"/>
</calcChain>
</file>

<file path=xl/sharedStrings.xml><?xml version="1.0" encoding="utf-8"?>
<sst xmlns="http://schemas.openxmlformats.org/spreadsheetml/2006/main" count="740" uniqueCount="154">
  <si>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</si>
  <si>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</si>
  <si>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</si>
  <si>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</si>
  <si>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</si>
  <si>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</si>
  <si>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</si>
  <si>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</si>
  <si>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</si>
  <si>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</si>
  <si>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</si>
  <si>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</si>
  <si>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</si>
  <si>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</si>
  <si>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</si>
  <si>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</si>
  <si>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</si>
  <si>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</si>
  <si>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</si>
  <si>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</si>
  <si>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</si>
  <si>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</si>
  <si>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</si>
  <si>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</si>
  <si>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</si>
  <si>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</si>
  <si>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</si>
  <si>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</si>
  <si>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</si>
  <si>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</si>
  <si>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</si>
  <si>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</si>
  <si>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</si>
  <si>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</si>
  <si>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</si>
  <si>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</si>
  <si>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</si>
  <si>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</si>
  <si>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</si>
  <si>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</si>
  <si>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</si>
  <si>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</si>
  <si>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</si>
  <si>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</si>
  <si>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</si>
  <si>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</si>
  <si>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</si>
  <si>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</si>
  <si>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</si>
  <si>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</si>
  <si>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</si>
  <si>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</si>
  <si>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</si>
  <si>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</si>
  <si>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</si>
  <si>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</si>
  <si>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</si>
  <si>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</si>
  <si>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</si>
  <si>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</si>
  <si>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</si>
  <si>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</si>
  <si>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</si>
  <si>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</si>
  <si>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</si>
  <si>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</si>
  <si>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</si>
  <si>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</si>
  <si>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</si>
  <si>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</si>
  <si>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</si>
  <si>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</si>
  <si>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</si>
  <si>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</si>
  <si>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</si>
  <si>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</si>
  <si>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</si>
  <si>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</si>
  <si>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</si>
  <si>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</si>
  <si>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</si>
  <si>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</si>
  <si>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</si>
  <si>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</si>
  <si>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</si>
  <si>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</si>
  <si>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</si>
  <si>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</si>
  <si>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</si>
  <si>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</si>
  <si>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</si>
  <si>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</si>
  <si>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</si>
  <si>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</si>
  <si>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</si>
  <si>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</si>
  <si>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</si>
  <si>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</si>
  <si>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</si>
  <si>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</si>
  <si>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</si>
  <si>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</si>
  <si>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</si>
  <si>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</si>
  <si>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</si>
  <si>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</si>
  <si>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</si>
  <si>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</si>
  <si>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</si>
  <si>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</si>
  <si>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</si>
  <si>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</si>
  <si>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</si>
  <si>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</si>
  <si>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</si>
  <si>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</si>
  <si>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</si>
  <si>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</si>
  <si>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</si>
  <si>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</si>
  <si>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</si>
  <si>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</si>
  <si>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</si>
  <si>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</si>
  <si>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</si>
  <si>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</si>
  <si>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</si>
  <si>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</si>
  <si>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</si>
  <si>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</si>
  <si>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</si>
  <si>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94/95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</si>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</sst>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</numFmts>
  <fonts count="1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152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2.png"/><Relationship Id="rId1" Type="http://schemas.openxmlformats.org/officeDocument/2006/relationships/chart" Target="../charts/chart3.xml"/><Relationship Id="rId4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543878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243514</xdr:colOff>
      <xdr:row>4</xdr:row>
      <xdr:rowOff>129036</xdr:rowOff>
    </xdr:from>
    <xdr:to>
      <xdr:col>23</xdr:col>
      <xdr:colOff>538250</xdr:colOff>
      <xdr:row>19</xdr:row>
      <xdr:rowOff>32707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csgnetwork.com/juliangregcalconv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RowHeight="15" x14ac:dyDescent="0.25"/>
  <cols>
    <col min="1" max="1" width="2.7109375" customWidth="1"/>
    <col min="2" max="2" width="25.85546875" bestFit="1" customWidth="1"/>
    <col min="3" max="20" width="13.140625" bestFit="1" customWidth="1"/>
  </cols>
  <sheetData>
    <row r="2" spans="2:20" x14ac:dyDescent="0.25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 x14ac:dyDescent="0.25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 x14ac:dyDescent="0.25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 x14ac:dyDescent="0.25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 x14ac:dyDescent="0.25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 x14ac:dyDescent="0.25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 x14ac:dyDescent="0.25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 x14ac:dyDescent="0.25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 x14ac:dyDescent="0.25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 x14ac:dyDescent="0.25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 x14ac:dyDescent="0.25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 x14ac:dyDescent="0.25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 x14ac:dyDescent="0.25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 x14ac:dyDescent="0.25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RowHeight="15" x14ac:dyDescent="0.25"/>
  <cols>
    <col min="1" max="142" width="2.140625" customWidth="1"/>
  </cols>
  <sheetData>
    <row r="15" spans="8:87" x14ac:dyDescent="0.25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 x14ac:dyDescent="0.25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 x14ac:dyDescent="0.2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 x14ac:dyDescent="0.2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 x14ac:dyDescent="0.25">
      <c r="B27" t="s">
        <v>139</v>
      </c>
    </row>
    <row r="38" spans="2:2" x14ac:dyDescent="0.25">
      <c r="B38" t="s">
        <v>138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 x14ac:dyDescent="0.25"/>
  <cols>
    <col min="1" max="1" width="16.140625" bestFit="1" customWidth="1"/>
    <col min="2" max="2" width="13.140625" bestFit="1" customWidth="1"/>
  </cols>
  <sheetData>
    <row r="1" spans="1:1" x14ac:dyDescent="0.25">
      <c r="A1" t="s">
        <v>23</v>
      </c>
    </row>
    <row r="3" spans="1:1" x14ac:dyDescent="0.25">
      <c r="A3" t="s">
        <v>4</v>
      </c>
    </row>
    <row r="15" spans="1:1" x14ac:dyDescent="0.25">
      <c r="A15" t="s">
        <v>3</v>
      </c>
    </row>
    <row r="27" spans="1:1" x14ac:dyDescent="0.25">
      <c r="A27" t="s">
        <v>2</v>
      </c>
    </row>
    <row r="39" spans="1:9" x14ac:dyDescent="0.25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 x14ac:dyDescent="0.25">
      <c r="A51" t="s">
        <v>6</v>
      </c>
    </row>
    <row r="62" spans="1:1" x14ac:dyDescent="0.25">
      <c r="A62" t="s">
        <v>8</v>
      </c>
    </row>
    <row r="73" spans="1:1" x14ac:dyDescent="0.25">
      <c r="A73" t="s">
        <v>9</v>
      </c>
    </row>
    <row r="84" spans="1:9" x14ac:dyDescent="0.25">
      <c r="A84" t="s">
        <v>10</v>
      </c>
      <c r="E84" t="s">
        <v>12</v>
      </c>
      <c r="I84" t="s">
        <v>11</v>
      </c>
    </row>
    <row r="97" spans="1:15" x14ac:dyDescent="0.25">
      <c r="A97" t="s">
        <v>1</v>
      </c>
      <c r="O97" s="3"/>
    </row>
    <row r="126" spans="1:1" x14ac:dyDescent="0.25">
      <c r="A126" t="s">
        <v>16</v>
      </c>
    </row>
    <row r="139" spans="1:8" x14ac:dyDescent="0.25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 x14ac:dyDescent="0.25">
      <c r="I152" s="4" t="s">
        <v>19</v>
      </c>
    </row>
    <row r="164" spans="1:4" x14ac:dyDescent="0.25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 x14ac:dyDescent="0.25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 x14ac:dyDescent="0.25">
      <c r="N177" s="6" t="s">
        <v>14</v>
      </c>
      <c r="O177" s="6" t="s">
        <v>22</v>
      </c>
    </row>
    <row r="178" spans="14:15" x14ac:dyDescent="0.25">
      <c r="N178" s="5">
        <v>7.5174886019559386</v>
      </c>
      <c r="O178" s="6" t="s">
        <v>21</v>
      </c>
    </row>
    <row r="179" spans="14:15" x14ac:dyDescent="0.25">
      <c r="N179" s="5">
        <v>20.046636271882502</v>
      </c>
      <c r="O179" s="6" t="s">
        <v>0</v>
      </c>
    </row>
    <row r="180" spans="14:15" x14ac:dyDescent="0.25">
      <c r="N180" s="5">
        <v>7.5174886019559386</v>
      </c>
      <c r="O180" s="6" t="s">
        <v>21</v>
      </c>
    </row>
    <row r="181" spans="14:15" x14ac:dyDescent="0.25">
      <c r="N181" s="5">
        <v>11.276232902933909</v>
      </c>
      <c r="O181" s="6" t="s">
        <v>0</v>
      </c>
    </row>
    <row r="182" spans="14:15" x14ac:dyDescent="0.25">
      <c r="N182" s="5">
        <v>16.287891970904536</v>
      </c>
      <c r="O182" s="6" t="s">
        <v>20</v>
      </c>
    </row>
    <row r="183" spans="14:15" x14ac:dyDescent="0.25">
      <c r="N183" s="5">
        <v>11.276232902933909</v>
      </c>
      <c r="O183" s="6" t="s">
        <v>0</v>
      </c>
    </row>
    <row r="206" spans="1:22" x14ac:dyDescent="0.25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 x14ac:dyDescent="0.25">
      <c r="A218" t="s">
        <v>58</v>
      </c>
      <c r="C218">
        <v>2458400</v>
      </c>
      <c r="D218" s="30">
        <v>43381</v>
      </c>
    </row>
    <row r="219" spans="1:4" x14ac:dyDescent="0.25">
      <c r="A219" t="s">
        <v>59</v>
      </c>
      <c r="C219">
        <v>2461805</v>
      </c>
      <c r="D219" s="30">
        <f>C219-$C$218+$D$218</f>
        <v>46786</v>
      </c>
    </row>
    <row r="220" spans="1:4" x14ac:dyDescent="0.25">
      <c r="A220" t="s">
        <v>60</v>
      </c>
      <c r="C220">
        <v>2462391</v>
      </c>
      <c r="D220" s="30">
        <f>C220-$C$218+$D$218</f>
        <v>47372</v>
      </c>
    </row>
    <row r="221" spans="1:4" x14ac:dyDescent="0.25">
      <c r="A221" t="s">
        <v>62</v>
      </c>
      <c r="C221">
        <v>2464698</v>
      </c>
      <c r="D221" s="30">
        <f>C221-$C$218+$D$218</f>
        <v>49679</v>
      </c>
    </row>
    <row r="222" spans="1:4" x14ac:dyDescent="0.25">
      <c r="A222" t="s">
        <v>63</v>
      </c>
      <c r="C222">
        <v>2464865</v>
      </c>
      <c r="D222" s="30">
        <f>C222-$C$218+$D$218</f>
        <v>49846</v>
      </c>
    </row>
    <row r="223" spans="1:4" x14ac:dyDescent="0.25">
      <c r="A223" t="s">
        <v>61</v>
      </c>
      <c r="C223">
        <v>2510188</v>
      </c>
      <c r="D223" s="30">
        <f t="shared" ref="D223" si="0">C223-$C$218+$D$218</f>
        <v>95169</v>
      </c>
    </row>
    <row r="225" spans="1:9" x14ac:dyDescent="0.25">
      <c r="A225" t="s">
        <v>99</v>
      </c>
      <c r="D225" s="78" t="s">
        <v>100</v>
      </c>
    </row>
    <row r="227" spans="1:9" x14ac:dyDescent="0.25">
      <c r="G227" s="94" t="s">
        <v>126</v>
      </c>
      <c r="H227" s="95"/>
      <c r="I227" s="95"/>
    </row>
    <row r="228" spans="1:9" x14ac:dyDescent="0.25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 x14ac:dyDescent="0.25">
      <c r="D229" s="30">
        <f t="shared" ref="D229:D232" si="1">C229-$C$218+$D$218</f>
        <v>-2415019</v>
      </c>
    </row>
    <row r="230" spans="1:9" x14ac:dyDescent="0.25">
      <c r="D230" s="30">
        <f t="shared" si="1"/>
        <v>-2415019</v>
      </c>
    </row>
    <row r="231" spans="1:9" x14ac:dyDescent="0.25">
      <c r="D231" s="30">
        <f t="shared" si="1"/>
        <v>-2415019</v>
      </c>
    </row>
    <row r="232" spans="1:9" x14ac:dyDescent="0.25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 x14ac:dyDescent="0.25"/>
  <sheetData>
    <row r="1" spans="1:3" x14ac:dyDescent="0.25">
      <c r="A1">
        <v>1</v>
      </c>
      <c r="B1">
        <v>2458401.4086000002</v>
      </c>
    </row>
    <row r="2" spans="1:3" x14ac:dyDescent="0.25">
      <c r="A2">
        <v>2</v>
      </c>
      <c r="B2">
        <v>2458483.2231000001</v>
      </c>
      <c r="C2" s="19">
        <f>B2-B1</f>
        <v>81.814499999862164</v>
      </c>
    </row>
    <row r="3" spans="1:3" x14ac:dyDescent="0.25">
      <c r="A3">
        <v>3</v>
      </c>
      <c r="B3">
        <v>2458565.1072999998</v>
      </c>
      <c r="C3" s="19">
        <f t="shared" ref="C3:C66" si="0">B3-B2</f>
        <v>81.884199999738485</v>
      </c>
    </row>
    <row r="4" spans="1:3" x14ac:dyDescent="0.25">
      <c r="A4">
        <v>4</v>
      </c>
      <c r="B4">
        <v>2458647.3635</v>
      </c>
      <c r="C4" s="19">
        <f t="shared" si="0"/>
        <v>82.256200000178069</v>
      </c>
    </row>
    <row r="5" spans="1:3" x14ac:dyDescent="0.25">
      <c r="A5">
        <v>5</v>
      </c>
      <c r="B5">
        <v>2458730.2563999998</v>
      </c>
      <c r="C5" s="19">
        <f t="shared" si="0"/>
        <v>82.892899999860674</v>
      </c>
    </row>
    <row r="6" spans="1:3" x14ac:dyDescent="0.25">
      <c r="A6">
        <v>6</v>
      </c>
      <c r="B6">
        <v>2458813.7925999998</v>
      </c>
      <c r="C6" s="19">
        <f t="shared" si="0"/>
        <v>83.536199999973178</v>
      </c>
    </row>
    <row r="7" spans="1:3" x14ac:dyDescent="0.25">
      <c r="A7">
        <v>7</v>
      </c>
      <c r="B7">
        <v>2458897.6601999998</v>
      </c>
      <c r="C7" s="19">
        <f t="shared" si="0"/>
        <v>83.867599999997765</v>
      </c>
    </row>
    <row r="8" spans="1:3" x14ac:dyDescent="0.25">
      <c r="A8">
        <v>8</v>
      </c>
      <c r="B8">
        <v>2458981.5652000001</v>
      </c>
      <c r="C8" s="19">
        <f t="shared" si="0"/>
        <v>83.90500000026077</v>
      </c>
    </row>
    <row r="9" spans="1:3" x14ac:dyDescent="0.25">
      <c r="A9">
        <v>9</v>
      </c>
      <c r="B9">
        <v>2459065.2622000002</v>
      </c>
      <c r="C9" s="19">
        <f t="shared" si="0"/>
        <v>83.697000000160187</v>
      </c>
    </row>
    <row r="10" spans="1:3" x14ac:dyDescent="0.25">
      <c r="A10">
        <v>10</v>
      </c>
      <c r="B10">
        <v>2459148.4917000001</v>
      </c>
      <c r="C10" s="19">
        <f t="shared" si="0"/>
        <v>83.229499999899417</v>
      </c>
    </row>
    <row r="11" spans="1:3" x14ac:dyDescent="0.25">
      <c r="A11">
        <v>11</v>
      </c>
      <c r="B11">
        <v>2459231.1206</v>
      </c>
      <c r="C11" s="19">
        <f t="shared" si="0"/>
        <v>82.628899999894202</v>
      </c>
    </row>
    <row r="12" spans="1:3" x14ac:dyDescent="0.25">
      <c r="A12">
        <v>12</v>
      </c>
      <c r="B12">
        <v>2459313.2552</v>
      </c>
      <c r="C12" s="19">
        <f t="shared" si="0"/>
        <v>82.134599999990314</v>
      </c>
    </row>
    <row r="13" spans="1:3" x14ac:dyDescent="0.25">
      <c r="A13">
        <v>13</v>
      </c>
      <c r="B13">
        <v>2459395.1286999998</v>
      </c>
      <c r="C13" s="19">
        <f t="shared" si="0"/>
        <v>81.873499999754131</v>
      </c>
    </row>
    <row r="14" spans="1:3" x14ac:dyDescent="0.25">
      <c r="A14">
        <v>14</v>
      </c>
      <c r="B14">
        <v>2459476.9770999998</v>
      </c>
      <c r="C14" s="19">
        <f t="shared" si="0"/>
        <v>81.848400000017136</v>
      </c>
    </row>
    <row r="15" spans="1:3" x14ac:dyDescent="0.25">
      <c r="A15">
        <v>15</v>
      </c>
      <c r="B15">
        <v>2459559.0306000002</v>
      </c>
      <c r="C15" s="19">
        <f t="shared" si="0"/>
        <v>82.05350000038743</v>
      </c>
    </row>
    <row r="16" spans="1:3" x14ac:dyDescent="0.25">
      <c r="A16">
        <v>16</v>
      </c>
      <c r="B16">
        <v>2459641.5271999999</v>
      </c>
      <c r="C16" s="19">
        <f t="shared" si="0"/>
        <v>82.496599999722093</v>
      </c>
    </row>
    <row r="17" spans="1:6" x14ac:dyDescent="0.25">
      <c r="A17">
        <v>17</v>
      </c>
      <c r="B17">
        <v>2459724.6305999998</v>
      </c>
      <c r="C17" s="19">
        <f t="shared" si="0"/>
        <v>83.103399999905378</v>
      </c>
    </row>
    <row r="18" spans="1:6" x14ac:dyDescent="0.25">
      <c r="A18">
        <v>18</v>
      </c>
      <c r="B18">
        <v>2459808.2733</v>
      </c>
      <c r="C18" s="19">
        <f t="shared" si="0"/>
        <v>83.642700000200421</v>
      </c>
    </row>
    <row r="19" spans="1:6" x14ac:dyDescent="0.25">
      <c r="A19">
        <v>19</v>
      </c>
      <c r="B19">
        <v>2459892.1845999998</v>
      </c>
      <c r="C19" s="19">
        <f t="shared" si="0"/>
        <v>83.911299999803305</v>
      </c>
    </row>
    <row r="20" spans="1:6" x14ac:dyDescent="0.25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 x14ac:dyDescent="0.25">
      <c r="A21">
        <v>21</v>
      </c>
      <c r="B21">
        <v>2460059.6184</v>
      </c>
      <c r="C21" s="19">
        <f t="shared" si="0"/>
        <v>83.55129999993369</v>
      </c>
    </row>
    <row r="22" spans="1:6" x14ac:dyDescent="0.25">
      <c r="A22">
        <v>22</v>
      </c>
      <c r="B22">
        <v>2460142.5931000002</v>
      </c>
      <c r="C22" s="19">
        <f t="shared" si="0"/>
        <v>82.974700000137091</v>
      </c>
    </row>
    <row r="23" spans="1:6" x14ac:dyDescent="0.25">
      <c r="A23">
        <v>23</v>
      </c>
      <c r="B23">
        <v>2460224.9811999998</v>
      </c>
      <c r="C23" s="19">
        <f t="shared" si="0"/>
        <v>82.388099999632686</v>
      </c>
    </row>
    <row r="24" spans="1:6" x14ac:dyDescent="0.25">
      <c r="A24">
        <v>24</v>
      </c>
      <c r="B24">
        <v>2460306.9802000001</v>
      </c>
      <c r="C24" s="19">
        <f t="shared" si="0"/>
        <v>81.999000000301749</v>
      </c>
    </row>
    <row r="25" spans="1:6" x14ac:dyDescent="0.25">
      <c r="A25">
        <v>25</v>
      </c>
      <c r="B25">
        <v>2460388.8415000001</v>
      </c>
      <c r="C25" s="19">
        <f t="shared" si="0"/>
        <v>81.861299999989569</v>
      </c>
    </row>
    <row r="26" spans="1:6" x14ac:dyDescent="0.25">
      <c r="A26">
        <v>26</v>
      </c>
      <c r="B26">
        <v>2460470.8213999998</v>
      </c>
      <c r="C26" s="19">
        <f t="shared" si="0"/>
        <v>81.979899999685585</v>
      </c>
    </row>
    <row r="27" spans="1:6" x14ac:dyDescent="0.25">
      <c r="A27">
        <v>27</v>
      </c>
      <c r="B27">
        <v>2460553.1804999998</v>
      </c>
      <c r="C27" s="19">
        <f t="shared" si="0"/>
        <v>82.35910000000149</v>
      </c>
    </row>
    <row r="28" spans="1:6" x14ac:dyDescent="0.25">
      <c r="A28">
        <v>28</v>
      </c>
      <c r="B28">
        <v>2460636.1080999998</v>
      </c>
      <c r="C28" s="19">
        <f t="shared" si="0"/>
        <v>82.927600000053644</v>
      </c>
    </row>
    <row r="29" spans="1:6" x14ac:dyDescent="0.25">
      <c r="A29">
        <v>29</v>
      </c>
      <c r="B29">
        <v>2460719.5920000002</v>
      </c>
      <c r="C29" s="19">
        <f t="shared" si="0"/>
        <v>83.483900000341237</v>
      </c>
    </row>
    <row r="30" spans="1:6" x14ac:dyDescent="0.25">
      <c r="A30">
        <v>30</v>
      </c>
      <c r="B30">
        <v>2460803.4249</v>
      </c>
      <c r="C30" s="19">
        <f t="shared" si="0"/>
        <v>83.832899999804795</v>
      </c>
    </row>
    <row r="31" spans="1:6" x14ac:dyDescent="0.25">
      <c r="A31">
        <v>31</v>
      </c>
      <c r="B31">
        <v>2460887.3191999998</v>
      </c>
      <c r="C31" s="19">
        <f t="shared" si="0"/>
        <v>83.894299999810755</v>
      </c>
    </row>
    <row r="32" spans="1:6" x14ac:dyDescent="0.25">
      <c r="A32">
        <v>32</v>
      </c>
      <c r="B32">
        <v>2460970.9786</v>
      </c>
      <c r="C32" s="19">
        <f t="shared" si="0"/>
        <v>83.659400000236928</v>
      </c>
    </row>
    <row r="33" spans="1:3" x14ac:dyDescent="0.25">
      <c r="A33">
        <v>33</v>
      </c>
      <c r="B33">
        <v>2461054.1342000002</v>
      </c>
      <c r="C33" s="19">
        <f t="shared" si="0"/>
        <v>83.155600000172853</v>
      </c>
    </row>
    <row r="34" spans="1:3" x14ac:dyDescent="0.25">
      <c r="A34">
        <v>34</v>
      </c>
      <c r="B34">
        <v>2461136.6787</v>
      </c>
      <c r="C34" s="19">
        <f t="shared" si="0"/>
        <v>82.544499999843538</v>
      </c>
    </row>
    <row r="35" spans="1:3" x14ac:dyDescent="0.25">
      <c r="A35">
        <v>35</v>
      </c>
      <c r="B35">
        <v>2461218.7610999998</v>
      </c>
      <c r="C35" s="19">
        <f t="shared" si="0"/>
        <v>82.082399999722838</v>
      </c>
    </row>
    <row r="36" spans="1:3" x14ac:dyDescent="0.25">
      <c r="A36">
        <v>36</v>
      </c>
      <c r="B36">
        <v>2461300.6730999998</v>
      </c>
      <c r="C36" s="19">
        <f t="shared" si="0"/>
        <v>81.912000000011176</v>
      </c>
    </row>
    <row r="37" spans="1:3" x14ac:dyDescent="0.25">
      <c r="A37">
        <v>37</v>
      </c>
      <c r="B37">
        <v>2461382.7407</v>
      </c>
      <c r="C37" s="19">
        <f t="shared" si="0"/>
        <v>82.067600000184029</v>
      </c>
    </row>
    <row r="38" spans="1:3" x14ac:dyDescent="0.25">
      <c r="A38">
        <v>38</v>
      </c>
      <c r="B38">
        <v>2461465.2669000002</v>
      </c>
      <c r="C38" s="19">
        <f t="shared" si="0"/>
        <v>82.526200000196695</v>
      </c>
    </row>
    <row r="39" spans="1:3" x14ac:dyDescent="0.25">
      <c r="A39">
        <v>39</v>
      </c>
      <c r="B39">
        <v>2461548.3851000001</v>
      </c>
      <c r="C39" s="19">
        <f t="shared" si="0"/>
        <v>83.118199999909848</v>
      </c>
    </row>
    <row r="40" spans="1:3" x14ac:dyDescent="0.25">
      <c r="A40">
        <v>40</v>
      </c>
      <c r="B40">
        <v>2461631.96</v>
      </c>
      <c r="C40" s="19">
        <f t="shared" si="0"/>
        <v>83.574899999890476</v>
      </c>
    </row>
    <row r="41" spans="1:3" x14ac:dyDescent="0.25">
      <c r="A41">
        <v>41</v>
      </c>
      <c r="B41">
        <v>2461715.7659999998</v>
      </c>
      <c r="C41" s="19">
        <f t="shared" si="0"/>
        <v>83.80599999986589</v>
      </c>
    </row>
    <row r="42" spans="1:3" x14ac:dyDescent="0.25">
      <c r="A42">
        <v>42</v>
      </c>
      <c r="B42">
        <v>2461799.5893000001</v>
      </c>
      <c r="C42" s="19">
        <f t="shared" si="0"/>
        <v>83.823300000280142</v>
      </c>
    </row>
    <row r="43" spans="1:3" x14ac:dyDescent="0.25">
      <c r="A43">
        <v>43</v>
      </c>
      <c r="B43">
        <v>2461883.1822000002</v>
      </c>
      <c r="C43" s="19">
        <f t="shared" si="0"/>
        <v>83.592900000046939</v>
      </c>
    </row>
    <row r="44" spans="1:3" x14ac:dyDescent="0.25">
      <c r="A44">
        <v>44</v>
      </c>
      <c r="B44">
        <v>2461966.2880000002</v>
      </c>
      <c r="C44" s="19">
        <f t="shared" si="0"/>
        <v>83.105800000019372</v>
      </c>
    </row>
    <row r="45" spans="1:3" x14ac:dyDescent="0.25">
      <c r="A45">
        <v>45</v>
      </c>
      <c r="B45">
        <v>2462048.8015999999</v>
      </c>
      <c r="C45" s="19">
        <f t="shared" si="0"/>
        <v>82.513599999714643</v>
      </c>
    </row>
    <row r="46" spans="1:3" x14ac:dyDescent="0.25">
      <c r="A46">
        <v>46</v>
      </c>
      <c r="B46">
        <v>2462130.8605999998</v>
      </c>
      <c r="C46" s="19">
        <f t="shared" si="0"/>
        <v>82.058999999891967</v>
      </c>
    </row>
    <row r="47" spans="1:3" x14ac:dyDescent="0.25">
      <c r="A47">
        <v>47</v>
      </c>
      <c r="B47">
        <v>2462212.7308999998</v>
      </c>
      <c r="C47" s="19">
        <f t="shared" si="0"/>
        <v>81.8703000000678</v>
      </c>
    </row>
    <row r="48" spans="1:3" x14ac:dyDescent="0.25">
      <c r="A48">
        <v>48</v>
      </c>
      <c r="B48">
        <v>2462294.6946999999</v>
      </c>
      <c r="C48" s="19">
        <f t="shared" si="0"/>
        <v>81.963800000026822</v>
      </c>
    </row>
    <row r="49" spans="1:3" x14ac:dyDescent="0.25">
      <c r="A49">
        <v>49</v>
      </c>
      <c r="B49">
        <v>2462377.0282999999</v>
      </c>
      <c r="C49" s="19">
        <f t="shared" si="0"/>
        <v>82.333600000012666</v>
      </c>
    </row>
    <row r="50" spans="1:3" x14ac:dyDescent="0.25">
      <c r="A50">
        <v>50</v>
      </c>
      <c r="B50">
        <v>2462459.9463</v>
      </c>
      <c r="C50" s="19">
        <f t="shared" si="0"/>
        <v>82.91800000006333</v>
      </c>
    </row>
    <row r="51" spans="1:3" x14ac:dyDescent="0.25">
      <c r="A51">
        <v>51</v>
      </c>
      <c r="B51">
        <v>2462543.4456000002</v>
      </c>
      <c r="C51" s="19">
        <f t="shared" si="0"/>
        <v>83.49930000025779</v>
      </c>
    </row>
    <row r="52" spans="1:3" x14ac:dyDescent="0.25">
      <c r="A52">
        <v>52</v>
      </c>
      <c r="B52">
        <v>2462627.2792000002</v>
      </c>
      <c r="C52" s="19">
        <f t="shared" si="0"/>
        <v>83.833600000012666</v>
      </c>
    </row>
    <row r="53" spans="1:3" x14ac:dyDescent="0.25">
      <c r="A53">
        <v>53</v>
      </c>
      <c r="B53">
        <v>2462711.1360999998</v>
      </c>
      <c r="C53" s="19">
        <f t="shared" si="0"/>
        <v>83.85689999954775</v>
      </c>
    </row>
    <row r="54" spans="1:3" x14ac:dyDescent="0.25">
      <c r="A54">
        <v>54</v>
      </c>
      <c r="B54">
        <v>2462794.7524000001</v>
      </c>
      <c r="C54" s="19">
        <f t="shared" si="0"/>
        <v>83.616300000343472</v>
      </c>
    </row>
    <row r="55" spans="1:3" x14ac:dyDescent="0.25">
      <c r="A55">
        <v>55</v>
      </c>
      <c r="B55">
        <v>2462877.9109</v>
      </c>
      <c r="C55" s="19">
        <f t="shared" si="0"/>
        <v>83.158499999903142</v>
      </c>
    </row>
    <row r="56" spans="1:3" x14ac:dyDescent="0.25">
      <c r="A56">
        <v>56</v>
      </c>
      <c r="B56">
        <v>2462960.523</v>
      </c>
      <c r="C56" s="19">
        <f t="shared" si="0"/>
        <v>82.612100000027567</v>
      </c>
    </row>
    <row r="57" spans="1:3" x14ac:dyDescent="0.25">
      <c r="A57">
        <v>57</v>
      </c>
      <c r="B57">
        <v>2463042.6845</v>
      </c>
      <c r="C57" s="19">
        <f t="shared" si="0"/>
        <v>82.161499999929219</v>
      </c>
    </row>
    <row r="58" spans="1:3" x14ac:dyDescent="0.25">
      <c r="A58">
        <v>58</v>
      </c>
      <c r="B58">
        <v>2463124.5967000001</v>
      </c>
      <c r="C58" s="19">
        <f t="shared" si="0"/>
        <v>81.912200000137091</v>
      </c>
    </row>
    <row r="59" spans="1:3" x14ac:dyDescent="0.25">
      <c r="A59">
        <v>59</v>
      </c>
      <c r="B59">
        <v>2463206.4837000002</v>
      </c>
      <c r="C59" s="19">
        <f t="shared" si="0"/>
        <v>81.887000000104308</v>
      </c>
    </row>
    <row r="60" spans="1:3" x14ac:dyDescent="0.25">
      <c r="A60">
        <v>60</v>
      </c>
      <c r="B60">
        <v>2463288.5747000002</v>
      </c>
      <c r="C60" s="19">
        <f t="shared" si="0"/>
        <v>82.091000000014901</v>
      </c>
    </row>
    <row r="61" spans="1:3" x14ac:dyDescent="0.25">
      <c r="A61">
        <v>61</v>
      </c>
      <c r="B61">
        <v>2463371.0909000002</v>
      </c>
      <c r="C61" s="19">
        <f t="shared" si="0"/>
        <v>82.516199999954551</v>
      </c>
    </row>
    <row r="62" spans="1:3" x14ac:dyDescent="0.25">
      <c r="A62">
        <v>62</v>
      </c>
      <c r="B62">
        <v>2463454.1663000002</v>
      </c>
      <c r="C62" s="19">
        <f t="shared" si="0"/>
        <v>83.075399999972433</v>
      </c>
    </row>
    <row r="63" spans="1:3" x14ac:dyDescent="0.25">
      <c r="A63">
        <v>63</v>
      </c>
      <c r="B63">
        <v>2463537.7434</v>
      </c>
      <c r="C63" s="19">
        <f t="shared" si="0"/>
        <v>83.577099999878556</v>
      </c>
    </row>
    <row r="64" spans="1:3" x14ac:dyDescent="0.25">
      <c r="A64">
        <v>64</v>
      </c>
      <c r="B64">
        <v>2463621.5822000001</v>
      </c>
      <c r="C64" s="19">
        <f t="shared" si="0"/>
        <v>83.838800000026822</v>
      </c>
    </row>
    <row r="65" spans="1:3" x14ac:dyDescent="0.25">
      <c r="A65">
        <v>65</v>
      </c>
      <c r="B65">
        <v>2463705.3772999998</v>
      </c>
      <c r="C65" s="19">
        <f t="shared" si="0"/>
        <v>83.795099999755621</v>
      </c>
    </row>
    <row r="66" spans="1:3" x14ac:dyDescent="0.25">
      <c r="A66">
        <v>66</v>
      </c>
      <c r="B66">
        <v>2463788.8495</v>
      </c>
      <c r="C66" s="19">
        <f t="shared" si="0"/>
        <v>83.47220000019297</v>
      </c>
    </row>
    <row r="67" spans="1:3" x14ac:dyDescent="0.25">
      <c r="A67">
        <v>67</v>
      </c>
      <c r="B67">
        <v>2463871.8037999999</v>
      </c>
      <c r="C67" s="19">
        <f t="shared" ref="C67:C80" si="1">B67-B66</f>
        <v>82.954299999866635</v>
      </c>
    </row>
    <row r="68" spans="1:3" x14ac:dyDescent="0.25">
      <c r="A68">
        <v>68</v>
      </c>
      <c r="B68">
        <v>2463954.2376999999</v>
      </c>
      <c r="C68" s="19">
        <f t="shared" si="1"/>
        <v>82.43390000006184</v>
      </c>
    </row>
    <row r="69" spans="1:3" x14ac:dyDescent="0.25">
      <c r="A69">
        <v>69</v>
      </c>
      <c r="B69">
        <v>2464036.3360000001</v>
      </c>
      <c r="C69" s="19">
        <f t="shared" si="1"/>
        <v>82.09830000018701</v>
      </c>
    </row>
    <row r="70" spans="1:3" x14ac:dyDescent="0.25">
      <c r="A70">
        <v>70</v>
      </c>
      <c r="B70">
        <v>2464118.3598000002</v>
      </c>
      <c r="C70" s="19">
        <f t="shared" si="1"/>
        <v>82.023800000082701</v>
      </c>
    </row>
    <row r="71" spans="1:3" x14ac:dyDescent="0.25">
      <c r="A71">
        <v>71</v>
      </c>
      <c r="B71">
        <v>2464200.5739000002</v>
      </c>
      <c r="C71" s="19">
        <f t="shared" si="1"/>
        <v>82.214099999982864</v>
      </c>
    </row>
    <row r="72" spans="1:3" x14ac:dyDescent="0.25">
      <c r="A72">
        <v>72</v>
      </c>
      <c r="B72">
        <v>2464283.1878999998</v>
      </c>
      <c r="C72" s="19">
        <f t="shared" si="1"/>
        <v>82.613999999593943</v>
      </c>
    </row>
    <row r="73" spans="1:3" x14ac:dyDescent="0.25">
      <c r="A73">
        <v>73</v>
      </c>
      <c r="B73">
        <v>2464366.2818999998</v>
      </c>
      <c r="C73" s="19">
        <f t="shared" si="1"/>
        <v>83.094000000040978</v>
      </c>
    </row>
    <row r="74" spans="1:3" x14ac:dyDescent="0.25">
      <c r="A74">
        <v>74</v>
      </c>
      <c r="B74">
        <v>2464449.7853000001</v>
      </c>
      <c r="C74" s="19">
        <f t="shared" si="1"/>
        <v>83.503400000277907</v>
      </c>
    </row>
    <row r="75" spans="1:3" x14ac:dyDescent="0.25">
      <c r="A75">
        <v>75</v>
      </c>
      <c r="B75">
        <v>2464533.5273000002</v>
      </c>
      <c r="C75" s="19">
        <f t="shared" si="1"/>
        <v>83.742000000085682</v>
      </c>
    </row>
    <row r="76" spans="1:3" x14ac:dyDescent="0.25">
      <c r="A76">
        <v>76</v>
      </c>
      <c r="B76">
        <v>2464617.2672000001</v>
      </c>
      <c r="C76" s="19">
        <f t="shared" si="1"/>
        <v>83.739899999927729</v>
      </c>
    </row>
    <row r="77" spans="1:3" x14ac:dyDescent="0.25">
      <c r="A77">
        <v>77</v>
      </c>
      <c r="B77">
        <v>2464700.7313999999</v>
      </c>
      <c r="C77" s="19">
        <f t="shared" si="1"/>
        <v>83.46419999981299</v>
      </c>
    </row>
    <row r="78" spans="1:3" x14ac:dyDescent="0.25">
      <c r="A78">
        <v>78</v>
      </c>
      <c r="B78">
        <v>2464783.7091999999</v>
      </c>
      <c r="C78" s="19">
        <f t="shared" si="1"/>
        <v>82.977799999993294</v>
      </c>
    </row>
    <row r="79" spans="1:3" x14ac:dyDescent="0.25">
      <c r="A79">
        <v>79</v>
      </c>
      <c r="B79">
        <v>2464866.173</v>
      </c>
      <c r="C79" s="19">
        <f t="shared" si="1"/>
        <v>82.463800000026822</v>
      </c>
    </row>
    <row r="80" spans="1:3" x14ac:dyDescent="0.25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D15" sqref="D15"/>
    </sheetView>
  </sheetViews>
  <sheetFormatPr baseColWidth="10" defaultColWidth="11.42578125" defaultRowHeight="15" x14ac:dyDescent="0.2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 x14ac:dyDescent="0.25">
      <c r="A1" s="27"/>
      <c r="L1" s="12"/>
      <c r="O1" s="7" t="s">
        <v>45</v>
      </c>
      <c r="P1" s="7">
        <v>2458740</v>
      </c>
    </row>
    <row r="2" spans="1:16" x14ac:dyDescent="0.25">
      <c r="O2" s="7" t="s">
        <v>52</v>
      </c>
      <c r="P2" s="7">
        <v>950</v>
      </c>
    </row>
    <row r="3" spans="1:16" s="26" customFormat="1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 x14ac:dyDescent="0.2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 x14ac:dyDescent="0.25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 x14ac:dyDescent="0.25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 x14ac:dyDescent="0.25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 x14ac:dyDescent="0.25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 x14ac:dyDescent="0.25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 x14ac:dyDescent="0.25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 x14ac:dyDescent="0.25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 x14ac:dyDescent="0.25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 x14ac:dyDescent="0.25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 x14ac:dyDescent="0.25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 x14ac:dyDescent="0.25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 x14ac:dyDescent="0.25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 x14ac:dyDescent="0.25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 x14ac:dyDescent="0.25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 x14ac:dyDescent="0.25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 x14ac:dyDescent="0.25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 x14ac:dyDescent="0.25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 x14ac:dyDescent="0.25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 x14ac:dyDescent="0.25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 x14ac:dyDescent="0.25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 x14ac:dyDescent="0.25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 x14ac:dyDescent="0.25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 x14ac:dyDescent="0.25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 x14ac:dyDescent="0.25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 x14ac:dyDescent="0.25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 x14ac:dyDescent="0.25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 x14ac:dyDescent="0.25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 x14ac:dyDescent="0.25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 x14ac:dyDescent="0.25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 x14ac:dyDescent="0.25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 x14ac:dyDescent="0.25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 x14ac:dyDescent="0.25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 x14ac:dyDescent="0.25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 x14ac:dyDescent="0.25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 x14ac:dyDescent="0.25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 x14ac:dyDescent="0.25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 x14ac:dyDescent="0.25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 x14ac:dyDescent="0.25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 x14ac:dyDescent="0.25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 x14ac:dyDescent="0.25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 x14ac:dyDescent="0.25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 x14ac:dyDescent="0.25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 x14ac:dyDescent="0.25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 x14ac:dyDescent="0.25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 x14ac:dyDescent="0.25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 x14ac:dyDescent="0.25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 x14ac:dyDescent="0.25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 x14ac:dyDescent="0.25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 x14ac:dyDescent="0.25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 x14ac:dyDescent="0.25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 x14ac:dyDescent="0.25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 x14ac:dyDescent="0.25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 x14ac:dyDescent="0.25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 x14ac:dyDescent="0.25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 x14ac:dyDescent="0.25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 x14ac:dyDescent="0.25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 x14ac:dyDescent="0.25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 x14ac:dyDescent="0.25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 x14ac:dyDescent="0.25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 x14ac:dyDescent="0.25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 x14ac:dyDescent="0.25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 x14ac:dyDescent="0.25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 x14ac:dyDescent="0.25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 x14ac:dyDescent="0.25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 x14ac:dyDescent="0.25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 x14ac:dyDescent="0.25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 x14ac:dyDescent="0.25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 x14ac:dyDescent="0.25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 x14ac:dyDescent="0.25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 x14ac:dyDescent="0.25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 x14ac:dyDescent="0.25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 x14ac:dyDescent="0.25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 x14ac:dyDescent="0.25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 x14ac:dyDescent="0.25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 x14ac:dyDescent="0.25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 x14ac:dyDescent="0.25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 x14ac:dyDescent="0.25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 x14ac:dyDescent="0.25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 x14ac:dyDescent="0.25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 x14ac:dyDescent="0.25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 x14ac:dyDescent="0.25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 x14ac:dyDescent="0.25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 x14ac:dyDescent="0.25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 x14ac:dyDescent="0.25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 x14ac:dyDescent="0.25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 x14ac:dyDescent="0.25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 x14ac:dyDescent="0.25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 x14ac:dyDescent="0.25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 x14ac:dyDescent="0.25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 x14ac:dyDescent="0.25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 x14ac:dyDescent="0.25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 x14ac:dyDescent="0.25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 x14ac:dyDescent="0.25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 x14ac:dyDescent="0.25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 x14ac:dyDescent="0.25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 x14ac:dyDescent="0.25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 x14ac:dyDescent="0.25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 x14ac:dyDescent="0.25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 x14ac:dyDescent="0.25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 x14ac:dyDescent="0.25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 x14ac:dyDescent="0.25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 x14ac:dyDescent="0.25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 x14ac:dyDescent="0.25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 x14ac:dyDescent="0.25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 x14ac:dyDescent="0.25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 x14ac:dyDescent="0.25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 x14ac:dyDescent="0.25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 x14ac:dyDescent="0.25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 x14ac:dyDescent="0.25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 x14ac:dyDescent="0.25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 x14ac:dyDescent="0.25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 x14ac:dyDescent="0.25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 x14ac:dyDescent="0.25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 x14ac:dyDescent="0.25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 x14ac:dyDescent="0.25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 x14ac:dyDescent="0.25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 x14ac:dyDescent="0.25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 x14ac:dyDescent="0.25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 x14ac:dyDescent="0.25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 x14ac:dyDescent="0.25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 x14ac:dyDescent="0.25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 x14ac:dyDescent="0.25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 x14ac:dyDescent="0.25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 x14ac:dyDescent="0.25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 x14ac:dyDescent="0.25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 x14ac:dyDescent="0.25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tabSelected="1" workbookViewId="0">
      <pane ySplit="2" topLeftCell="A3" activePane="bottomLeft" state="frozen"/>
      <selection pane="bottomLeft" activeCell="N11" sqref="N11"/>
    </sheetView>
  </sheetViews>
  <sheetFormatPr baseColWidth="10" defaultRowHeight="15" x14ac:dyDescent="0.25"/>
  <cols>
    <col min="1" max="1" width="4.5703125" customWidth="1"/>
    <col min="2" max="2" width="7" customWidth="1"/>
    <col min="3" max="6" width="7.85546875" customWidth="1"/>
    <col min="7" max="7" width="6.5703125" style="138" customWidth="1"/>
    <col min="8" max="8" width="13.85546875" customWidth="1"/>
    <col min="9" max="10" width="13.85546875" style="138" customWidth="1"/>
    <col min="11" max="14" width="9" customWidth="1"/>
  </cols>
  <sheetData>
    <row r="1" spans="2:15" x14ac:dyDescent="0.2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 x14ac:dyDescent="0.25">
      <c r="B2" s="149" t="s">
        <v>31</v>
      </c>
      <c r="C2" s="149" t="s">
        <v>140</v>
      </c>
      <c r="D2" s="149" t="s">
        <v>141</v>
      </c>
      <c r="E2" s="149" t="s">
        <v>142</v>
      </c>
      <c r="F2" s="149" t="s">
        <v>143</v>
      </c>
      <c r="G2" s="150" t="s">
        <v>144</v>
      </c>
      <c r="H2" s="134" t="s">
        <v>152</v>
      </c>
      <c r="I2" s="148" t="s">
        <v>151</v>
      </c>
      <c r="J2" s="148" t="s">
        <v>150</v>
      </c>
      <c r="K2" s="151" t="s">
        <v>145</v>
      </c>
      <c r="L2" s="151" t="s">
        <v>146</v>
      </c>
      <c r="M2" s="151" t="s">
        <v>147</v>
      </c>
      <c r="N2" s="151" t="s">
        <v>153</v>
      </c>
    </row>
    <row r="3" spans="2:15" x14ac:dyDescent="0.2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>H3-H$1</f>
        <v>-7.0276518599130213</v>
      </c>
      <c r="L3" s="119">
        <f>I3-I$1</f>
        <v>-8.4683054019697011</v>
      </c>
      <c r="M3" s="119">
        <f>I3-H3-M$1</f>
        <v>-1.4402999998070314</v>
      </c>
      <c r="N3" s="119"/>
    </row>
    <row r="4" spans="2:15" x14ac:dyDescent="0.2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>H4-H$1</f>
        <v>-18.465151859913021</v>
      </c>
      <c r="L4" s="119">
        <f>I4-I$1</f>
        <v>-18.558905402198434</v>
      </c>
      <c r="M4" s="119">
        <f>I4-H4-M$1</f>
        <v>-9.3400000035764208E-2</v>
      </c>
      <c r="N4" s="119"/>
    </row>
    <row r="5" spans="2:15" x14ac:dyDescent="0.2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>H5-H$1</f>
        <v>1.6598481400869787</v>
      </c>
      <c r="L5" s="119">
        <f>I5-I$1</f>
        <v>0.17759459791705012</v>
      </c>
      <c r="M5" s="119">
        <f>I5-H5-M$1</f>
        <v>-1.4818999999202802</v>
      </c>
      <c r="N5" s="119"/>
    </row>
    <row r="6" spans="2:15" x14ac:dyDescent="0.2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>H6-H$1</f>
        <v>-17.173451859969646</v>
      </c>
      <c r="L6" s="119">
        <f>I6-I$1</f>
        <v>-17.753005402162671</v>
      </c>
      <c r="M6" s="119">
        <f>I6-H6-M$1</f>
        <v>-0.57919999994337701</v>
      </c>
      <c r="N6" s="119"/>
    </row>
    <row r="7" spans="2:15" x14ac:dyDescent="0.2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>H7-H$1</f>
        <v>-6.3262518597766757</v>
      </c>
      <c r="L7" s="119">
        <f>I7-I$1</f>
        <v>-6.1627054018899798</v>
      </c>
      <c r="M7" s="119">
        <f>I7-H7-M$1</f>
        <v>0.1639000001363442</v>
      </c>
      <c r="N7" s="119"/>
    </row>
    <row r="8" spans="2:15" x14ac:dyDescent="0.2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>H8-H$1</f>
        <v>-1.9795518596656621</v>
      </c>
      <c r="L8" s="119">
        <f>I8-I$1</f>
        <v>-1.5039054020307958</v>
      </c>
      <c r="M8" s="119">
        <f>I8-H8-M$1</f>
        <v>0.47599999988451458</v>
      </c>
      <c r="N8" s="119"/>
    </row>
    <row r="9" spans="2:15" x14ac:dyDescent="0.2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>H9-H$1</f>
        <v>-0.93045185972005129</v>
      </c>
      <c r="L9" s="119">
        <f>I9-I$1</f>
        <v>-0.3711054022423923</v>
      </c>
      <c r="M9" s="119">
        <f>I9-H9-M$1</f>
        <v>0.55969999972730733</v>
      </c>
      <c r="N9" s="119"/>
    </row>
    <row r="10" spans="2:15" x14ac:dyDescent="0.2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>H10-H$1</f>
        <v>-2.7651859913021326E-2</v>
      </c>
      <c r="L10" s="119">
        <f>I10-I$1</f>
        <v>0.50509459804743528</v>
      </c>
      <c r="M10" s="119">
        <f>I10-H10-M$1</f>
        <v>0.53310000021010495</v>
      </c>
      <c r="N10" s="119"/>
    </row>
    <row r="11" spans="2:15" x14ac:dyDescent="0.2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>H11-H$1</f>
        <v>-7.7359518599696457</v>
      </c>
      <c r="L11" s="119">
        <f>I11-I$1</f>
        <v>-7.7391054020263255</v>
      </c>
      <c r="M11" s="119">
        <f>I11-H11-M$1</f>
        <v>-2.7999998070313836E-3</v>
      </c>
      <c r="N11" s="119">
        <f t="shared" ref="N11" si="0">J11-$J$1</f>
        <v>1.5679179430007935</v>
      </c>
    </row>
    <row r="12" spans="2:15" x14ac:dyDescent="0.2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1">H12-H$1</f>
        <v>-11.631851859856397</v>
      </c>
      <c r="L12" s="119">
        <f t="shared" ref="L12:L13" si="2">I12-I$1</f>
        <v>-11.919705402106047</v>
      </c>
      <c r="M12" s="119">
        <f t="shared" ref="M12:M13" si="3">I12-H12-M$1</f>
        <v>-0.28750000000000142</v>
      </c>
      <c r="N12" s="119"/>
    </row>
    <row r="13" spans="2:15" x14ac:dyDescent="0.2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1"/>
        <v>-4.7637518597766757</v>
      </c>
      <c r="L13" s="119">
        <f t="shared" si="2"/>
        <v>-4.5308054019697011</v>
      </c>
      <c r="M13" s="119">
        <f t="shared" si="3"/>
        <v>0.23330000005662299</v>
      </c>
      <c r="N13" s="119"/>
      <c r="O13" s="119"/>
    </row>
    <row r="14" spans="2:15" x14ac:dyDescent="0.2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4">H14-H$1</f>
        <v>-1.479051860049367</v>
      </c>
      <c r="L14" s="119">
        <f t="shared" ref="L14:L16" si="5">I14-I$1</f>
        <v>-0.92660540202632546</v>
      </c>
      <c r="M14" s="119">
        <f t="shared" ref="M14:M16" si="6">I14-H14-M$1</f>
        <v>0.55280000027268983</v>
      </c>
      <c r="N14" s="119"/>
    </row>
    <row r="15" spans="2:15" x14ac:dyDescent="0.2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4"/>
        <v>-5.5832518599927425</v>
      </c>
      <c r="L15" s="119">
        <f t="shared" si="5"/>
        <v>-5.4961054022423923</v>
      </c>
      <c r="M15" s="119">
        <f t="shared" si="6"/>
        <v>8.7499999999998579E-2</v>
      </c>
      <c r="N15" s="119">
        <f t="shared" ref="N15:N17" si="7">J15-$J$1</f>
        <v>1.6860179430805147</v>
      </c>
    </row>
    <row r="16" spans="2:15" x14ac:dyDescent="0.2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4"/>
        <v>-3.8193518598563969</v>
      </c>
      <c r="L16" s="119">
        <f t="shared" si="5"/>
        <v>-3.6836054022423923</v>
      </c>
      <c r="M16" s="119">
        <f t="shared" si="6"/>
        <v>0.13609999986365295</v>
      </c>
      <c r="N16" s="119">
        <f t="shared" si="7"/>
        <v>1.7762179430574179</v>
      </c>
    </row>
    <row r="17" spans="1:14" x14ac:dyDescent="0.25">
      <c r="A17" t="s">
        <v>149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8">H17-H$1</f>
        <v>-3.3054518597200513</v>
      </c>
      <c r="L17" s="119">
        <f t="shared" ref="L17" si="9">I17-I$1</f>
        <v>-3.2391054020263255</v>
      </c>
      <c r="M17" s="119">
        <f t="shared" ref="M17" si="10">I17-H17-M$1</f>
        <v>6.6699999943374166E-2</v>
      </c>
      <c r="N17" s="119">
        <f>J17-$J$1</f>
        <v>1.8596179434098303</v>
      </c>
    </row>
    <row r="18" spans="1:14" x14ac:dyDescent="0.25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>H18-H$1</f>
        <v>-3.0901518599130213</v>
      </c>
      <c r="L18" s="119">
        <f>I18-I$1</f>
        <v>-2.8363054022192955</v>
      </c>
      <c r="M18" s="119">
        <f>I18-H18-M$1</f>
        <v>0.25419999994337417</v>
      </c>
      <c r="N18" s="119"/>
    </row>
    <row r="19" spans="1:14" x14ac:dyDescent="0.25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>H19-H$1</f>
        <v>1.0904481401666999</v>
      </c>
      <c r="L19" s="119">
        <f>I19-I$1</f>
        <v>1.6630945978686213</v>
      </c>
      <c r="M19" s="119">
        <f>I19-H19-M$1</f>
        <v>0.57299999995156981</v>
      </c>
      <c r="N19" s="119"/>
    </row>
    <row r="20" spans="1:14" x14ac:dyDescent="0.25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>H20-H$1</f>
        <v>8.3448139950633049E-2</v>
      </c>
      <c r="L20" s="119">
        <f>I20-I$1</f>
        <v>0.42759459791705012</v>
      </c>
      <c r="M20" s="119">
        <f>I20-H20-M$1</f>
        <v>0.34450000021606542</v>
      </c>
      <c r="N20" s="119"/>
    </row>
    <row r="21" spans="1:14" x14ac:dyDescent="0.25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>H21-H$1</f>
        <v>-3.1387518597766757</v>
      </c>
      <c r="L21" s="119">
        <f>I21-I$1</f>
        <v>-3.1211054022423923</v>
      </c>
      <c r="M21" s="119">
        <f>I21-H21-M$1</f>
        <v>1.7999999783931742E-2</v>
      </c>
      <c r="N21" s="119"/>
    </row>
    <row r="22" spans="1:14" x14ac:dyDescent="0.25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>H22-H$1</f>
        <v>0.2362481402233243</v>
      </c>
      <c r="L22" s="119">
        <f>I22-I$1</f>
        <v>0.46229459811002016</v>
      </c>
      <c r="M22" s="119">
        <f>I22-H22-M$1</f>
        <v>0.2264000001363442</v>
      </c>
      <c r="N22" s="119"/>
    </row>
    <row r="23" spans="1:14" x14ac:dyDescent="0.25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>H23-H$1</f>
        <v>3.2154481401666999</v>
      </c>
      <c r="L23" s="119">
        <f>I23-I$1</f>
        <v>3.6497945981100202</v>
      </c>
      <c r="M23" s="119">
        <f>I23-H23-M$1</f>
        <v>0.43470000019296862</v>
      </c>
      <c r="N23" s="119"/>
    </row>
    <row r="24" spans="1:14" x14ac:dyDescent="0.25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>H24-H$1</f>
        <v>0.13204814027994871</v>
      </c>
      <c r="L24" s="119">
        <f>I24-I$1</f>
        <v>0.2261945977807045</v>
      </c>
      <c r="M24" s="119">
        <f>I24-H24-M$1</f>
        <v>9.4499999750404129E-2</v>
      </c>
      <c r="N24" s="119"/>
    </row>
    <row r="25" spans="1:14" x14ac:dyDescent="0.25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>H25-H$1</f>
        <v>3.4167481400072575</v>
      </c>
      <c r="L25" s="119">
        <f>I25-I$1</f>
        <v>3.7191945980302989</v>
      </c>
      <c r="M25" s="119">
        <f>I25-H25-M$1</f>
        <v>0.30280000027268983</v>
      </c>
      <c r="N25" s="119"/>
    </row>
    <row r="26" spans="1:14" x14ac:dyDescent="0.25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>H26-H$1</f>
        <v>-1.1873518596403301</v>
      </c>
      <c r="L26" s="119">
        <f>I26-I$1</f>
        <v>-1.2322054021060467</v>
      </c>
      <c r="M26" s="119">
        <f>I26-H26-M$1</f>
        <v>-4.4500000216068258E-2</v>
      </c>
      <c r="N26" s="119"/>
    </row>
    <row r="27" spans="1:14" x14ac:dyDescent="0.25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>H27-H$1</f>
        <v>-0.2012518597766757</v>
      </c>
      <c r="L27" s="119">
        <f>I27-I$1</f>
        <v>-0.21830540196970105</v>
      </c>
      <c r="M27" s="119">
        <f>I27-H27-M$1</f>
        <v>-1.6699999943377009E-2</v>
      </c>
      <c r="N27" s="119"/>
    </row>
    <row r="28" spans="1:14" x14ac:dyDescent="0.25">
      <c r="A28" t="s">
        <v>148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>H28-H$1</f>
        <v>-6.8518598563969135E-3</v>
      </c>
      <c r="L28" s="133">
        <f>I28-I$1</f>
        <v>-1.6905402299016714E-2</v>
      </c>
      <c r="M28" s="133">
        <f>I28-H28-M$1</f>
        <v>-9.7000001929714585E-3</v>
      </c>
      <c r="N28" s="133">
        <f>J28-$J$1</f>
        <v>7.8874179432168603</v>
      </c>
    </row>
    <row r="29" spans="1:14" x14ac:dyDescent="0.25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>H29-H$1</f>
        <v>-6.2351859640330076E-2</v>
      </c>
      <c r="L29" s="124">
        <f>I29-I$1</f>
        <v>-7.2405402082949877E-2</v>
      </c>
      <c r="M29" s="124">
        <f>I29-H29-M$1</f>
        <v>-9.7000001929714585E-3</v>
      </c>
      <c r="N29" s="124"/>
    </row>
    <row r="30" spans="1:14" x14ac:dyDescent="0.25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>H30-H$1</f>
        <v>-0.8262518597766757</v>
      </c>
      <c r="L30" s="124">
        <f>I30-I$1</f>
        <v>-0.86410540202632546</v>
      </c>
      <c r="M30" s="124">
        <f>I30-H30-M$1</f>
        <v>-3.7500000000001421E-2</v>
      </c>
      <c r="N30" s="124"/>
    </row>
    <row r="31" spans="1:14" x14ac:dyDescent="0.25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>H31-H$1</f>
        <v>1.1251481403596699</v>
      </c>
      <c r="L31" s="124">
        <f>I31-I$1</f>
        <v>1.1219945978373289</v>
      </c>
      <c r="M31" s="124">
        <f>I31-H31-M$1</f>
        <v>-2.8000002726926709E-3</v>
      </c>
      <c r="N31" s="124"/>
    </row>
    <row r="32" spans="1:14" x14ac:dyDescent="0.25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1">H32-H$1</f>
        <v>-1.5137518597766757</v>
      </c>
      <c r="L32" s="124">
        <f t="shared" ref="L32" si="12">I32-I$1</f>
        <v>-1.2461054022423923</v>
      </c>
      <c r="M32" s="124">
        <f t="shared" ref="M32" si="13">I32-H32-M$1</f>
        <v>0.26799999978393174</v>
      </c>
      <c r="N32" s="124"/>
    </row>
    <row r="33" spans="1:14" x14ac:dyDescent="0.25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 x14ac:dyDescent="0.25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14">H34-H$1</f>
        <v>-1.4373518596403301</v>
      </c>
      <c r="L34" s="124">
        <f t="shared" ref="L34:L35" si="15">I34-I$1</f>
        <v>-1.8572054021060467</v>
      </c>
      <c r="M34" s="124">
        <f t="shared" ref="M34:M35" si="16">I34-H34-M$1</f>
        <v>-0.41950000021606826</v>
      </c>
      <c r="N34" s="124"/>
    </row>
    <row r="35" spans="1:14" x14ac:dyDescent="0.25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14"/>
        <v>4.6042481400072575</v>
      </c>
      <c r="L35" s="124">
        <f t="shared" si="15"/>
        <v>4.5941945980302989</v>
      </c>
      <c r="M35" s="124">
        <f t="shared" si="16"/>
        <v>-9.6999997273101712E-3</v>
      </c>
      <c r="N35" s="124"/>
    </row>
    <row r="36" spans="1:14" x14ac:dyDescent="0.25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 x14ac:dyDescent="0.25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 x14ac:dyDescent="0.25">
      <c r="A39" t="s">
        <v>148</v>
      </c>
    </row>
    <row r="49" spans="1:1" x14ac:dyDescent="0.25">
      <c r="A49" t="s">
        <v>149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S54"/>
  <sheetViews>
    <sheetView zoomScale="106" zoomScaleNormal="106" workbookViewId="0">
      <selection activeCell="K15" sqref="K15"/>
    </sheetView>
  </sheetViews>
  <sheetFormatPr baseColWidth="10" defaultColWidth="11.42578125" defaultRowHeight="15" x14ac:dyDescent="0.2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 x14ac:dyDescent="0.25">
      <c r="F1" s="10"/>
      <c r="J1" s="10"/>
    </row>
    <row r="2" spans="1:19" x14ac:dyDescent="0.25">
      <c r="A2" s="101" t="s">
        <v>132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133</v>
      </c>
    </row>
    <row r="3" spans="1:19" s="8" customFormat="1" x14ac:dyDescent="0.25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134</v>
      </c>
      <c r="R3" s="110" t="s">
        <v>137</v>
      </c>
      <c r="S3" s="110"/>
    </row>
    <row r="4" spans="1:19" s="8" customFormat="1" x14ac:dyDescent="0.25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135</v>
      </c>
      <c r="S4" s="8" t="s">
        <v>136</v>
      </c>
    </row>
    <row r="5" spans="1:19" s="8" customFormat="1" x14ac:dyDescent="0.25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 x14ac:dyDescent="0.25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 x14ac:dyDescent="0.25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 x14ac:dyDescent="0.25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 x14ac:dyDescent="0.25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 x14ac:dyDescent="0.25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 x14ac:dyDescent="0.25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 x14ac:dyDescent="0.25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 x14ac:dyDescent="0.25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 x14ac:dyDescent="0.25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 x14ac:dyDescent="0.25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 x14ac:dyDescent="0.25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19" x14ac:dyDescent="0.25">
      <c r="A17" s="8" t="s">
        <v>20</v>
      </c>
      <c r="B17" s="17" t="s">
        <v>131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19" ht="15.75" thickBot="1" x14ac:dyDescent="0.3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19" x14ac:dyDescent="0.25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19" x14ac:dyDescent="0.25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19" x14ac:dyDescent="0.25">
      <c r="A21" s="8" t="s">
        <v>21</v>
      </c>
      <c r="B21" s="17"/>
      <c r="C21" s="17" t="s">
        <v>38</v>
      </c>
      <c r="F21" s="10"/>
      <c r="J21" s="10"/>
      <c r="K21" s="18">
        <f>K20+41</f>
        <v>2460777.6349054021</v>
      </c>
      <c r="Q21" s="115">
        <f>K21-'Planet c'!$G$228</f>
        <v>45758.634905402083</v>
      </c>
      <c r="R21" s="112"/>
      <c r="S21" s="112"/>
    </row>
    <row r="22" spans="1:19" x14ac:dyDescent="0.25">
      <c r="A22" s="8" t="s">
        <v>21</v>
      </c>
      <c r="B22" s="17"/>
      <c r="C22" s="17" t="s">
        <v>39</v>
      </c>
      <c r="F22" s="10"/>
      <c r="J22" s="10"/>
      <c r="K22" s="18">
        <f t="shared" ref="K22:K28" si="12">K21+41</f>
        <v>2460818.6349054021</v>
      </c>
      <c r="Q22" s="115">
        <f>K22-'Planet c'!$G$228</f>
        <v>45799.634905402083</v>
      </c>
      <c r="R22" s="112"/>
      <c r="S22" s="112"/>
    </row>
    <row r="23" spans="1:19" x14ac:dyDescent="0.25">
      <c r="A23" s="8" t="s">
        <v>21</v>
      </c>
      <c r="B23" s="17">
        <v>94</v>
      </c>
      <c r="C23" s="17" t="s">
        <v>71</v>
      </c>
      <c r="F23" s="10"/>
      <c r="J23" s="10"/>
      <c r="K23" s="18">
        <f t="shared" si="12"/>
        <v>2460859.6349054021</v>
      </c>
      <c r="Q23" s="113">
        <f>K23-'Planet c'!$G$228</f>
        <v>45840.634905402083</v>
      </c>
      <c r="R23" s="112">
        <v>45837</v>
      </c>
      <c r="S23" s="112">
        <v>45863</v>
      </c>
    </row>
    <row r="24" spans="1:19" x14ac:dyDescent="0.25">
      <c r="A24" s="8" t="s">
        <v>21</v>
      </c>
      <c r="B24" s="17">
        <v>95</v>
      </c>
      <c r="C24" s="17" t="s">
        <v>117</v>
      </c>
      <c r="F24" s="10"/>
      <c r="J24" s="10"/>
      <c r="K24" s="18">
        <f t="shared" si="12"/>
        <v>2460900.6349054021</v>
      </c>
      <c r="Q24" s="113">
        <f>K24-'Planet c'!$G$228</f>
        <v>45881.634905402083</v>
      </c>
      <c r="R24" s="112">
        <v>45863</v>
      </c>
      <c r="S24" s="112">
        <v>45889</v>
      </c>
    </row>
    <row r="25" spans="1:19" x14ac:dyDescent="0.25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</row>
    <row r="26" spans="1:19" x14ac:dyDescent="0.25">
      <c r="A26" s="8" t="s">
        <v>21</v>
      </c>
      <c r="B26" s="17">
        <v>97</v>
      </c>
      <c r="C26" s="17" t="s">
        <v>118</v>
      </c>
      <c r="F26" s="10"/>
      <c r="J26" s="10"/>
      <c r="K26" s="18">
        <f>K24+41</f>
        <v>2460941.6349054021</v>
      </c>
      <c r="Q26" s="113">
        <f>K26-'Planet c'!$G$228</f>
        <v>45922.634905402083</v>
      </c>
      <c r="R26" s="112">
        <v>45915</v>
      </c>
      <c r="S26" s="112">
        <v>45970</v>
      </c>
    </row>
    <row r="27" spans="1:19" x14ac:dyDescent="0.25">
      <c r="A27" s="8" t="s">
        <v>21</v>
      </c>
      <c r="B27" s="17">
        <v>97</v>
      </c>
      <c r="C27" s="17" t="s">
        <v>119</v>
      </c>
      <c r="F27" s="10"/>
      <c r="J27" s="10"/>
      <c r="K27" s="18">
        <f t="shared" si="12"/>
        <v>2460982.6349054021</v>
      </c>
      <c r="Q27" s="113">
        <f>K27-'Planet c'!$G$228</f>
        <v>45963.634905402083</v>
      </c>
      <c r="R27" s="112">
        <v>45915</v>
      </c>
      <c r="S27" s="112">
        <v>45970</v>
      </c>
    </row>
    <row r="28" spans="1:19" x14ac:dyDescent="0.25">
      <c r="A28" s="8" t="s">
        <v>21</v>
      </c>
      <c r="B28" s="17">
        <v>98</v>
      </c>
      <c r="C28" s="17" t="s">
        <v>32</v>
      </c>
      <c r="F28" s="10"/>
      <c r="J28" s="10"/>
      <c r="K28" s="18">
        <f t="shared" si="12"/>
        <v>2461023.6349054021</v>
      </c>
      <c r="Q28" s="113">
        <f>K28-'Planet c'!$G$228</f>
        <v>46004.634905402083</v>
      </c>
      <c r="R28" s="112">
        <v>45970</v>
      </c>
      <c r="S28" s="112">
        <v>46027</v>
      </c>
    </row>
    <row r="29" spans="1:19" x14ac:dyDescent="0.25">
      <c r="A29" s="8"/>
      <c r="K29" s="12"/>
      <c r="R29" s="112"/>
      <c r="S29" s="112"/>
    </row>
    <row r="30" spans="1:19" x14ac:dyDescent="0.25">
      <c r="A30" s="8"/>
      <c r="K30" s="12"/>
      <c r="R30" s="112"/>
      <c r="S30" s="112"/>
    </row>
    <row r="31" spans="1:19" x14ac:dyDescent="0.25">
      <c r="M31" s="12"/>
    </row>
    <row r="33" spans="4:8" x14ac:dyDescent="0.25">
      <c r="D33" s="8" t="s">
        <v>29</v>
      </c>
      <c r="E33" s="11" t="s">
        <v>31</v>
      </c>
    </row>
    <row r="34" spans="4:8" x14ac:dyDescent="0.25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 x14ac:dyDescent="0.25">
      <c r="D35" s="18">
        <v>2458565.0902</v>
      </c>
      <c r="E35" s="13">
        <v>81.879199999850243</v>
      </c>
      <c r="F35" s="7">
        <f t="shared" ref="F35:F54" si="13">SIN((D35-$H$34)/$H$35*2*PI())*$H$37+$H$36</f>
        <v>81.7992822018347</v>
      </c>
      <c r="G35" s="7" t="s">
        <v>52</v>
      </c>
      <c r="H35" s="7">
        <v>980</v>
      </c>
    </row>
    <row r="36" spans="4:8" x14ac:dyDescent="0.25">
      <c r="D36" s="18">
        <v>2458647.3328</v>
      </c>
      <c r="E36" s="13">
        <v>82.242599999997765</v>
      </c>
      <c r="F36" s="7">
        <f t="shared" si="13"/>
        <v>82.140213815813425</v>
      </c>
      <c r="G36" s="7" t="s">
        <v>53</v>
      </c>
      <c r="H36" s="7">
        <v>82.7</v>
      </c>
    </row>
    <row r="37" spans="4:8" x14ac:dyDescent="0.25">
      <c r="D37" s="18">
        <f>D36+83</f>
        <v>2458730.3328</v>
      </c>
      <c r="E37" s="13"/>
      <c r="F37" s="7">
        <f t="shared" si="13"/>
        <v>82.638059258736973</v>
      </c>
      <c r="G37" s="7" t="s">
        <v>44</v>
      </c>
      <c r="H37" s="7">
        <v>1</v>
      </c>
    </row>
    <row r="38" spans="4:8" x14ac:dyDescent="0.25">
      <c r="D38" s="18">
        <f t="shared" ref="D38:D41" si="14">D37+83</f>
        <v>2458813.3328</v>
      </c>
      <c r="E38" s="13"/>
      <c r="F38" s="7">
        <f t="shared" si="13"/>
        <v>83.153035090454694</v>
      </c>
    </row>
    <row r="39" spans="4:8" x14ac:dyDescent="0.25">
      <c r="D39" s="18">
        <f t="shared" si="14"/>
        <v>2458896.3328</v>
      </c>
      <c r="E39" s="13"/>
      <c r="F39" s="7">
        <f t="shared" si="13"/>
        <v>83.542719117801852</v>
      </c>
    </row>
    <row r="40" spans="4:8" x14ac:dyDescent="0.25">
      <c r="D40" s="18">
        <f t="shared" si="14"/>
        <v>2458979.3328</v>
      </c>
      <c r="E40" s="13"/>
      <c r="F40" s="7">
        <f t="shared" si="13"/>
        <v>83.699339965118099</v>
      </c>
    </row>
    <row r="41" spans="4:8" x14ac:dyDescent="0.25">
      <c r="D41" s="18">
        <f t="shared" si="14"/>
        <v>2459062.3328</v>
      </c>
      <c r="E41" s="13"/>
      <c r="F41" s="7">
        <f t="shared" si="13"/>
        <v>83.579582425754424</v>
      </c>
    </row>
    <row r="42" spans="4:8" x14ac:dyDescent="0.25">
      <c r="D42" s="18">
        <v>2459148.4781999998</v>
      </c>
      <c r="E42" s="13">
        <v>83.241199999582022</v>
      </c>
      <c r="F42" s="7">
        <f t="shared" si="13"/>
        <v>83.199195419955913</v>
      </c>
    </row>
    <row r="43" spans="4:8" x14ac:dyDescent="0.25">
      <c r="D43" s="18">
        <v>2459231.1144000003</v>
      </c>
      <c r="E43" s="13">
        <v>82.636200000531971</v>
      </c>
      <c r="F43" s="7">
        <f t="shared" si="13"/>
        <v>82.692855181495872</v>
      </c>
    </row>
    <row r="44" spans="4:8" x14ac:dyDescent="0.25">
      <c r="D44" s="18">
        <v>2459313.2535000001</v>
      </c>
      <c r="E44" s="13">
        <v>82.139099999796599</v>
      </c>
      <c r="F44" s="7">
        <f t="shared" si="13"/>
        <v>82.191215220517591</v>
      </c>
    </row>
    <row r="45" spans="4:8" x14ac:dyDescent="0.25">
      <c r="D45" s="18">
        <f t="shared" ref="D45:D52" si="15">D44+83</f>
        <v>2459396.2535000001</v>
      </c>
      <c r="E45" s="13"/>
      <c r="F45" s="7">
        <f t="shared" si="13"/>
        <v>81.824765723684834</v>
      </c>
    </row>
    <row r="46" spans="4:8" x14ac:dyDescent="0.25">
      <c r="D46" s="18">
        <f t="shared" si="15"/>
        <v>2459479.2535000001</v>
      </c>
      <c r="E46" s="13"/>
      <c r="F46" s="7">
        <f t="shared" si="13"/>
        <v>81.70037182924797</v>
      </c>
    </row>
    <row r="47" spans="4:8" x14ac:dyDescent="0.25">
      <c r="D47" s="18">
        <f t="shared" si="15"/>
        <v>2459562.2535000001</v>
      </c>
      <c r="E47" s="13"/>
      <c r="F47" s="7">
        <f t="shared" si="13"/>
        <v>81.852436027908183</v>
      </c>
    </row>
    <row r="48" spans="4:8" x14ac:dyDescent="0.25">
      <c r="D48" s="18">
        <f t="shared" si="15"/>
        <v>2459645.2535000001</v>
      </c>
      <c r="E48" s="13"/>
      <c r="F48" s="7">
        <f t="shared" si="13"/>
        <v>82.238903303990682</v>
      </c>
    </row>
    <row r="49" spans="4:6" x14ac:dyDescent="0.25">
      <c r="D49" s="18">
        <f t="shared" si="15"/>
        <v>2459728.2535000001</v>
      </c>
      <c r="E49" s="13"/>
      <c r="F49" s="7">
        <f t="shared" si="13"/>
        <v>82.752891909545326</v>
      </c>
    </row>
    <row r="50" spans="4:6" x14ac:dyDescent="0.25">
      <c r="D50" s="18">
        <f t="shared" si="15"/>
        <v>2459811.2535000001</v>
      </c>
      <c r="E50" s="13"/>
      <c r="F50" s="7">
        <f t="shared" si="13"/>
        <v>83.252252679589731</v>
      </c>
    </row>
    <row r="51" spans="4:6" x14ac:dyDescent="0.25">
      <c r="D51" s="18">
        <f t="shared" si="15"/>
        <v>2459894.2535000001</v>
      </c>
      <c r="E51" s="13"/>
      <c r="F51" s="7">
        <f t="shared" si="13"/>
        <v>83.598881936883473</v>
      </c>
    </row>
    <row r="52" spans="4:6" x14ac:dyDescent="0.25">
      <c r="D52" s="18">
        <f t="shared" si="15"/>
        <v>2459977.2535000001</v>
      </c>
      <c r="E52" s="13"/>
      <c r="F52" s="7">
        <f t="shared" si="13"/>
        <v>83.696915572864086</v>
      </c>
    </row>
    <row r="53" spans="4:6" x14ac:dyDescent="0.25">
      <c r="D53" s="18">
        <v>2460059.6189000001</v>
      </c>
      <c r="E53" s="13">
        <v>83.569600000046194</v>
      </c>
      <c r="F53" s="7">
        <f t="shared" si="13"/>
        <v>83.521567708892789</v>
      </c>
    </row>
    <row r="54" spans="4:6" x14ac:dyDescent="0.25">
      <c r="D54" s="18">
        <v>2460142.6048000003</v>
      </c>
      <c r="E54" s="13">
        <v>82.985900000203401</v>
      </c>
      <c r="F54" s="7">
        <f t="shared" si="13"/>
        <v>83.118777348149962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 x14ac:dyDescent="0.25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 x14ac:dyDescent="0.25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 x14ac:dyDescent="0.25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 x14ac:dyDescent="0.25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 x14ac:dyDescent="0.25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 x14ac:dyDescent="0.25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 x14ac:dyDescent="0.25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 x14ac:dyDescent="0.25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 x14ac:dyDescent="0.25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 x14ac:dyDescent="0.25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 x14ac:dyDescent="0.25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 x14ac:dyDescent="0.25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 x14ac:dyDescent="0.25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 x14ac:dyDescent="0.25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 x14ac:dyDescent="0.25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 x14ac:dyDescent="0.25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 x14ac:dyDescent="0.25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 x14ac:dyDescent="0.25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 x14ac:dyDescent="0.25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 x14ac:dyDescent="0.25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 x14ac:dyDescent="0.25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 x14ac:dyDescent="0.25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 x14ac:dyDescent="0.25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 x14ac:dyDescent="0.25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 x14ac:dyDescent="0.25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 x14ac:dyDescent="0.25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 x14ac:dyDescent="0.25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 x14ac:dyDescent="0.25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 x14ac:dyDescent="0.25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 x14ac:dyDescent="0.25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 x14ac:dyDescent="0.25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 x14ac:dyDescent="0.25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 x14ac:dyDescent="0.25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 x14ac:dyDescent="0.25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 x14ac:dyDescent="0.25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 x14ac:dyDescent="0.25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 x14ac:dyDescent="0.25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 x14ac:dyDescent="0.25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 x14ac:dyDescent="0.25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 x14ac:dyDescent="0.25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 x14ac:dyDescent="0.25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 x14ac:dyDescent="0.25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 x14ac:dyDescent="0.25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 x14ac:dyDescent="0.25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 x14ac:dyDescent="0.25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 x14ac:dyDescent="0.25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 x14ac:dyDescent="0.25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 x14ac:dyDescent="0.25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 x14ac:dyDescent="0.25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 x14ac:dyDescent="0.25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 x14ac:dyDescent="0.25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 x14ac:dyDescent="0.25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 x14ac:dyDescent="0.25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 x14ac:dyDescent="0.25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 x14ac:dyDescent="0.25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 x14ac:dyDescent="0.25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 x14ac:dyDescent="0.25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 x14ac:dyDescent="0.25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 x14ac:dyDescent="0.25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 x14ac:dyDescent="0.25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 x14ac:dyDescent="0.25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 x14ac:dyDescent="0.25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 x14ac:dyDescent="0.25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 x14ac:dyDescent="0.25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 x14ac:dyDescent="0.25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 x14ac:dyDescent="0.25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 x14ac:dyDescent="0.25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 x14ac:dyDescent="0.25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 x14ac:dyDescent="0.25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 x14ac:dyDescent="0.25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 x14ac:dyDescent="0.25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 x14ac:dyDescent="0.25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 x14ac:dyDescent="0.25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 x14ac:dyDescent="0.25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 x14ac:dyDescent="0.25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 x14ac:dyDescent="0.25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 x14ac:dyDescent="0.25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 x14ac:dyDescent="0.25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 x14ac:dyDescent="0.25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 x14ac:dyDescent="0.25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 x14ac:dyDescent="0.25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 x14ac:dyDescent="0.25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 x14ac:dyDescent="0.25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 x14ac:dyDescent="0.25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 x14ac:dyDescent="0.25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 x14ac:dyDescent="0.25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 x14ac:dyDescent="0.25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 x14ac:dyDescent="0.25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 x14ac:dyDescent="0.25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 x14ac:dyDescent="0.25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 x14ac:dyDescent="0.25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 x14ac:dyDescent="0.25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 x14ac:dyDescent="0.25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 x14ac:dyDescent="0.25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 x14ac:dyDescent="0.25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 x14ac:dyDescent="0.25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 x14ac:dyDescent="0.25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 x14ac:dyDescent="0.25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 x14ac:dyDescent="0.25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 x14ac:dyDescent="0.25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 x14ac:dyDescent="0.25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 x14ac:dyDescent="0.25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 x14ac:dyDescent="0.25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 x14ac:dyDescent="0.25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 x14ac:dyDescent="0.25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 x14ac:dyDescent="0.25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 x14ac:dyDescent="0.25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 x14ac:dyDescent="0.25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 x14ac:dyDescent="0.25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 x14ac:dyDescent="0.25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 x14ac:dyDescent="0.25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 x14ac:dyDescent="0.25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 x14ac:dyDescent="0.25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 x14ac:dyDescent="0.25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 x14ac:dyDescent="0.25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 x14ac:dyDescent="0.25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 x14ac:dyDescent="0.25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 x14ac:dyDescent="0.25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 x14ac:dyDescent="0.25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 x14ac:dyDescent="0.25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 x14ac:dyDescent="0.25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 x14ac:dyDescent="0.25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 x14ac:dyDescent="0.25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 x14ac:dyDescent="0.25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 x14ac:dyDescent="0.25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 x14ac:dyDescent="0.25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 x14ac:dyDescent="0.25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 x14ac:dyDescent="0.25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 x14ac:dyDescent="0.25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 x14ac:dyDescent="0.25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 x14ac:dyDescent="0.25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 x14ac:dyDescent="0.25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 x14ac:dyDescent="0.25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 x14ac:dyDescent="0.25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 x14ac:dyDescent="0.25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 x14ac:dyDescent="0.25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 x14ac:dyDescent="0.25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 x14ac:dyDescent="0.25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 x14ac:dyDescent="0.25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 x14ac:dyDescent="0.25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 x14ac:dyDescent="0.25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 x14ac:dyDescent="0.25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 x14ac:dyDescent="0.25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 x14ac:dyDescent="0.25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 x14ac:dyDescent="0.25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 x14ac:dyDescent="0.25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 x14ac:dyDescent="0.25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 x14ac:dyDescent="0.25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 x14ac:dyDescent="0.25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 x14ac:dyDescent="0.25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 x14ac:dyDescent="0.25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 x14ac:dyDescent="0.25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 x14ac:dyDescent="0.25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 x14ac:dyDescent="0.25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 x14ac:dyDescent="0.25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 x14ac:dyDescent="0.25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 x14ac:dyDescent="0.25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 x14ac:dyDescent="0.25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 x14ac:dyDescent="0.25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 x14ac:dyDescent="0.25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 x14ac:dyDescent="0.25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 x14ac:dyDescent="0.25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 x14ac:dyDescent="0.25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 x14ac:dyDescent="0.25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 x14ac:dyDescent="0.25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 x14ac:dyDescent="0.25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 x14ac:dyDescent="0.25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 x14ac:dyDescent="0.25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 x14ac:dyDescent="0.25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 x14ac:dyDescent="0.25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 x14ac:dyDescent="0.25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 x14ac:dyDescent="0.25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 x14ac:dyDescent="0.25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 x14ac:dyDescent="0.25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 x14ac:dyDescent="0.25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 x14ac:dyDescent="0.25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 x14ac:dyDescent="0.25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 x14ac:dyDescent="0.25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 x14ac:dyDescent="0.25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 x14ac:dyDescent="0.25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 x14ac:dyDescent="0.25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 x14ac:dyDescent="0.25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 x14ac:dyDescent="0.25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 x14ac:dyDescent="0.25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 x14ac:dyDescent="0.25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 x14ac:dyDescent="0.25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 x14ac:dyDescent="0.25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 x14ac:dyDescent="0.25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 x14ac:dyDescent="0.25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 x14ac:dyDescent="0.25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 x14ac:dyDescent="0.25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 x14ac:dyDescent="0.25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 x14ac:dyDescent="0.25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 x14ac:dyDescent="0.25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 x14ac:dyDescent="0.25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 x14ac:dyDescent="0.25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 x14ac:dyDescent="0.25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 x14ac:dyDescent="0.25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 x14ac:dyDescent="0.25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 x14ac:dyDescent="0.25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 x14ac:dyDescent="0.25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 x14ac:dyDescent="0.25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 x14ac:dyDescent="0.25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 x14ac:dyDescent="0.25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 x14ac:dyDescent="0.25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 x14ac:dyDescent="0.25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 x14ac:dyDescent="0.25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 x14ac:dyDescent="0.25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 x14ac:dyDescent="0.25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 x14ac:dyDescent="0.25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 x14ac:dyDescent="0.25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 x14ac:dyDescent="0.25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 x14ac:dyDescent="0.25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 x14ac:dyDescent="0.25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 x14ac:dyDescent="0.25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 x14ac:dyDescent="0.25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 x14ac:dyDescent="0.25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 x14ac:dyDescent="0.25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 x14ac:dyDescent="0.25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 x14ac:dyDescent="0.25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 x14ac:dyDescent="0.25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 x14ac:dyDescent="0.25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 x14ac:dyDescent="0.25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 x14ac:dyDescent="0.25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 x14ac:dyDescent="0.25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 x14ac:dyDescent="0.25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 x14ac:dyDescent="0.25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 x14ac:dyDescent="0.25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 x14ac:dyDescent="0.25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 x14ac:dyDescent="0.25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 x14ac:dyDescent="0.25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 x14ac:dyDescent="0.25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 x14ac:dyDescent="0.25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 x14ac:dyDescent="0.25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 x14ac:dyDescent="0.25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 x14ac:dyDescent="0.25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 x14ac:dyDescent="0.25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 x14ac:dyDescent="0.25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 x14ac:dyDescent="0.25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 x14ac:dyDescent="0.25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 x14ac:dyDescent="0.25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 x14ac:dyDescent="0.25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 x14ac:dyDescent="0.25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 x14ac:dyDescent="0.25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 x14ac:dyDescent="0.25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 x14ac:dyDescent="0.25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 x14ac:dyDescent="0.25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 x14ac:dyDescent="0.25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 x14ac:dyDescent="0.25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 x14ac:dyDescent="0.25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 x14ac:dyDescent="0.25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 x14ac:dyDescent="0.25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 x14ac:dyDescent="0.25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 x14ac:dyDescent="0.25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 x14ac:dyDescent="0.25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 x14ac:dyDescent="0.25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 x14ac:dyDescent="0.25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 x14ac:dyDescent="0.25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 x14ac:dyDescent="0.25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 x14ac:dyDescent="0.25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 x14ac:dyDescent="0.25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 x14ac:dyDescent="0.25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 x14ac:dyDescent="0.25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 x14ac:dyDescent="0.25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 x14ac:dyDescent="0.25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 x14ac:dyDescent="0.25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 x14ac:dyDescent="0.25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 x14ac:dyDescent="0.25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 x14ac:dyDescent="0.25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 x14ac:dyDescent="0.25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 x14ac:dyDescent="0.25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 x14ac:dyDescent="0.25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 x14ac:dyDescent="0.25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 x14ac:dyDescent="0.25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 x14ac:dyDescent="0.25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 x14ac:dyDescent="0.25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 x14ac:dyDescent="0.25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 x14ac:dyDescent="0.25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 x14ac:dyDescent="0.25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 x14ac:dyDescent="0.25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 x14ac:dyDescent="0.25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 x14ac:dyDescent="0.25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 x14ac:dyDescent="0.25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 x14ac:dyDescent="0.25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 x14ac:dyDescent="0.25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 x14ac:dyDescent="0.25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 x14ac:dyDescent="0.25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 x14ac:dyDescent="0.25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 x14ac:dyDescent="0.25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 x14ac:dyDescent="0.25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 x14ac:dyDescent="0.25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 x14ac:dyDescent="0.25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 x14ac:dyDescent="0.25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 x14ac:dyDescent="0.25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 x14ac:dyDescent="0.25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 x14ac:dyDescent="0.25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 x14ac:dyDescent="0.25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 x14ac:dyDescent="0.25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 x14ac:dyDescent="0.25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 x14ac:dyDescent="0.25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 x14ac:dyDescent="0.25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 x14ac:dyDescent="0.25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 x14ac:dyDescent="0.25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 x14ac:dyDescent="0.25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 x14ac:dyDescent="0.25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 x14ac:dyDescent="0.25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 x14ac:dyDescent="0.25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 x14ac:dyDescent="0.25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 x14ac:dyDescent="0.25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 x14ac:dyDescent="0.25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 x14ac:dyDescent="0.25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 x14ac:dyDescent="0.25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 x14ac:dyDescent="0.25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 x14ac:dyDescent="0.25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 x14ac:dyDescent="0.25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 x14ac:dyDescent="0.25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 x14ac:dyDescent="0.25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 x14ac:dyDescent="0.25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 x14ac:dyDescent="0.25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 x14ac:dyDescent="0.25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 x14ac:dyDescent="0.25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 x14ac:dyDescent="0.25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 x14ac:dyDescent="0.25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 x14ac:dyDescent="0.25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 x14ac:dyDescent="0.25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 x14ac:dyDescent="0.25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 x14ac:dyDescent="0.25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 x14ac:dyDescent="0.25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 x14ac:dyDescent="0.25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 x14ac:dyDescent="0.25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 x14ac:dyDescent="0.25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 x14ac:dyDescent="0.25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 x14ac:dyDescent="0.25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 x14ac:dyDescent="0.25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 x14ac:dyDescent="0.25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 x14ac:dyDescent="0.25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 x14ac:dyDescent="0.25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 x14ac:dyDescent="0.25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 x14ac:dyDescent="0.25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 x14ac:dyDescent="0.25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 x14ac:dyDescent="0.25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 x14ac:dyDescent="0.25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 x14ac:dyDescent="0.25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 x14ac:dyDescent="0.25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 x14ac:dyDescent="0.25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 x14ac:dyDescent="0.25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 x14ac:dyDescent="0.25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 x14ac:dyDescent="0.25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 x14ac:dyDescent="0.25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 x14ac:dyDescent="0.25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 x14ac:dyDescent="0.25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 x14ac:dyDescent="0.25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 x14ac:dyDescent="0.25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 x14ac:dyDescent="0.25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 x14ac:dyDescent="0.25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 x14ac:dyDescent="0.25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 x14ac:dyDescent="0.25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 x14ac:dyDescent="0.25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 x14ac:dyDescent="0.25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 x14ac:dyDescent="0.25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 x14ac:dyDescent="0.25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 x14ac:dyDescent="0.25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 x14ac:dyDescent="0.25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 x14ac:dyDescent="0.25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 x14ac:dyDescent="0.25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 x14ac:dyDescent="0.25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 x14ac:dyDescent="0.25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 x14ac:dyDescent="0.25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 x14ac:dyDescent="0.25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 x14ac:dyDescent="0.25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 x14ac:dyDescent="0.25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 x14ac:dyDescent="0.25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 x14ac:dyDescent="0.25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 x14ac:dyDescent="0.25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 x14ac:dyDescent="0.25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 x14ac:dyDescent="0.25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 x14ac:dyDescent="0.25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 x14ac:dyDescent="0.25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 x14ac:dyDescent="0.25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 x14ac:dyDescent="0.25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 x14ac:dyDescent="0.25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 x14ac:dyDescent="0.25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 x14ac:dyDescent="0.25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 x14ac:dyDescent="0.25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 x14ac:dyDescent="0.25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 x14ac:dyDescent="0.25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 x14ac:dyDescent="0.25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 x14ac:dyDescent="0.25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 x14ac:dyDescent="0.25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 x14ac:dyDescent="0.25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 x14ac:dyDescent="0.25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 x14ac:dyDescent="0.25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 x14ac:dyDescent="0.25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 x14ac:dyDescent="0.25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 x14ac:dyDescent="0.25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 x14ac:dyDescent="0.25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 x14ac:dyDescent="0.25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 x14ac:dyDescent="0.25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 x14ac:dyDescent="0.25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 x14ac:dyDescent="0.25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 x14ac:dyDescent="0.25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 x14ac:dyDescent="0.25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 x14ac:dyDescent="0.25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 x14ac:dyDescent="0.25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 x14ac:dyDescent="0.25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 x14ac:dyDescent="0.25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 x14ac:dyDescent="0.25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 x14ac:dyDescent="0.25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 x14ac:dyDescent="0.25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 x14ac:dyDescent="0.25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 x14ac:dyDescent="0.25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 x14ac:dyDescent="0.25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 x14ac:dyDescent="0.25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 x14ac:dyDescent="0.25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 x14ac:dyDescent="0.25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 x14ac:dyDescent="0.25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 x14ac:dyDescent="0.25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 x14ac:dyDescent="0.25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 x14ac:dyDescent="0.25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 x14ac:dyDescent="0.25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 x14ac:dyDescent="0.25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 x14ac:dyDescent="0.25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 x14ac:dyDescent="0.25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 x14ac:dyDescent="0.25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 x14ac:dyDescent="0.25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 x14ac:dyDescent="0.25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 x14ac:dyDescent="0.25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 x14ac:dyDescent="0.25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 x14ac:dyDescent="0.25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 x14ac:dyDescent="0.25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 x14ac:dyDescent="0.25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 x14ac:dyDescent="0.25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 x14ac:dyDescent="0.25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 x14ac:dyDescent="0.25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 x14ac:dyDescent="0.25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 x14ac:dyDescent="0.25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 x14ac:dyDescent="0.25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 x14ac:dyDescent="0.25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 x14ac:dyDescent="0.25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 x14ac:dyDescent="0.25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 x14ac:dyDescent="0.25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 x14ac:dyDescent="0.25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 x14ac:dyDescent="0.25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 x14ac:dyDescent="0.25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 x14ac:dyDescent="0.25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 x14ac:dyDescent="0.25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 x14ac:dyDescent="0.25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 x14ac:dyDescent="0.25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 x14ac:dyDescent="0.25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 x14ac:dyDescent="0.25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 x14ac:dyDescent="0.25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 x14ac:dyDescent="0.25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 x14ac:dyDescent="0.25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 x14ac:dyDescent="0.25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 x14ac:dyDescent="0.25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 x14ac:dyDescent="0.25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 x14ac:dyDescent="0.25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 x14ac:dyDescent="0.25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 x14ac:dyDescent="0.25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 x14ac:dyDescent="0.25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 x14ac:dyDescent="0.25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 x14ac:dyDescent="0.25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 x14ac:dyDescent="0.25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 x14ac:dyDescent="0.25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 x14ac:dyDescent="0.25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 x14ac:dyDescent="0.25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 x14ac:dyDescent="0.25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 x14ac:dyDescent="0.25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 x14ac:dyDescent="0.25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 x14ac:dyDescent="0.25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 x14ac:dyDescent="0.25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 x14ac:dyDescent="0.25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 x14ac:dyDescent="0.25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 x14ac:dyDescent="0.25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 x14ac:dyDescent="0.25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 x14ac:dyDescent="0.25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 x14ac:dyDescent="0.25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 x14ac:dyDescent="0.25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 x14ac:dyDescent="0.25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 x14ac:dyDescent="0.25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 x14ac:dyDescent="0.25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 x14ac:dyDescent="0.25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 x14ac:dyDescent="0.25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 x14ac:dyDescent="0.25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 x14ac:dyDescent="0.25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 x14ac:dyDescent="0.25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 x14ac:dyDescent="0.25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 x14ac:dyDescent="0.25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 x14ac:dyDescent="0.25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 x14ac:dyDescent="0.25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 x14ac:dyDescent="0.25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 x14ac:dyDescent="0.25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 x14ac:dyDescent="0.25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 x14ac:dyDescent="0.25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 x14ac:dyDescent="0.25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 x14ac:dyDescent="0.25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 x14ac:dyDescent="0.25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 x14ac:dyDescent="0.25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 x14ac:dyDescent="0.25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 x14ac:dyDescent="0.25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 x14ac:dyDescent="0.25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 x14ac:dyDescent="0.25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 x14ac:dyDescent="0.25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 x14ac:dyDescent="0.25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 x14ac:dyDescent="0.25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 x14ac:dyDescent="0.25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 x14ac:dyDescent="0.25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 x14ac:dyDescent="0.25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 x14ac:dyDescent="0.25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 x14ac:dyDescent="0.25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 x14ac:dyDescent="0.25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 x14ac:dyDescent="0.25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 x14ac:dyDescent="0.25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 x14ac:dyDescent="0.25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 x14ac:dyDescent="0.25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 x14ac:dyDescent="0.25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 x14ac:dyDescent="0.25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 x14ac:dyDescent="0.25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 x14ac:dyDescent="0.25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 x14ac:dyDescent="0.25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 x14ac:dyDescent="0.25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 x14ac:dyDescent="0.25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 x14ac:dyDescent="0.25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 x14ac:dyDescent="0.25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 x14ac:dyDescent="0.25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 x14ac:dyDescent="0.25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 x14ac:dyDescent="0.25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 x14ac:dyDescent="0.25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 x14ac:dyDescent="0.25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 x14ac:dyDescent="0.25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 x14ac:dyDescent="0.25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 x14ac:dyDescent="0.25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 x14ac:dyDescent="0.25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 x14ac:dyDescent="0.25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 x14ac:dyDescent="0.25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 x14ac:dyDescent="0.25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 x14ac:dyDescent="0.25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 x14ac:dyDescent="0.25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 x14ac:dyDescent="0.25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 x14ac:dyDescent="0.25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 x14ac:dyDescent="0.25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 x14ac:dyDescent="0.25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 x14ac:dyDescent="0.25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 x14ac:dyDescent="0.25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 x14ac:dyDescent="0.25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 x14ac:dyDescent="0.25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 x14ac:dyDescent="0.25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 x14ac:dyDescent="0.25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 x14ac:dyDescent="0.25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 x14ac:dyDescent="0.25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 x14ac:dyDescent="0.25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 x14ac:dyDescent="0.25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 x14ac:dyDescent="0.25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 x14ac:dyDescent="0.25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 x14ac:dyDescent="0.25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 x14ac:dyDescent="0.25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 x14ac:dyDescent="0.25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 x14ac:dyDescent="0.25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 x14ac:dyDescent="0.25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 x14ac:dyDescent="0.25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 x14ac:dyDescent="0.25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 x14ac:dyDescent="0.25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 x14ac:dyDescent="0.25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 x14ac:dyDescent="0.25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 x14ac:dyDescent="0.25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 x14ac:dyDescent="0.25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 x14ac:dyDescent="0.25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 x14ac:dyDescent="0.25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 x14ac:dyDescent="0.25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 x14ac:dyDescent="0.25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 x14ac:dyDescent="0.25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 x14ac:dyDescent="0.25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 x14ac:dyDescent="0.25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 x14ac:dyDescent="0.25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 x14ac:dyDescent="0.25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 x14ac:dyDescent="0.25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 x14ac:dyDescent="0.25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 x14ac:dyDescent="0.25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 x14ac:dyDescent="0.25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 x14ac:dyDescent="0.25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 x14ac:dyDescent="0.25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 x14ac:dyDescent="0.25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 x14ac:dyDescent="0.25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 x14ac:dyDescent="0.25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 x14ac:dyDescent="0.25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 x14ac:dyDescent="0.25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 x14ac:dyDescent="0.25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 x14ac:dyDescent="0.25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 x14ac:dyDescent="0.25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 x14ac:dyDescent="0.25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 x14ac:dyDescent="0.25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 x14ac:dyDescent="0.25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 x14ac:dyDescent="0.25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 x14ac:dyDescent="0.25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 x14ac:dyDescent="0.25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 x14ac:dyDescent="0.25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 x14ac:dyDescent="0.25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 x14ac:dyDescent="0.25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 x14ac:dyDescent="0.25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 x14ac:dyDescent="0.25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 x14ac:dyDescent="0.25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 x14ac:dyDescent="0.25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 x14ac:dyDescent="0.25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 x14ac:dyDescent="0.25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 x14ac:dyDescent="0.25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 x14ac:dyDescent="0.25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 x14ac:dyDescent="0.25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 x14ac:dyDescent="0.25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 x14ac:dyDescent="0.25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 x14ac:dyDescent="0.25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 x14ac:dyDescent="0.25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 x14ac:dyDescent="0.25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 x14ac:dyDescent="0.25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 x14ac:dyDescent="0.25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 x14ac:dyDescent="0.25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 x14ac:dyDescent="0.25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 x14ac:dyDescent="0.25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 x14ac:dyDescent="0.25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 x14ac:dyDescent="0.25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 x14ac:dyDescent="0.25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 x14ac:dyDescent="0.25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 x14ac:dyDescent="0.25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 x14ac:dyDescent="0.25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 x14ac:dyDescent="0.25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 x14ac:dyDescent="0.25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 x14ac:dyDescent="0.25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 x14ac:dyDescent="0.25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 x14ac:dyDescent="0.25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 x14ac:dyDescent="0.25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 x14ac:dyDescent="0.25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 x14ac:dyDescent="0.25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 x14ac:dyDescent="0.25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 x14ac:dyDescent="0.25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 x14ac:dyDescent="0.25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 x14ac:dyDescent="0.25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 x14ac:dyDescent="0.25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 x14ac:dyDescent="0.25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 x14ac:dyDescent="0.25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 x14ac:dyDescent="0.25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 x14ac:dyDescent="0.25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 x14ac:dyDescent="0.25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 x14ac:dyDescent="0.25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 x14ac:dyDescent="0.25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 x14ac:dyDescent="0.25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 x14ac:dyDescent="0.25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 x14ac:dyDescent="0.25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 x14ac:dyDescent="0.25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 x14ac:dyDescent="0.25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 x14ac:dyDescent="0.25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 x14ac:dyDescent="0.25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 x14ac:dyDescent="0.25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 x14ac:dyDescent="0.25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 x14ac:dyDescent="0.25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 x14ac:dyDescent="0.25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 x14ac:dyDescent="0.25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 x14ac:dyDescent="0.25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 x14ac:dyDescent="0.25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 x14ac:dyDescent="0.25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 x14ac:dyDescent="0.25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 x14ac:dyDescent="0.25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 x14ac:dyDescent="0.25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 x14ac:dyDescent="0.25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 x14ac:dyDescent="0.25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 x14ac:dyDescent="0.25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 x14ac:dyDescent="0.25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 x14ac:dyDescent="0.25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 x14ac:dyDescent="0.25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 x14ac:dyDescent="0.25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 x14ac:dyDescent="0.25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 x14ac:dyDescent="0.25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 x14ac:dyDescent="0.25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 x14ac:dyDescent="0.25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 x14ac:dyDescent="0.25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 x14ac:dyDescent="0.25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 x14ac:dyDescent="0.25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 x14ac:dyDescent="0.25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 x14ac:dyDescent="0.25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 x14ac:dyDescent="0.25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 x14ac:dyDescent="0.25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 x14ac:dyDescent="0.25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 x14ac:dyDescent="0.25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 x14ac:dyDescent="0.25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 x14ac:dyDescent="0.25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 x14ac:dyDescent="0.25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 x14ac:dyDescent="0.25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 x14ac:dyDescent="0.25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 x14ac:dyDescent="0.25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 x14ac:dyDescent="0.25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 x14ac:dyDescent="0.25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 x14ac:dyDescent="0.25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 x14ac:dyDescent="0.25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 x14ac:dyDescent="0.25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 x14ac:dyDescent="0.25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 x14ac:dyDescent="0.25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 x14ac:dyDescent="0.25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 x14ac:dyDescent="0.25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 x14ac:dyDescent="0.25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 x14ac:dyDescent="0.25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 x14ac:dyDescent="0.25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 x14ac:dyDescent="0.25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 x14ac:dyDescent="0.25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 x14ac:dyDescent="0.25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 x14ac:dyDescent="0.25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 x14ac:dyDescent="0.25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 x14ac:dyDescent="0.25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 x14ac:dyDescent="0.25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 x14ac:dyDescent="0.25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 x14ac:dyDescent="0.25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 x14ac:dyDescent="0.25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 x14ac:dyDescent="0.25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 x14ac:dyDescent="0.25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 x14ac:dyDescent="0.25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 x14ac:dyDescent="0.25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 x14ac:dyDescent="0.25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 x14ac:dyDescent="0.25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 x14ac:dyDescent="0.25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 x14ac:dyDescent="0.25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 x14ac:dyDescent="0.25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 x14ac:dyDescent="0.25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 x14ac:dyDescent="0.25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 x14ac:dyDescent="0.25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 x14ac:dyDescent="0.25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 x14ac:dyDescent="0.25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 x14ac:dyDescent="0.25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 x14ac:dyDescent="0.25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 x14ac:dyDescent="0.25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 x14ac:dyDescent="0.25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 x14ac:dyDescent="0.25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 x14ac:dyDescent="0.25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 x14ac:dyDescent="0.25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 x14ac:dyDescent="0.25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 x14ac:dyDescent="0.25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 x14ac:dyDescent="0.25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 x14ac:dyDescent="0.25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 x14ac:dyDescent="0.25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 x14ac:dyDescent="0.25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 x14ac:dyDescent="0.25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 x14ac:dyDescent="0.25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 x14ac:dyDescent="0.25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 x14ac:dyDescent="0.25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 x14ac:dyDescent="0.25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 x14ac:dyDescent="0.25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 x14ac:dyDescent="0.25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 x14ac:dyDescent="0.25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 x14ac:dyDescent="0.25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 x14ac:dyDescent="0.25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 x14ac:dyDescent="0.25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 x14ac:dyDescent="0.25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 x14ac:dyDescent="0.25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 x14ac:dyDescent="0.25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 x14ac:dyDescent="0.25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 x14ac:dyDescent="0.25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 x14ac:dyDescent="0.25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 x14ac:dyDescent="0.25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 x14ac:dyDescent="0.25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 x14ac:dyDescent="0.25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 x14ac:dyDescent="0.25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 x14ac:dyDescent="0.25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 x14ac:dyDescent="0.25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 x14ac:dyDescent="0.25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 x14ac:dyDescent="0.25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 x14ac:dyDescent="0.25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 x14ac:dyDescent="0.25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 x14ac:dyDescent="0.25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 x14ac:dyDescent="0.25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 x14ac:dyDescent="0.25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 x14ac:dyDescent="0.25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 x14ac:dyDescent="0.25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 x14ac:dyDescent="0.25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 x14ac:dyDescent="0.25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 x14ac:dyDescent="0.25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 x14ac:dyDescent="0.25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 x14ac:dyDescent="0.25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 x14ac:dyDescent="0.25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 x14ac:dyDescent="0.25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 x14ac:dyDescent="0.25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 x14ac:dyDescent="0.25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 x14ac:dyDescent="0.25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 x14ac:dyDescent="0.25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 x14ac:dyDescent="0.25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 x14ac:dyDescent="0.25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 x14ac:dyDescent="0.25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 x14ac:dyDescent="0.25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 x14ac:dyDescent="0.25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 x14ac:dyDescent="0.25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 x14ac:dyDescent="0.25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 x14ac:dyDescent="0.25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 x14ac:dyDescent="0.25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 x14ac:dyDescent="0.25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 x14ac:dyDescent="0.25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 x14ac:dyDescent="0.25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 x14ac:dyDescent="0.25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 x14ac:dyDescent="0.25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 x14ac:dyDescent="0.25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 x14ac:dyDescent="0.25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 x14ac:dyDescent="0.25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 x14ac:dyDescent="0.25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 x14ac:dyDescent="0.25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 x14ac:dyDescent="0.25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 x14ac:dyDescent="0.25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 x14ac:dyDescent="0.25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 x14ac:dyDescent="0.25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 x14ac:dyDescent="0.25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 x14ac:dyDescent="0.25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 x14ac:dyDescent="0.25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 x14ac:dyDescent="0.25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 x14ac:dyDescent="0.25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 x14ac:dyDescent="0.25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 x14ac:dyDescent="0.25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 x14ac:dyDescent="0.25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 x14ac:dyDescent="0.25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 x14ac:dyDescent="0.25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 x14ac:dyDescent="0.25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 x14ac:dyDescent="0.25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 x14ac:dyDescent="0.25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 x14ac:dyDescent="0.25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 x14ac:dyDescent="0.25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 x14ac:dyDescent="0.25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 x14ac:dyDescent="0.25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 x14ac:dyDescent="0.25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 x14ac:dyDescent="0.25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 x14ac:dyDescent="0.25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 x14ac:dyDescent="0.25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 x14ac:dyDescent="0.25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 x14ac:dyDescent="0.25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 x14ac:dyDescent="0.25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 x14ac:dyDescent="0.25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 x14ac:dyDescent="0.25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 x14ac:dyDescent="0.25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 x14ac:dyDescent="0.25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 x14ac:dyDescent="0.25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 x14ac:dyDescent="0.25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 x14ac:dyDescent="0.25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 x14ac:dyDescent="0.25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 x14ac:dyDescent="0.25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 x14ac:dyDescent="0.25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 x14ac:dyDescent="0.25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 x14ac:dyDescent="0.25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 x14ac:dyDescent="0.25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 x14ac:dyDescent="0.25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 x14ac:dyDescent="0.25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 x14ac:dyDescent="0.25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 x14ac:dyDescent="0.25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 x14ac:dyDescent="0.25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 x14ac:dyDescent="0.25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 x14ac:dyDescent="0.25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 x14ac:dyDescent="0.25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 x14ac:dyDescent="0.25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 x14ac:dyDescent="0.25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 x14ac:dyDescent="0.25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 x14ac:dyDescent="0.25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 x14ac:dyDescent="0.25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 x14ac:dyDescent="0.25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 x14ac:dyDescent="0.25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 x14ac:dyDescent="0.25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 x14ac:dyDescent="0.25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 x14ac:dyDescent="0.25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 x14ac:dyDescent="0.25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 x14ac:dyDescent="0.25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 x14ac:dyDescent="0.25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 x14ac:dyDescent="0.25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 x14ac:dyDescent="0.25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 x14ac:dyDescent="0.25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 x14ac:dyDescent="0.25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 x14ac:dyDescent="0.25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 x14ac:dyDescent="0.25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 x14ac:dyDescent="0.25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 x14ac:dyDescent="0.25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 x14ac:dyDescent="0.25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 x14ac:dyDescent="0.25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 x14ac:dyDescent="0.25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 x14ac:dyDescent="0.25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 x14ac:dyDescent="0.25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 x14ac:dyDescent="0.25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 x14ac:dyDescent="0.25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 x14ac:dyDescent="0.25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 x14ac:dyDescent="0.25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 x14ac:dyDescent="0.25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 x14ac:dyDescent="0.25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 x14ac:dyDescent="0.25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 x14ac:dyDescent="0.25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 x14ac:dyDescent="0.25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 x14ac:dyDescent="0.25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 x14ac:dyDescent="0.25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 x14ac:dyDescent="0.25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 x14ac:dyDescent="0.25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 x14ac:dyDescent="0.25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 x14ac:dyDescent="0.25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 x14ac:dyDescent="0.25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 x14ac:dyDescent="0.25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 x14ac:dyDescent="0.25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 x14ac:dyDescent="0.25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 x14ac:dyDescent="0.25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 x14ac:dyDescent="0.25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 x14ac:dyDescent="0.25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 x14ac:dyDescent="0.25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 x14ac:dyDescent="0.25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 x14ac:dyDescent="0.25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 x14ac:dyDescent="0.25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 x14ac:dyDescent="0.25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 x14ac:dyDescent="0.25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 x14ac:dyDescent="0.25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 x14ac:dyDescent="0.25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 x14ac:dyDescent="0.25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 x14ac:dyDescent="0.25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 x14ac:dyDescent="0.25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 x14ac:dyDescent="0.25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 x14ac:dyDescent="0.25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 x14ac:dyDescent="0.25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 x14ac:dyDescent="0.25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 x14ac:dyDescent="0.25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 x14ac:dyDescent="0.25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 x14ac:dyDescent="0.25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 x14ac:dyDescent="0.25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 x14ac:dyDescent="0.25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 x14ac:dyDescent="0.25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 x14ac:dyDescent="0.25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 x14ac:dyDescent="0.25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 x14ac:dyDescent="0.25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 x14ac:dyDescent="0.25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 x14ac:dyDescent="0.25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 x14ac:dyDescent="0.25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 x14ac:dyDescent="0.25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 x14ac:dyDescent="0.25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 x14ac:dyDescent="0.25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 x14ac:dyDescent="0.25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 x14ac:dyDescent="0.25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 x14ac:dyDescent="0.25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 x14ac:dyDescent="0.25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 x14ac:dyDescent="0.25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 x14ac:dyDescent="0.25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 x14ac:dyDescent="0.25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 x14ac:dyDescent="0.25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 x14ac:dyDescent="0.25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 x14ac:dyDescent="0.25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 x14ac:dyDescent="0.25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 x14ac:dyDescent="0.25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 x14ac:dyDescent="0.25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 x14ac:dyDescent="0.25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 x14ac:dyDescent="0.25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 x14ac:dyDescent="0.25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 x14ac:dyDescent="0.25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 x14ac:dyDescent="0.25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 x14ac:dyDescent="0.25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 x14ac:dyDescent="0.25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 x14ac:dyDescent="0.25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 x14ac:dyDescent="0.25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 x14ac:dyDescent="0.25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 x14ac:dyDescent="0.25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 x14ac:dyDescent="0.25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 x14ac:dyDescent="0.25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 x14ac:dyDescent="0.25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 x14ac:dyDescent="0.25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 x14ac:dyDescent="0.25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 x14ac:dyDescent="0.25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 x14ac:dyDescent="0.25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 x14ac:dyDescent="0.25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 x14ac:dyDescent="0.25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 x14ac:dyDescent="0.25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 x14ac:dyDescent="0.25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 x14ac:dyDescent="0.25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 x14ac:dyDescent="0.25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 x14ac:dyDescent="0.25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 x14ac:dyDescent="0.25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 x14ac:dyDescent="0.25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 x14ac:dyDescent="0.25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 x14ac:dyDescent="0.25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 x14ac:dyDescent="0.25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 x14ac:dyDescent="0.25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 x14ac:dyDescent="0.25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 x14ac:dyDescent="0.25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 x14ac:dyDescent="0.25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 x14ac:dyDescent="0.25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 x14ac:dyDescent="0.25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 x14ac:dyDescent="0.25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 x14ac:dyDescent="0.25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 x14ac:dyDescent="0.25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 x14ac:dyDescent="0.25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 x14ac:dyDescent="0.25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 x14ac:dyDescent="0.25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 x14ac:dyDescent="0.25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 x14ac:dyDescent="0.25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 x14ac:dyDescent="0.25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 x14ac:dyDescent="0.25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 x14ac:dyDescent="0.25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 x14ac:dyDescent="0.25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 x14ac:dyDescent="0.25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 x14ac:dyDescent="0.25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 x14ac:dyDescent="0.25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 x14ac:dyDescent="0.25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 x14ac:dyDescent="0.25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 x14ac:dyDescent="0.25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 x14ac:dyDescent="0.25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 x14ac:dyDescent="0.25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 x14ac:dyDescent="0.25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 x14ac:dyDescent="0.25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 x14ac:dyDescent="0.25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 x14ac:dyDescent="0.25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 x14ac:dyDescent="0.25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 x14ac:dyDescent="0.25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 x14ac:dyDescent="0.25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 x14ac:dyDescent="0.25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 x14ac:dyDescent="0.25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 x14ac:dyDescent="0.25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 x14ac:dyDescent="0.25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 x14ac:dyDescent="0.25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 x14ac:dyDescent="0.25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 x14ac:dyDescent="0.25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 x14ac:dyDescent="0.25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 x14ac:dyDescent="0.25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 x14ac:dyDescent="0.25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 x14ac:dyDescent="0.25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 x14ac:dyDescent="0.25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 x14ac:dyDescent="0.25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 x14ac:dyDescent="0.25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 x14ac:dyDescent="0.25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 x14ac:dyDescent="0.25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 x14ac:dyDescent="0.25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 x14ac:dyDescent="0.25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 x14ac:dyDescent="0.25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 x14ac:dyDescent="0.25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 x14ac:dyDescent="0.25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 x14ac:dyDescent="0.25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 x14ac:dyDescent="0.25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 x14ac:dyDescent="0.25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 x14ac:dyDescent="0.25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 x14ac:dyDescent="0.25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 x14ac:dyDescent="0.25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 x14ac:dyDescent="0.25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 x14ac:dyDescent="0.25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 x14ac:dyDescent="0.25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 x14ac:dyDescent="0.25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 x14ac:dyDescent="0.25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 x14ac:dyDescent="0.25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 x14ac:dyDescent="0.25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 x14ac:dyDescent="0.25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 x14ac:dyDescent="0.25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 x14ac:dyDescent="0.25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 x14ac:dyDescent="0.25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 x14ac:dyDescent="0.25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 x14ac:dyDescent="0.25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 x14ac:dyDescent="0.25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 x14ac:dyDescent="0.25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 x14ac:dyDescent="0.25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 x14ac:dyDescent="0.25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 x14ac:dyDescent="0.25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 x14ac:dyDescent="0.25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 x14ac:dyDescent="0.25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 x14ac:dyDescent="0.25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 x14ac:dyDescent="0.25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 x14ac:dyDescent="0.25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 x14ac:dyDescent="0.25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 x14ac:dyDescent="0.25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 x14ac:dyDescent="0.25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 x14ac:dyDescent="0.25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 x14ac:dyDescent="0.25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 x14ac:dyDescent="0.25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 x14ac:dyDescent="0.25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 x14ac:dyDescent="0.25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 x14ac:dyDescent="0.25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 x14ac:dyDescent="0.25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 x14ac:dyDescent="0.25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 x14ac:dyDescent="0.25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 x14ac:dyDescent="0.25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 x14ac:dyDescent="0.25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 x14ac:dyDescent="0.25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 x14ac:dyDescent="0.25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 x14ac:dyDescent="0.25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 x14ac:dyDescent="0.25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 x14ac:dyDescent="0.25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 x14ac:dyDescent="0.25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 x14ac:dyDescent="0.25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 x14ac:dyDescent="0.25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 x14ac:dyDescent="0.25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 x14ac:dyDescent="0.25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 x14ac:dyDescent="0.25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 x14ac:dyDescent="0.25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 x14ac:dyDescent="0.25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 x14ac:dyDescent="0.25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 x14ac:dyDescent="0.25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 x14ac:dyDescent="0.25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 x14ac:dyDescent="0.25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 x14ac:dyDescent="0.25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 x14ac:dyDescent="0.25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 x14ac:dyDescent="0.25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 x14ac:dyDescent="0.25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 x14ac:dyDescent="0.25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 x14ac:dyDescent="0.25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 x14ac:dyDescent="0.25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 x14ac:dyDescent="0.25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 x14ac:dyDescent="0.25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 x14ac:dyDescent="0.25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 x14ac:dyDescent="0.25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 x14ac:dyDescent="0.25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 x14ac:dyDescent="0.25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 x14ac:dyDescent="0.25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 x14ac:dyDescent="0.25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 x14ac:dyDescent="0.25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 x14ac:dyDescent="0.25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 x14ac:dyDescent="0.25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 x14ac:dyDescent="0.25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 x14ac:dyDescent="0.25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 x14ac:dyDescent="0.25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 x14ac:dyDescent="0.25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 x14ac:dyDescent="0.25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 x14ac:dyDescent="0.25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 x14ac:dyDescent="0.25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 x14ac:dyDescent="0.25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 x14ac:dyDescent="0.25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 x14ac:dyDescent="0.25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 x14ac:dyDescent="0.25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 x14ac:dyDescent="0.25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 x14ac:dyDescent="0.25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 x14ac:dyDescent="0.25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 x14ac:dyDescent="0.25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 x14ac:dyDescent="0.25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 x14ac:dyDescent="0.25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 x14ac:dyDescent="0.25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 x14ac:dyDescent="0.25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 x14ac:dyDescent="0.25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 x14ac:dyDescent="0.25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 x14ac:dyDescent="0.25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 x14ac:dyDescent="0.25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 x14ac:dyDescent="0.25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 x14ac:dyDescent="0.25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 x14ac:dyDescent="0.25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 x14ac:dyDescent="0.25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 x14ac:dyDescent="0.25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 x14ac:dyDescent="0.25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 x14ac:dyDescent="0.25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 x14ac:dyDescent="0.25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 x14ac:dyDescent="0.25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 x14ac:dyDescent="0.25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 x14ac:dyDescent="0.25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 x14ac:dyDescent="0.25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 x14ac:dyDescent="0.25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 x14ac:dyDescent="0.25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 x14ac:dyDescent="0.25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 x14ac:dyDescent="0.25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 x14ac:dyDescent="0.25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 x14ac:dyDescent="0.25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 x14ac:dyDescent="0.25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 x14ac:dyDescent="0.25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 x14ac:dyDescent="0.25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 x14ac:dyDescent="0.25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 x14ac:dyDescent="0.25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 x14ac:dyDescent="0.25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 x14ac:dyDescent="0.25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 x14ac:dyDescent="0.25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 x14ac:dyDescent="0.25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 x14ac:dyDescent="0.25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 x14ac:dyDescent="0.25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 x14ac:dyDescent="0.25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 x14ac:dyDescent="0.25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 x14ac:dyDescent="0.25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 x14ac:dyDescent="0.25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 x14ac:dyDescent="0.25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 x14ac:dyDescent="0.25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 x14ac:dyDescent="0.25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 x14ac:dyDescent="0.25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 x14ac:dyDescent="0.25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 x14ac:dyDescent="0.25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 x14ac:dyDescent="0.25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 x14ac:dyDescent="0.25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 x14ac:dyDescent="0.25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 x14ac:dyDescent="0.25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 x14ac:dyDescent="0.25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 x14ac:dyDescent="0.25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 x14ac:dyDescent="0.25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 x14ac:dyDescent="0.25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 x14ac:dyDescent="0.25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 x14ac:dyDescent="0.25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 x14ac:dyDescent="0.25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 x14ac:dyDescent="0.25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 x14ac:dyDescent="0.25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 x14ac:dyDescent="0.25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 x14ac:dyDescent="0.25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 x14ac:dyDescent="0.25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 x14ac:dyDescent="0.25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 x14ac:dyDescent="0.25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 x14ac:dyDescent="0.25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 x14ac:dyDescent="0.25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 x14ac:dyDescent="0.25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 x14ac:dyDescent="0.25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 x14ac:dyDescent="0.25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 x14ac:dyDescent="0.25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 x14ac:dyDescent="0.25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 x14ac:dyDescent="0.25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 x14ac:dyDescent="0.25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 x14ac:dyDescent="0.25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 x14ac:dyDescent="0.25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 x14ac:dyDescent="0.25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 x14ac:dyDescent="0.25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 x14ac:dyDescent="0.25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 x14ac:dyDescent="0.25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 x14ac:dyDescent="0.25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 x14ac:dyDescent="0.25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 x14ac:dyDescent="0.25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 x14ac:dyDescent="0.25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 x14ac:dyDescent="0.25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 x14ac:dyDescent="0.25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 x14ac:dyDescent="0.25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 x14ac:dyDescent="0.25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 x14ac:dyDescent="0.25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 x14ac:dyDescent="0.25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 x14ac:dyDescent="0.25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 x14ac:dyDescent="0.25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 x14ac:dyDescent="0.25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 x14ac:dyDescent="0.25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 x14ac:dyDescent="0.25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 x14ac:dyDescent="0.25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 x14ac:dyDescent="0.25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 x14ac:dyDescent="0.25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 x14ac:dyDescent="0.25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 x14ac:dyDescent="0.25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 x14ac:dyDescent="0.25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 x14ac:dyDescent="0.25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 x14ac:dyDescent="0.25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 x14ac:dyDescent="0.25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 x14ac:dyDescent="0.25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 x14ac:dyDescent="0.25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 x14ac:dyDescent="0.25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 x14ac:dyDescent="0.25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 x14ac:dyDescent="0.25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 x14ac:dyDescent="0.25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 x14ac:dyDescent="0.25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 x14ac:dyDescent="0.25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 x14ac:dyDescent="0.25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 x14ac:dyDescent="0.25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 x14ac:dyDescent="0.25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 x14ac:dyDescent="0.25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 x14ac:dyDescent="0.25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 x14ac:dyDescent="0.25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 x14ac:dyDescent="0.25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 x14ac:dyDescent="0.25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 x14ac:dyDescent="0.25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 x14ac:dyDescent="0.25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 x14ac:dyDescent="0.25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 x14ac:dyDescent="0.25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 x14ac:dyDescent="0.25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 x14ac:dyDescent="0.25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 x14ac:dyDescent="0.25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 x14ac:dyDescent="0.25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 x14ac:dyDescent="0.25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 x14ac:dyDescent="0.25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 x14ac:dyDescent="0.25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 x14ac:dyDescent="0.25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 x14ac:dyDescent="0.25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 x14ac:dyDescent="0.25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 x14ac:dyDescent="0.25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 x14ac:dyDescent="0.25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 x14ac:dyDescent="0.25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 x14ac:dyDescent="0.25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 x14ac:dyDescent="0.25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 x14ac:dyDescent="0.25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 x14ac:dyDescent="0.25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 x14ac:dyDescent="0.25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 x14ac:dyDescent="0.25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 x14ac:dyDescent="0.25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 x14ac:dyDescent="0.25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 x14ac:dyDescent="0.25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 x14ac:dyDescent="0.25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 x14ac:dyDescent="0.25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 x14ac:dyDescent="0.25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 x14ac:dyDescent="0.25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 x14ac:dyDescent="0.25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 x14ac:dyDescent="0.25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 x14ac:dyDescent="0.25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 x14ac:dyDescent="0.25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 x14ac:dyDescent="0.25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 x14ac:dyDescent="0.25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 x14ac:dyDescent="0.25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 x14ac:dyDescent="0.25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 x14ac:dyDescent="0.25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 x14ac:dyDescent="0.25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 x14ac:dyDescent="0.25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 x14ac:dyDescent="0.25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 x14ac:dyDescent="0.25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 x14ac:dyDescent="0.25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 x14ac:dyDescent="0.25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 x14ac:dyDescent="0.25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 x14ac:dyDescent="0.25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 x14ac:dyDescent="0.25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 x14ac:dyDescent="0.25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 x14ac:dyDescent="0.25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 x14ac:dyDescent="0.25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 x14ac:dyDescent="0.25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 x14ac:dyDescent="0.25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 x14ac:dyDescent="0.25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 x14ac:dyDescent="0.25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 x14ac:dyDescent="0.25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 x14ac:dyDescent="0.25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 x14ac:dyDescent="0.25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 x14ac:dyDescent="0.25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 x14ac:dyDescent="0.25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 x14ac:dyDescent="0.25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 x14ac:dyDescent="0.25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 x14ac:dyDescent="0.25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 x14ac:dyDescent="0.25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 x14ac:dyDescent="0.25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 x14ac:dyDescent="0.25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 x14ac:dyDescent="0.25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 x14ac:dyDescent="0.25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 x14ac:dyDescent="0.25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 x14ac:dyDescent="0.25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 x14ac:dyDescent="0.25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 x14ac:dyDescent="0.25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 x14ac:dyDescent="0.25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 x14ac:dyDescent="0.25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 x14ac:dyDescent="0.25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 x14ac:dyDescent="0.25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 x14ac:dyDescent="0.25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 x14ac:dyDescent="0.25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 x14ac:dyDescent="0.25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 x14ac:dyDescent="0.25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 x14ac:dyDescent="0.25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 x14ac:dyDescent="0.25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 x14ac:dyDescent="0.25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 x14ac:dyDescent="0.25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 x14ac:dyDescent="0.25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 x14ac:dyDescent="0.25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 x14ac:dyDescent="0.25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 x14ac:dyDescent="0.25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 x14ac:dyDescent="0.25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 x14ac:dyDescent="0.25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 x14ac:dyDescent="0.25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 x14ac:dyDescent="0.25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 x14ac:dyDescent="0.25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 x14ac:dyDescent="0.25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 x14ac:dyDescent="0.25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 x14ac:dyDescent="0.25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 x14ac:dyDescent="0.25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 x14ac:dyDescent="0.25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 x14ac:dyDescent="0.25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 x14ac:dyDescent="0.25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 x14ac:dyDescent="0.25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 x14ac:dyDescent="0.25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 x14ac:dyDescent="0.25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 x14ac:dyDescent="0.25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 x14ac:dyDescent="0.25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 x14ac:dyDescent="0.25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 x14ac:dyDescent="0.25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 x14ac:dyDescent="0.25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 x14ac:dyDescent="0.25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 x14ac:dyDescent="0.25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 x14ac:dyDescent="0.25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 x14ac:dyDescent="0.25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 x14ac:dyDescent="0.25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 x14ac:dyDescent="0.25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 x14ac:dyDescent="0.25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 x14ac:dyDescent="0.25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 x14ac:dyDescent="0.25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 x14ac:dyDescent="0.25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 x14ac:dyDescent="0.25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 x14ac:dyDescent="0.25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 x14ac:dyDescent="0.25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 x14ac:dyDescent="0.25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 x14ac:dyDescent="0.25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 x14ac:dyDescent="0.25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 x14ac:dyDescent="0.25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 x14ac:dyDescent="0.25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 x14ac:dyDescent="0.25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 x14ac:dyDescent="0.25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 x14ac:dyDescent="0.25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 x14ac:dyDescent="0.25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 x14ac:dyDescent="0.25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 x14ac:dyDescent="0.25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 x14ac:dyDescent="0.25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 x14ac:dyDescent="0.25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 x14ac:dyDescent="0.25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 x14ac:dyDescent="0.25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 x14ac:dyDescent="0.25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 x14ac:dyDescent="0.25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 x14ac:dyDescent="0.25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 x14ac:dyDescent="0.25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 x14ac:dyDescent="0.25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 x14ac:dyDescent="0.25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 x14ac:dyDescent="0.25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 x14ac:dyDescent="0.25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 x14ac:dyDescent="0.25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 x14ac:dyDescent="0.25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 x14ac:dyDescent="0.25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 x14ac:dyDescent="0.25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 x14ac:dyDescent="0.25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 x14ac:dyDescent="0.25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 x14ac:dyDescent="0.25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 x14ac:dyDescent="0.25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 x14ac:dyDescent="0.25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 x14ac:dyDescent="0.25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 x14ac:dyDescent="0.25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 x14ac:dyDescent="0.25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 x14ac:dyDescent="0.25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 x14ac:dyDescent="0.25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 x14ac:dyDescent="0.25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 x14ac:dyDescent="0.25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 x14ac:dyDescent="0.25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 x14ac:dyDescent="0.25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 x14ac:dyDescent="0.25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 x14ac:dyDescent="0.25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 x14ac:dyDescent="0.25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 x14ac:dyDescent="0.25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 x14ac:dyDescent="0.25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 x14ac:dyDescent="0.25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 x14ac:dyDescent="0.25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 x14ac:dyDescent="0.25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 x14ac:dyDescent="0.25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 x14ac:dyDescent="0.25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 x14ac:dyDescent="0.25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 x14ac:dyDescent="0.25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 x14ac:dyDescent="0.25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 x14ac:dyDescent="0.25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 x14ac:dyDescent="0.25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 x14ac:dyDescent="0.25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 x14ac:dyDescent="0.25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 x14ac:dyDescent="0.25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 x14ac:dyDescent="0.25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 x14ac:dyDescent="0.25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 x14ac:dyDescent="0.25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 x14ac:dyDescent="0.25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 x14ac:dyDescent="0.25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 x14ac:dyDescent="0.25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 x14ac:dyDescent="0.25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 x14ac:dyDescent="0.25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 x14ac:dyDescent="0.25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 x14ac:dyDescent="0.25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 x14ac:dyDescent="0.25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 x14ac:dyDescent="0.25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 x14ac:dyDescent="0.25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 x14ac:dyDescent="0.25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 x14ac:dyDescent="0.25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 x14ac:dyDescent="0.25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 x14ac:dyDescent="0.25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 x14ac:dyDescent="0.25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 x14ac:dyDescent="0.25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 x14ac:dyDescent="0.25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 x14ac:dyDescent="0.25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 x14ac:dyDescent="0.25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 x14ac:dyDescent="0.25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 x14ac:dyDescent="0.25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 x14ac:dyDescent="0.25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 x14ac:dyDescent="0.25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 x14ac:dyDescent="0.25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 x14ac:dyDescent="0.25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 x14ac:dyDescent="0.25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 x14ac:dyDescent="0.25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 x14ac:dyDescent="0.25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 x14ac:dyDescent="0.25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 x14ac:dyDescent="0.25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 x14ac:dyDescent="0.25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 x14ac:dyDescent="0.25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 x14ac:dyDescent="0.25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 x14ac:dyDescent="0.25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 x14ac:dyDescent="0.25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 x14ac:dyDescent="0.25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 x14ac:dyDescent="0.25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 x14ac:dyDescent="0.25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 x14ac:dyDescent="0.25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 x14ac:dyDescent="0.25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 x14ac:dyDescent="0.25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 x14ac:dyDescent="0.25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 x14ac:dyDescent="0.25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 x14ac:dyDescent="0.25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 x14ac:dyDescent="0.25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 x14ac:dyDescent="0.25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 x14ac:dyDescent="0.25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 x14ac:dyDescent="0.25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 x14ac:dyDescent="0.25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 x14ac:dyDescent="0.25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 x14ac:dyDescent="0.25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 x14ac:dyDescent="0.25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 x14ac:dyDescent="0.25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 x14ac:dyDescent="0.25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 x14ac:dyDescent="0.25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 x14ac:dyDescent="0.25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 x14ac:dyDescent="0.25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 x14ac:dyDescent="0.25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 x14ac:dyDescent="0.25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 x14ac:dyDescent="0.25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 x14ac:dyDescent="0.25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 x14ac:dyDescent="0.25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 x14ac:dyDescent="0.25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 x14ac:dyDescent="0.25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 x14ac:dyDescent="0.25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 x14ac:dyDescent="0.25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 x14ac:dyDescent="0.25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 x14ac:dyDescent="0.25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 x14ac:dyDescent="0.25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 x14ac:dyDescent="0.25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 x14ac:dyDescent="0.25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 x14ac:dyDescent="0.25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 x14ac:dyDescent="0.25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 x14ac:dyDescent="0.25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 x14ac:dyDescent="0.25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 x14ac:dyDescent="0.25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 x14ac:dyDescent="0.25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 x14ac:dyDescent="0.25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 x14ac:dyDescent="0.25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 x14ac:dyDescent="0.25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 x14ac:dyDescent="0.25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 x14ac:dyDescent="0.25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 x14ac:dyDescent="0.25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 x14ac:dyDescent="0.25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 x14ac:dyDescent="0.25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 x14ac:dyDescent="0.25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 x14ac:dyDescent="0.25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 x14ac:dyDescent="0.25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 x14ac:dyDescent="0.25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 x14ac:dyDescent="0.25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 x14ac:dyDescent="0.25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 x14ac:dyDescent="0.25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 x14ac:dyDescent="0.25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 x14ac:dyDescent="0.25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 x14ac:dyDescent="0.25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 x14ac:dyDescent="0.25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 x14ac:dyDescent="0.25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 x14ac:dyDescent="0.25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 x14ac:dyDescent="0.25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 x14ac:dyDescent="0.25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 x14ac:dyDescent="0.25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 x14ac:dyDescent="0.25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 x14ac:dyDescent="0.25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 x14ac:dyDescent="0.25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 x14ac:dyDescent="0.25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 x14ac:dyDescent="0.25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 x14ac:dyDescent="0.25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 x14ac:dyDescent="0.25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 x14ac:dyDescent="0.25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 x14ac:dyDescent="0.25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 x14ac:dyDescent="0.25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 x14ac:dyDescent="0.25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 x14ac:dyDescent="0.25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 x14ac:dyDescent="0.25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 x14ac:dyDescent="0.25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 x14ac:dyDescent="0.25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 x14ac:dyDescent="0.25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 x14ac:dyDescent="0.25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 x14ac:dyDescent="0.25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 x14ac:dyDescent="0.25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 x14ac:dyDescent="0.25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 x14ac:dyDescent="0.25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 x14ac:dyDescent="0.25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 x14ac:dyDescent="0.25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 x14ac:dyDescent="0.25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 x14ac:dyDescent="0.25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 x14ac:dyDescent="0.25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 x14ac:dyDescent="0.25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 x14ac:dyDescent="0.25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 x14ac:dyDescent="0.25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 x14ac:dyDescent="0.25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 x14ac:dyDescent="0.25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 x14ac:dyDescent="0.25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 x14ac:dyDescent="0.25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 x14ac:dyDescent="0.25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 x14ac:dyDescent="0.25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 x14ac:dyDescent="0.25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 x14ac:dyDescent="0.25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 x14ac:dyDescent="0.25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 x14ac:dyDescent="0.25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 x14ac:dyDescent="0.25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 x14ac:dyDescent="0.25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 x14ac:dyDescent="0.25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 x14ac:dyDescent="0.25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 x14ac:dyDescent="0.25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 x14ac:dyDescent="0.25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 x14ac:dyDescent="0.25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 x14ac:dyDescent="0.25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 x14ac:dyDescent="0.25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 x14ac:dyDescent="0.25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 x14ac:dyDescent="0.25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 x14ac:dyDescent="0.25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 x14ac:dyDescent="0.25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 x14ac:dyDescent="0.25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 x14ac:dyDescent="0.25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 x14ac:dyDescent="0.25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 x14ac:dyDescent="0.25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 x14ac:dyDescent="0.25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 x14ac:dyDescent="0.25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 x14ac:dyDescent="0.25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 x14ac:dyDescent="0.25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 x14ac:dyDescent="0.25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 x14ac:dyDescent="0.25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 x14ac:dyDescent="0.25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 x14ac:dyDescent="0.25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 x14ac:dyDescent="0.25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 x14ac:dyDescent="0.25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 x14ac:dyDescent="0.25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 x14ac:dyDescent="0.25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 x14ac:dyDescent="0.25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 x14ac:dyDescent="0.25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 x14ac:dyDescent="0.25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 x14ac:dyDescent="0.25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 x14ac:dyDescent="0.25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 x14ac:dyDescent="0.25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 x14ac:dyDescent="0.25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 x14ac:dyDescent="0.25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 x14ac:dyDescent="0.25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 x14ac:dyDescent="0.25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 x14ac:dyDescent="0.25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 x14ac:dyDescent="0.25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 x14ac:dyDescent="0.25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 x14ac:dyDescent="0.25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 x14ac:dyDescent="0.25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 x14ac:dyDescent="0.25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 x14ac:dyDescent="0.25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 x14ac:dyDescent="0.25">
      <c r="B402" s="51"/>
      <c r="C402" s="57"/>
      <c r="D402" s="54"/>
      <c r="E402" s="54"/>
      <c r="F402" s="54"/>
      <c r="G402" s="54"/>
      <c r="H402" s="55"/>
    </row>
    <row r="403" spans="2:8" x14ac:dyDescent="0.25">
      <c r="B403" s="51"/>
      <c r="C403" s="57"/>
      <c r="D403" s="54"/>
      <c r="E403" s="54"/>
      <c r="F403" s="54"/>
      <c r="G403" s="54"/>
      <c r="H403" s="55"/>
    </row>
    <row r="404" spans="2:8" x14ac:dyDescent="0.25">
      <c r="B404" s="51"/>
      <c r="C404" s="57"/>
      <c r="D404" s="54"/>
      <c r="E404" s="54"/>
      <c r="F404" s="54"/>
      <c r="G404" s="54"/>
      <c r="H404" s="55"/>
    </row>
    <row r="405" spans="2:8" x14ac:dyDescent="0.25">
      <c r="B405" s="51"/>
      <c r="C405" s="57"/>
      <c r="D405" s="54"/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 x14ac:dyDescent="0.25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 x14ac:dyDescent="0.25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 x14ac:dyDescent="0.25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 x14ac:dyDescent="0.25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 x14ac:dyDescent="0.25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 x14ac:dyDescent="0.25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 x14ac:dyDescent="0.25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 x14ac:dyDescent="0.25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 x14ac:dyDescent="0.25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 x14ac:dyDescent="0.25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 x14ac:dyDescent="0.25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 x14ac:dyDescent="0.25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 x14ac:dyDescent="0.25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 x14ac:dyDescent="0.25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 x14ac:dyDescent="0.25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 x14ac:dyDescent="0.25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 x14ac:dyDescent="0.25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 x14ac:dyDescent="0.25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 x14ac:dyDescent="0.25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 x14ac:dyDescent="0.25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 x14ac:dyDescent="0.25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 x14ac:dyDescent="0.25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 x14ac:dyDescent="0.25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 x14ac:dyDescent="0.25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 x14ac:dyDescent="0.25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 x14ac:dyDescent="0.25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 x14ac:dyDescent="0.25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 x14ac:dyDescent="0.25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 x14ac:dyDescent="0.25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 x14ac:dyDescent="0.25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 x14ac:dyDescent="0.25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 x14ac:dyDescent="0.25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 x14ac:dyDescent="0.25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 x14ac:dyDescent="0.25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 x14ac:dyDescent="0.25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 x14ac:dyDescent="0.25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 x14ac:dyDescent="0.25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 x14ac:dyDescent="0.25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 x14ac:dyDescent="0.25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 x14ac:dyDescent="0.25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 x14ac:dyDescent="0.25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 x14ac:dyDescent="0.25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 x14ac:dyDescent="0.25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 x14ac:dyDescent="0.25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 x14ac:dyDescent="0.25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 x14ac:dyDescent="0.25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 x14ac:dyDescent="0.25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 x14ac:dyDescent="0.25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 x14ac:dyDescent="0.25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 x14ac:dyDescent="0.25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 x14ac:dyDescent="0.25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 x14ac:dyDescent="0.25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 x14ac:dyDescent="0.25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 x14ac:dyDescent="0.25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 x14ac:dyDescent="0.25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 x14ac:dyDescent="0.25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 x14ac:dyDescent="0.25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 x14ac:dyDescent="0.25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 x14ac:dyDescent="0.25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 x14ac:dyDescent="0.25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 x14ac:dyDescent="0.25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 x14ac:dyDescent="0.25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 x14ac:dyDescent="0.25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 x14ac:dyDescent="0.25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 x14ac:dyDescent="0.25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 x14ac:dyDescent="0.25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 x14ac:dyDescent="0.25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 x14ac:dyDescent="0.25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 x14ac:dyDescent="0.25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 x14ac:dyDescent="0.25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 x14ac:dyDescent="0.25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 x14ac:dyDescent="0.25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 x14ac:dyDescent="0.25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 x14ac:dyDescent="0.25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 x14ac:dyDescent="0.25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 x14ac:dyDescent="0.25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 x14ac:dyDescent="0.25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 x14ac:dyDescent="0.25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 x14ac:dyDescent="0.25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 x14ac:dyDescent="0.25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 x14ac:dyDescent="0.25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 x14ac:dyDescent="0.25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 x14ac:dyDescent="0.25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 x14ac:dyDescent="0.25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 x14ac:dyDescent="0.25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 x14ac:dyDescent="0.25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 x14ac:dyDescent="0.25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 x14ac:dyDescent="0.25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 x14ac:dyDescent="0.25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 x14ac:dyDescent="0.25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 x14ac:dyDescent="0.25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 x14ac:dyDescent="0.25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 x14ac:dyDescent="0.25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 x14ac:dyDescent="0.25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 x14ac:dyDescent="0.25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 x14ac:dyDescent="0.25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 x14ac:dyDescent="0.25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 x14ac:dyDescent="0.25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 x14ac:dyDescent="0.25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 x14ac:dyDescent="0.25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 x14ac:dyDescent="0.25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 x14ac:dyDescent="0.25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 x14ac:dyDescent="0.25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 x14ac:dyDescent="0.25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 x14ac:dyDescent="0.25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 x14ac:dyDescent="0.25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 x14ac:dyDescent="0.25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 x14ac:dyDescent="0.25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 x14ac:dyDescent="0.25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 x14ac:dyDescent="0.25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 x14ac:dyDescent="0.25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 x14ac:dyDescent="0.25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 x14ac:dyDescent="0.25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 x14ac:dyDescent="0.25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 x14ac:dyDescent="0.25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 x14ac:dyDescent="0.25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 x14ac:dyDescent="0.25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 x14ac:dyDescent="0.25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 x14ac:dyDescent="0.25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 x14ac:dyDescent="0.25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 x14ac:dyDescent="0.25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 x14ac:dyDescent="0.25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 x14ac:dyDescent="0.25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 x14ac:dyDescent="0.25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 x14ac:dyDescent="0.25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 x14ac:dyDescent="0.25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 x14ac:dyDescent="0.25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 x14ac:dyDescent="0.25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 x14ac:dyDescent="0.25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 x14ac:dyDescent="0.25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 x14ac:dyDescent="0.25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 x14ac:dyDescent="0.25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 x14ac:dyDescent="0.25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 x14ac:dyDescent="0.25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 x14ac:dyDescent="0.25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 x14ac:dyDescent="0.25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 x14ac:dyDescent="0.25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 x14ac:dyDescent="0.25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 x14ac:dyDescent="0.25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 x14ac:dyDescent="0.25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 x14ac:dyDescent="0.25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 x14ac:dyDescent="0.25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 x14ac:dyDescent="0.25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 x14ac:dyDescent="0.25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 x14ac:dyDescent="0.25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 x14ac:dyDescent="0.25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 x14ac:dyDescent="0.25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 x14ac:dyDescent="0.25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 x14ac:dyDescent="0.25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 x14ac:dyDescent="0.25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 x14ac:dyDescent="0.25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 x14ac:dyDescent="0.25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 x14ac:dyDescent="0.25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 x14ac:dyDescent="0.25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 x14ac:dyDescent="0.25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 x14ac:dyDescent="0.25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 x14ac:dyDescent="0.25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 x14ac:dyDescent="0.25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 x14ac:dyDescent="0.25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 x14ac:dyDescent="0.25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 x14ac:dyDescent="0.25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 x14ac:dyDescent="0.25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 x14ac:dyDescent="0.25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 x14ac:dyDescent="0.25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 x14ac:dyDescent="0.25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 x14ac:dyDescent="0.25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 x14ac:dyDescent="0.25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 x14ac:dyDescent="0.25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 x14ac:dyDescent="0.25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 x14ac:dyDescent="0.25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 x14ac:dyDescent="0.25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 x14ac:dyDescent="0.25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 x14ac:dyDescent="0.25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 x14ac:dyDescent="0.25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 x14ac:dyDescent="0.25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 x14ac:dyDescent="0.25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 x14ac:dyDescent="0.25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 x14ac:dyDescent="0.25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 x14ac:dyDescent="0.25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 x14ac:dyDescent="0.25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 x14ac:dyDescent="0.25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 x14ac:dyDescent="0.25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 x14ac:dyDescent="0.25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 x14ac:dyDescent="0.25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 x14ac:dyDescent="0.25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 x14ac:dyDescent="0.25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 x14ac:dyDescent="0.25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 x14ac:dyDescent="0.25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 x14ac:dyDescent="0.25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 x14ac:dyDescent="0.25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 x14ac:dyDescent="0.25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 x14ac:dyDescent="0.25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 x14ac:dyDescent="0.25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 x14ac:dyDescent="0.25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 x14ac:dyDescent="0.25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 x14ac:dyDescent="0.25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 x14ac:dyDescent="0.25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 x14ac:dyDescent="0.25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 x14ac:dyDescent="0.25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 x14ac:dyDescent="0.25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 x14ac:dyDescent="0.25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 x14ac:dyDescent="0.25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 x14ac:dyDescent="0.25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 x14ac:dyDescent="0.25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 x14ac:dyDescent="0.25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 x14ac:dyDescent="0.25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 x14ac:dyDescent="0.25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 x14ac:dyDescent="0.25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 x14ac:dyDescent="0.25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 x14ac:dyDescent="0.25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 x14ac:dyDescent="0.25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 x14ac:dyDescent="0.25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 x14ac:dyDescent="0.25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 x14ac:dyDescent="0.25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 x14ac:dyDescent="0.25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 x14ac:dyDescent="0.25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 x14ac:dyDescent="0.25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 x14ac:dyDescent="0.25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 x14ac:dyDescent="0.25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 x14ac:dyDescent="0.25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 x14ac:dyDescent="0.25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 x14ac:dyDescent="0.25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 x14ac:dyDescent="0.25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 x14ac:dyDescent="0.25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 x14ac:dyDescent="0.25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 x14ac:dyDescent="0.25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 x14ac:dyDescent="0.25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 x14ac:dyDescent="0.25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 x14ac:dyDescent="0.25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 x14ac:dyDescent="0.25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 x14ac:dyDescent="0.25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 x14ac:dyDescent="0.25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 x14ac:dyDescent="0.25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 x14ac:dyDescent="0.25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 x14ac:dyDescent="0.25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 x14ac:dyDescent="0.25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 x14ac:dyDescent="0.25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 x14ac:dyDescent="0.25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 x14ac:dyDescent="0.25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 x14ac:dyDescent="0.25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 x14ac:dyDescent="0.25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 x14ac:dyDescent="0.25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 x14ac:dyDescent="0.25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 x14ac:dyDescent="0.25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 x14ac:dyDescent="0.25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 x14ac:dyDescent="0.25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 x14ac:dyDescent="0.25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 x14ac:dyDescent="0.25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 x14ac:dyDescent="0.25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 x14ac:dyDescent="0.25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 x14ac:dyDescent="0.25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 x14ac:dyDescent="0.25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 x14ac:dyDescent="0.25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 x14ac:dyDescent="0.25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 x14ac:dyDescent="0.25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 x14ac:dyDescent="0.25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 x14ac:dyDescent="0.25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 x14ac:dyDescent="0.25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 x14ac:dyDescent="0.25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 x14ac:dyDescent="0.25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 x14ac:dyDescent="0.25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 x14ac:dyDescent="0.25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 x14ac:dyDescent="0.25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 x14ac:dyDescent="0.25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 x14ac:dyDescent="0.25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 x14ac:dyDescent="0.25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 x14ac:dyDescent="0.25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 x14ac:dyDescent="0.25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 x14ac:dyDescent="0.25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 x14ac:dyDescent="0.25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 x14ac:dyDescent="0.25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 x14ac:dyDescent="0.25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 x14ac:dyDescent="0.25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 x14ac:dyDescent="0.25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 x14ac:dyDescent="0.25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 x14ac:dyDescent="0.25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 x14ac:dyDescent="0.25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 x14ac:dyDescent="0.25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 x14ac:dyDescent="0.25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 x14ac:dyDescent="0.25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 x14ac:dyDescent="0.25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 x14ac:dyDescent="0.25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 x14ac:dyDescent="0.25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 x14ac:dyDescent="0.25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 x14ac:dyDescent="0.25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 x14ac:dyDescent="0.25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 x14ac:dyDescent="0.25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 x14ac:dyDescent="0.25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 x14ac:dyDescent="0.25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 x14ac:dyDescent="0.25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 x14ac:dyDescent="0.25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 x14ac:dyDescent="0.25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 x14ac:dyDescent="0.25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 x14ac:dyDescent="0.25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 x14ac:dyDescent="0.25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 x14ac:dyDescent="0.25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 x14ac:dyDescent="0.25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 x14ac:dyDescent="0.25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 x14ac:dyDescent="0.25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 x14ac:dyDescent="0.25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 x14ac:dyDescent="0.25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 x14ac:dyDescent="0.25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 x14ac:dyDescent="0.25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 x14ac:dyDescent="0.25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 x14ac:dyDescent="0.25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 x14ac:dyDescent="0.25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 x14ac:dyDescent="0.25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 x14ac:dyDescent="0.25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 x14ac:dyDescent="0.25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 x14ac:dyDescent="0.25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 x14ac:dyDescent="0.25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 x14ac:dyDescent="0.25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 x14ac:dyDescent="0.25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 x14ac:dyDescent="0.25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 x14ac:dyDescent="0.25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 x14ac:dyDescent="0.25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 x14ac:dyDescent="0.25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 x14ac:dyDescent="0.25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 x14ac:dyDescent="0.25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 x14ac:dyDescent="0.25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 x14ac:dyDescent="0.25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 x14ac:dyDescent="0.25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 x14ac:dyDescent="0.25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 x14ac:dyDescent="0.25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 x14ac:dyDescent="0.25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 x14ac:dyDescent="0.25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 x14ac:dyDescent="0.25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 x14ac:dyDescent="0.25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 x14ac:dyDescent="0.25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 x14ac:dyDescent="0.25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 x14ac:dyDescent="0.25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 x14ac:dyDescent="0.25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 x14ac:dyDescent="0.25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 x14ac:dyDescent="0.25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 x14ac:dyDescent="0.25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 x14ac:dyDescent="0.25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 x14ac:dyDescent="0.25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 x14ac:dyDescent="0.25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 x14ac:dyDescent="0.25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 x14ac:dyDescent="0.25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 x14ac:dyDescent="0.25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 x14ac:dyDescent="0.25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 x14ac:dyDescent="0.25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 x14ac:dyDescent="0.25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 x14ac:dyDescent="0.25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 x14ac:dyDescent="0.25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 x14ac:dyDescent="0.25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 x14ac:dyDescent="0.25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 x14ac:dyDescent="0.25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 x14ac:dyDescent="0.25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 x14ac:dyDescent="0.25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 x14ac:dyDescent="0.25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 x14ac:dyDescent="0.25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 x14ac:dyDescent="0.25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 x14ac:dyDescent="0.25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 x14ac:dyDescent="0.25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 x14ac:dyDescent="0.25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 x14ac:dyDescent="0.25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 x14ac:dyDescent="0.25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 x14ac:dyDescent="0.25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 x14ac:dyDescent="0.25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 x14ac:dyDescent="0.25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 x14ac:dyDescent="0.25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 x14ac:dyDescent="0.25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 x14ac:dyDescent="0.25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 x14ac:dyDescent="0.25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 x14ac:dyDescent="0.25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 x14ac:dyDescent="0.25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 x14ac:dyDescent="0.25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 x14ac:dyDescent="0.25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 x14ac:dyDescent="0.25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 x14ac:dyDescent="0.25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 x14ac:dyDescent="0.25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 x14ac:dyDescent="0.25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 x14ac:dyDescent="0.25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 x14ac:dyDescent="0.25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 x14ac:dyDescent="0.25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 x14ac:dyDescent="0.25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 x14ac:dyDescent="0.25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 x14ac:dyDescent="0.25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 x14ac:dyDescent="0.25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 x14ac:dyDescent="0.25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 x14ac:dyDescent="0.25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 x14ac:dyDescent="0.25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 x14ac:dyDescent="0.25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 x14ac:dyDescent="0.25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 x14ac:dyDescent="0.25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 x14ac:dyDescent="0.25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 x14ac:dyDescent="0.25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 x14ac:dyDescent="0.25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 x14ac:dyDescent="0.25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 x14ac:dyDescent="0.25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 x14ac:dyDescent="0.25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 x14ac:dyDescent="0.25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 x14ac:dyDescent="0.25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 x14ac:dyDescent="0.25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 x14ac:dyDescent="0.25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 x14ac:dyDescent="0.25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 x14ac:dyDescent="0.25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 x14ac:dyDescent="0.25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 x14ac:dyDescent="0.25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 x14ac:dyDescent="0.25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 x14ac:dyDescent="0.25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 x14ac:dyDescent="0.25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 x14ac:dyDescent="0.25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 x14ac:dyDescent="0.25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 x14ac:dyDescent="0.25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 x14ac:dyDescent="0.25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 x14ac:dyDescent="0.25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 x14ac:dyDescent="0.25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 x14ac:dyDescent="0.25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 x14ac:dyDescent="0.25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 x14ac:dyDescent="0.25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 x14ac:dyDescent="0.25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 x14ac:dyDescent="0.25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 x14ac:dyDescent="0.25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 x14ac:dyDescent="0.25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 x14ac:dyDescent="0.25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 x14ac:dyDescent="0.25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 x14ac:dyDescent="0.25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 x14ac:dyDescent="0.25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 x14ac:dyDescent="0.25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 x14ac:dyDescent="0.25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 x14ac:dyDescent="0.25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 x14ac:dyDescent="0.25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 x14ac:dyDescent="0.25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 x14ac:dyDescent="0.25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 x14ac:dyDescent="0.25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 x14ac:dyDescent="0.25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 x14ac:dyDescent="0.25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 x14ac:dyDescent="0.25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 x14ac:dyDescent="0.25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 x14ac:dyDescent="0.25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 x14ac:dyDescent="0.25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 x14ac:dyDescent="0.25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 x14ac:dyDescent="0.25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 x14ac:dyDescent="0.25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 x14ac:dyDescent="0.25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 x14ac:dyDescent="0.25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 x14ac:dyDescent="0.25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 x14ac:dyDescent="0.25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 x14ac:dyDescent="0.25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 x14ac:dyDescent="0.25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 x14ac:dyDescent="0.25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 x14ac:dyDescent="0.25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 x14ac:dyDescent="0.25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 x14ac:dyDescent="0.25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 x14ac:dyDescent="0.25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 x14ac:dyDescent="0.25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 x14ac:dyDescent="0.25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 x14ac:dyDescent="0.25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 x14ac:dyDescent="0.25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 x14ac:dyDescent="0.25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 x14ac:dyDescent="0.25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 x14ac:dyDescent="0.25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 x14ac:dyDescent="0.25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 x14ac:dyDescent="0.25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 x14ac:dyDescent="0.25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 x14ac:dyDescent="0.25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 x14ac:dyDescent="0.25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 x14ac:dyDescent="0.25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 x14ac:dyDescent="0.25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 x14ac:dyDescent="0.25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 x14ac:dyDescent="0.25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 x14ac:dyDescent="0.25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 x14ac:dyDescent="0.25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 x14ac:dyDescent="0.25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 x14ac:dyDescent="0.25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 x14ac:dyDescent="0.25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 x14ac:dyDescent="0.25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 x14ac:dyDescent="0.25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 x14ac:dyDescent="0.25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 x14ac:dyDescent="0.25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 x14ac:dyDescent="0.25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 x14ac:dyDescent="0.25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 x14ac:dyDescent="0.25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 x14ac:dyDescent="0.25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 x14ac:dyDescent="0.25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 x14ac:dyDescent="0.25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 x14ac:dyDescent="0.25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 x14ac:dyDescent="0.25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 x14ac:dyDescent="0.25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 x14ac:dyDescent="0.25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 x14ac:dyDescent="0.25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 x14ac:dyDescent="0.25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 x14ac:dyDescent="0.25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 x14ac:dyDescent="0.25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 x14ac:dyDescent="0.25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 x14ac:dyDescent="0.25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 x14ac:dyDescent="0.25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 x14ac:dyDescent="0.25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 x14ac:dyDescent="0.25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 x14ac:dyDescent="0.25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 x14ac:dyDescent="0.25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 x14ac:dyDescent="0.25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 x14ac:dyDescent="0.25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 x14ac:dyDescent="0.25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 x14ac:dyDescent="0.25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 x14ac:dyDescent="0.25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 x14ac:dyDescent="0.25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 x14ac:dyDescent="0.25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 x14ac:dyDescent="0.25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 x14ac:dyDescent="0.25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 x14ac:dyDescent="0.25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 x14ac:dyDescent="0.25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 x14ac:dyDescent="0.25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 x14ac:dyDescent="0.25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 x14ac:dyDescent="0.25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 x14ac:dyDescent="0.25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 x14ac:dyDescent="0.25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 x14ac:dyDescent="0.25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 x14ac:dyDescent="0.25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 x14ac:dyDescent="0.25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 x14ac:dyDescent="0.25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 x14ac:dyDescent="0.25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 x14ac:dyDescent="0.25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 x14ac:dyDescent="0.25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 x14ac:dyDescent="0.25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 x14ac:dyDescent="0.25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 x14ac:dyDescent="0.25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 x14ac:dyDescent="0.25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 x14ac:dyDescent="0.25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 x14ac:dyDescent="0.25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 x14ac:dyDescent="0.25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 x14ac:dyDescent="0.25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 x14ac:dyDescent="0.25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 x14ac:dyDescent="0.25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 x14ac:dyDescent="0.25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 x14ac:dyDescent="0.25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 x14ac:dyDescent="0.25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 x14ac:dyDescent="0.25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 x14ac:dyDescent="0.25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 x14ac:dyDescent="0.25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 x14ac:dyDescent="0.25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 x14ac:dyDescent="0.25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 x14ac:dyDescent="0.25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 x14ac:dyDescent="0.25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 x14ac:dyDescent="0.25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 x14ac:dyDescent="0.25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 x14ac:dyDescent="0.25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 x14ac:dyDescent="0.25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 x14ac:dyDescent="0.25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 x14ac:dyDescent="0.25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 x14ac:dyDescent="0.25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 x14ac:dyDescent="0.25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 x14ac:dyDescent="0.25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 x14ac:dyDescent="0.25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 x14ac:dyDescent="0.25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 x14ac:dyDescent="0.25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 x14ac:dyDescent="0.25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 x14ac:dyDescent="0.25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 x14ac:dyDescent="0.25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 x14ac:dyDescent="0.25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 x14ac:dyDescent="0.25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 x14ac:dyDescent="0.25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 x14ac:dyDescent="0.25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 x14ac:dyDescent="0.25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 x14ac:dyDescent="0.25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 x14ac:dyDescent="0.25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 x14ac:dyDescent="0.25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 x14ac:dyDescent="0.25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 x14ac:dyDescent="0.25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 x14ac:dyDescent="0.25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 x14ac:dyDescent="0.25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 x14ac:dyDescent="0.25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 x14ac:dyDescent="0.25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 x14ac:dyDescent="0.25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 x14ac:dyDescent="0.25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 x14ac:dyDescent="0.25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 x14ac:dyDescent="0.25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 x14ac:dyDescent="0.25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 x14ac:dyDescent="0.25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 x14ac:dyDescent="0.25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 x14ac:dyDescent="0.25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 x14ac:dyDescent="0.25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 x14ac:dyDescent="0.25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 x14ac:dyDescent="0.25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 x14ac:dyDescent="0.25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 x14ac:dyDescent="0.25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 x14ac:dyDescent="0.25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 x14ac:dyDescent="0.25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 x14ac:dyDescent="0.25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 x14ac:dyDescent="0.25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 x14ac:dyDescent="0.25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 x14ac:dyDescent="0.25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 x14ac:dyDescent="0.25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 x14ac:dyDescent="0.25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 x14ac:dyDescent="0.25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 x14ac:dyDescent="0.25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 x14ac:dyDescent="0.25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 x14ac:dyDescent="0.25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 x14ac:dyDescent="0.25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 x14ac:dyDescent="0.25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 x14ac:dyDescent="0.25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 x14ac:dyDescent="0.25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 x14ac:dyDescent="0.25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 x14ac:dyDescent="0.25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 x14ac:dyDescent="0.25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 x14ac:dyDescent="0.25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 x14ac:dyDescent="0.25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 x14ac:dyDescent="0.25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 x14ac:dyDescent="0.25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 x14ac:dyDescent="0.25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 x14ac:dyDescent="0.25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 x14ac:dyDescent="0.25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 x14ac:dyDescent="0.25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 x14ac:dyDescent="0.25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 x14ac:dyDescent="0.25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 x14ac:dyDescent="0.25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 x14ac:dyDescent="0.25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 x14ac:dyDescent="0.25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 x14ac:dyDescent="0.25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 x14ac:dyDescent="0.25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 x14ac:dyDescent="0.25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 x14ac:dyDescent="0.25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 x14ac:dyDescent="0.25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 x14ac:dyDescent="0.25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 x14ac:dyDescent="0.25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 x14ac:dyDescent="0.25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 x14ac:dyDescent="0.25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 x14ac:dyDescent="0.25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 x14ac:dyDescent="0.25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 x14ac:dyDescent="0.25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 x14ac:dyDescent="0.25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 x14ac:dyDescent="0.25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 x14ac:dyDescent="0.25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 x14ac:dyDescent="0.25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 x14ac:dyDescent="0.25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 x14ac:dyDescent="0.25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 x14ac:dyDescent="0.25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 x14ac:dyDescent="0.25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 x14ac:dyDescent="0.25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 x14ac:dyDescent="0.25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 x14ac:dyDescent="0.25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 x14ac:dyDescent="0.25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 x14ac:dyDescent="0.25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 x14ac:dyDescent="0.25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 x14ac:dyDescent="0.25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 x14ac:dyDescent="0.25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 x14ac:dyDescent="0.25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 x14ac:dyDescent="0.25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 x14ac:dyDescent="0.25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 x14ac:dyDescent="0.25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 x14ac:dyDescent="0.25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 x14ac:dyDescent="0.25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 x14ac:dyDescent="0.25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 x14ac:dyDescent="0.25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 x14ac:dyDescent="0.25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 x14ac:dyDescent="0.25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 x14ac:dyDescent="0.25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 x14ac:dyDescent="0.25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 x14ac:dyDescent="0.25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 x14ac:dyDescent="0.25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 x14ac:dyDescent="0.25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 x14ac:dyDescent="0.25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 x14ac:dyDescent="0.25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 x14ac:dyDescent="0.25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 x14ac:dyDescent="0.25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 x14ac:dyDescent="0.25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 x14ac:dyDescent="0.25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 x14ac:dyDescent="0.25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 x14ac:dyDescent="0.25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 x14ac:dyDescent="0.25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 x14ac:dyDescent="0.25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 x14ac:dyDescent="0.25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 x14ac:dyDescent="0.25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 x14ac:dyDescent="0.25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 x14ac:dyDescent="0.25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 x14ac:dyDescent="0.25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 x14ac:dyDescent="0.25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 x14ac:dyDescent="0.25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 x14ac:dyDescent="0.25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 x14ac:dyDescent="0.25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 x14ac:dyDescent="0.25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 x14ac:dyDescent="0.25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 x14ac:dyDescent="0.25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 x14ac:dyDescent="0.25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 x14ac:dyDescent="0.25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 x14ac:dyDescent="0.25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 x14ac:dyDescent="0.25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 x14ac:dyDescent="0.25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 x14ac:dyDescent="0.25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 x14ac:dyDescent="0.25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 x14ac:dyDescent="0.25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 x14ac:dyDescent="0.25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 x14ac:dyDescent="0.25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 x14ac:dyDescent="0.25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 x14ac:dyDescent="0.25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 x14ac:dyDescent="0.25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 x14ac:dyDescent="0.25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 x14ac:dyDescent="0.25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 x14ac:dyDescent="0.25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 x14ac:dyDescent="0.25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 x14ac:dyDescent="0.25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 x14ac:dyDescent="0.25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 x14ac:dyDescent="0.25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 x14ac:dyDescent="0.25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 x14ac:dyDescent="0.25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 x14ac:dyDescent="0.25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 x14ac:dyDescent="0.25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 x14ac:dyDescent="0.25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 x14ac:dyDescent="0.25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 x14ac:dyDescent="0.25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 x14ac:dyDescent="0.25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 x14ac:dyDescent="0.25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 x14ac:dyDescent="0.25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 x14ac:dyDescent="0.25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 x14ac:dyDescent="0.25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 x14ac:dyDescent="0.25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 x14ac:dyDescent="0.25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 x14ac:dyDescent="0.25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 x14ac:dyDescent="0.25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 x14ac:dyDescent="0.25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 x14ac:dyDescent="0.25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 x14ac:dyDescent="0.25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 x14ac:dyDescent="0.25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 x14ac:dyDescent="0.25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 x14ac:dyDescent="0.25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 x14ac:dyDescent="0.25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 x14ac:dyDescent="0.25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 x14ac:dyDescent="0.25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 x14ac:dyDescent="0.25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 x14ac:dyDescent="0.25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 x14ac:dyDescent="0.25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 x14ac:dyDescent="0.25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 x14ac:dyDescent="0.25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 x14ac:dyDescent="0.25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 x14ac:dyDescent="0.25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 x14ac:dyDescent="0.25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 x14ac:dyDescent="0.25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 x14ac:dyDescent="0.25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 x14ac:dyDescent="0.25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 x14ac:dyDescent="0.25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 x14ac:dyDescent="0.25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 x14ac:dyDescent="0.25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 x14ac:dyDescent="0.25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 x14ac:dyDescent="0.25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 x14ac:dyDescent="0.25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 x14ac:dyDescent="0.25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 x14ac:dyDescent="0.25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 x14ac:dyDescent="0.25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 x14ac:dyDescent="0.25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 x14ac:dyDescent="0.25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 x14ac:dyDescent="0.25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 x14ac:dyDescent="0.25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 x14ac:dyDescent="0.25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 x14ac:dyDescent="0.25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 x14ac:dyDescent="0.25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 x14ac:dyDescent="0.25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 x14ac:dyDescent="0.25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 x14ac:dyDescent="0.25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 x14ac:dyDescent="0.25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 x14ac:dyDescent="0.25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 x14ac:dyDescent="0.25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 x14ac:dyDescent="0.25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 x14ac:dyDescent="0.25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 x14ac:dyDescent="0.25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 x14ac:dyDescent="0.25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 x14ac:dyDescent="0.25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 x14ac:dyDescent="0.25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 x14ac:dyDescent="0.25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 x14ac:dyDescent="0.25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 x14ac:dyDescent="0.25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 x14ac:dyDescent="0.25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 x14ac:dyDescent="0.25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 x14ac:dyDescent="0.25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 x14ac:dyDescent="0.25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 x14ac:dyDescent="0.25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 x14ac:dyDescent="0.25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 x14ac:dyDescent="0.25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 x14ac:dyDescent="0.25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 x14ac:dyDescent="0.25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 x14ac:dyDescent="0.25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 x14ac:dyDescent="0.25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 x14ac:dyDescent="0.25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 x14ac:dyDescent="0.25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 x14ac:dyDescent="0.25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 x14ac:dyDescent="0.25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 x14ac:dyDescent="0.25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 x14ac:dyDescent="0.25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 x14ac:dyDescent="0.25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 x14ac:dyDescent="0.25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 x14ac:dyDescent="0.25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 x14ac:dyDescent="0.25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 x14ac:dyDescent="0.25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 x14ac:dyDescent="0.25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 x14ac:dyDescent="0.25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 x14ac:dyDescent="0.25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 x14ac:dyDescent="0.25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 x14ac:dyDescent="0.25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 x14ac:dyDescent="0.25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 x14ac:dyDescent="0.25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 x14ac:dyDescent="0.25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 x14ac:dyDescent="0.25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 x14ac:dyDescent="0.25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 x14ac:dyDescent="0.25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 x14ac:dyDescent="0.25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 x14ac:dyDescent="0.25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 x14ac:dyDescent="0.25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 x14ac:dyDescent="0.25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 x14ac:dyDescent="0.25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 x14ac:dyDescent="0.25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 x14ac:dyDescent="0.25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 x14ac:dyDescent="0.25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 x14ac:dyDescent="0.25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 x14ac:dyDescent="0.25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 x14ac:dyDescent="0.25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 x14ac:dyDescent="0.25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 x14ac:dyDescent="0.25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 x14ac:dyDescent="0.25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 x14ac:dyDescent="0.25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 x14ac:dyDescent="0.25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 x14ac:dyDescent="0.25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 x14ac:dyDescent="0.25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 x14ac:dyDescent="0.25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 x14ac:dyDescent="0.25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 x14ac:dyDescent="0.25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 x14ac:dyDescent="0.25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 x14ac:dyDescent="0.25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 x14ac:dyDescent="0.25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 x14ac:dyDescent="0.25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 x14ac:dyDescent="0.25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 x14ac:dyDescent="0.25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 x14ac:dyDescent="0.25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 x14ac:dyDescent="0.25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 x14ac:dyDescent="0.25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 x14ac:dyDescent="0.25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 x14ac:dyDescent="0.25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 x14ac:dyDescent="0.25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 x14ac:dyDescent="0.25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 x14ac:dyDescent="0.25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 x14ac:dyDescent="0.25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 x14ac:dyDescent="0.25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 x14ac:dyDescent="0.25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 x14ac:dyDescent="0.25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 x14ac:dyDescent="0.25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 x14ac:dyDescent="0.25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 x14ac:dyDescent="0.25">
      <c r="B348" s="51"/>
      <c r="C348" s="57"/>
      <c r="D348" s="54"/>
      <c r="E348" s="54"/>
      <c r="F348" s="54"/>
      <c r="G348" s="54"/>
      <c r="H348" s="55"/>
    </row>
    <row r="349" spans="2:8" x14ac:dyDescent="0.25">
      <c r="B349" s="51"/>
      <c r="C349" s="57"/>
      <c r="D349" s="54"/>
      <c r="E349" s="54"/>
      <c r="F349" s="54"/>
      <c r="G349" s="54"/>
      <c r="H349" s="55"/>
    </row>
    <row r="350" spans="2:8" x14ac:dyDescent="0.25">
      <c r="B350" s="51"/>
      <c r="C350" s="57"/>
      <c r="D350" s="54"/>
      <c r="E350" s="54"/>
      <c r="F350" s="54"/>
      <c r="G350" s="54"/>
      <c r="H350" s="55"/>
    </row>
    <row r="351" spans="2:8" x14ac:dyDescent="0.25">
      <c r="B351" s="51"/>
      <c r="C351" s="57"/>
      <c r="D351" s="54"/>
      <c r="E351" s="54"/>
      <c r="F351" s="54"/>
      <c r="G351" s="54"/>
      <c r="H351" s="55"/>
    </row>
    <row r="352" spans="2:8" x14ac:dyDescent="0.25">
      <c r="B352" s="51"/>
      <c r="C352" s="57"/>
      <c r="D352" s="54"/>
      <c r="E352" s="54"/>
      <c r="F352" s="54"/>
      <c r="G352" s="54"/>
      <c r="H352" s="55"/>
    </row>
    <row r="353" spans="2:8" x14ac:dyDescent="0.25">
      <c r="B353" s="51"/>
      <c r="C353" s="57"/>
      <c r="D353" s="54"/>
      <c r="E353" s="54"/>
      <c r="F353" s="54"/>
      <c r="G353" s="54"/>
      <c r="H353" s="55"/>
    </row>
    <row r="354" spans="2:8" x14ac:dyDescent="0.25">
      <c r="B354" s="51"/>
      <c r="C354" s="57"/>
      <c r="D354" s="54"/>
      <c r="E354" s="54"/>
      <c r="F354" s="54"/>
      <c r="G354" s="54"/>
      <c r="H354" s="55"/>
    </row>
    <row r="355" spans="2:8" x14ac:dyDescent="0.25">
      <c r="B355" s="51"/>
      <c r="C355" s="57"/>
      <c r="D355" s="54"/>
      <c r="E355" s="54"/>
      <c r="F355" s="54"/>
      <c r="G355" s="54"/>
      <c r="H355" s="55"/>
    </row>
    <row r="356" spans="2:8" x14ac:dyDescent="0.25">
      <c r="B356" s="51"/>
      <c r="C356" s="57"/>
      <c r="D356" s="54"/>
      <c r="E356" s="54"/>
      <c r="F356" s="54"/>
      <c r="G356" s="54"/>
      <c r="H356" s="55"/>
    </row>
    <row r="357" spans="2:8" x14ac:dyDescent="0.25">
      <c r="B357" s="51"/>
      <c r="C357" s="57"/>
      <c r="D357" s="54"/>
      <c r="E357" s="54"/>
      <c r="F357" s="54"/>
      <c r="G357" s="54"/>
      <c r="H357" s="55"/>
    </row>
    <row r="358" spans="2:8" x14ac:dyDescent="0.25">
      <c r="B358" s="51"/>
      <c r="C358" s="57"/>
      <c r="D358" s="54"/>
      <c r="E358" s="54"/>
      <c r="F358" s="54"/>
      <c r="G358" s="54"/>
      <c r="H358" s="55"/>
    </row>
    <row r="359" spans="2:8" x14ac:dyDescent="0.25">
      <c r="B359" s="51"/>
      <c r="C359" s="57"/>
      <c r="D359" s="54"/>
      <c r="E359" s="54"/>
      <c r="F359" s="54"/>
      <c r="G359" s="54"/>
      <c r="H359" s="55"/>
    </row>
    <row r="360" spans="2:8" x14ac:dyDescent="0.25">
      <c r="B360" s="51"/>
      <c r="C360" s="57"/>
      <c r="D360" s="54"/>
      <c r="E360" s="54"/>
      <c r="F360" s="54"/>
      <c r="G360" s="54"/>
      <c r="H360" s="55"/>
    </row>
    <row r="361" spans="2:8" x14ac:dyDescent="0.25">
      <c r="B361" s="51"/>
      <c r="C361" s="57"/>
      <c r="D361" s="54"/>
      <c r="E361" s="54"/>
      <c r="F361" s="54"/>
      <c r="G361" s="54"/>
      <c r="H361" s="55"/>
    </row>
    <row r="362" spans="2:8" x14ac:dyDescent="0.25">
      <c r="B362" s="51"/>
      <c r="C362" s="57"/>
      <c r="D362" s="54"/>
      <c r="E362" s="54"/>
      <c r="F362" s="54"/>
      <c r="G362" s="54"/>
      <c r="H362" s="55"/>
    </row>
    <row r="363" spans="2:8" x14ac:dyDescent="0.25">
      <c r="B363" s="51"/>
      <c r="C363" s="57"/>
      <c r="D363" s="54"/>
      <c r="E363" s="54"/>
      <c r="F363" s="54"/>
      <c r="G363" s="54"/>
      <c r="H363" s="55"/>
    </row>
    <row r="364" spans="2:8" x14ac:dyDescent="0.25">
      <c r="B364" s="51"/>
      <c r="C364" s="57"/>
      <c r="D364" s="54"/>
      <c r="E364" s="54"/>
      <c r="F364" s="54"/>
      <c r="G364" s="54"/>
      <c r="H364" s="55"/>
    </row>
    <row r="365" spans="2:8" x14ac:dyDescent="0.25">
      <c r="B365" s="51"/>
      <c r="C365" s="57"/>
      <c r="D365" s="54"/>
      <c r="E365" s="54"/>
      <c r="F365" s="54"/>
      <c r="G365" s="54"/>
      <c r="H365" s="55"/>
    </row>
    <row r="366" spans="2:8" x14ac:dyDescent="0.25">
      <c r="B366" s="51"/>
      <c r="C366" s="57"/>
      <c r="D366" s="54"/>
      <c r="E366" s="54"/>
      <c r="F366" s="54"/>
      <c r="G366" s="54"/>
      <c r="H366" s="55"/>
    </row>
    <row r="367" spans="2:8" x14ac:dyDescent="0.25">
      <c r="B367" s="51"/>
      <c r="C367" s="57"/>
      <c r="D367" s="54"/>
      <c r="E367" s="54"/>
      <c r="F367" s="54"/>
      <c r="G367" s="54"/>
      <c r="H367" s="55"/>
    </row>
    <row r="368" spans="2:8" x14ac:dyDescent="0.25">
      <c r="B368" s="51"/>
      <c r="C368" s="57"/>
      <c r="D368" s="54"/>
      <c r="E368" s="54"/>
      <c r="F368" s="54"/>
      <c r="G368" s="54"/>
      <c r="H368" s="55"/>
    </row>
    <row r="369" spans="2:8" x14ac:dyDescent="0.25">
      <c r="B369" s="51"/>
      <c r="C369" s="57"/>
      <c r="D369" s="54"/>
      <c r="E369" s="54"/>
      <c r="F369" s="54"/>
      <c r="G369" s="54"/>
      <c r="H369" s="55"/>
    </row>
    <row r="370" spans="2:8" x14ac:dyDescent="0.25">
      <c r="B370" s="51"/>
      <c r="C370" s="57"/>
      <c r="D370" s="54"/>
      <c r="E370" s="54"/>
      <c r="F370" s="54"/>
      <c r="G370" s="54"/>
      <c r="H370" s="55"/>
    </row>
    <row r="371" spans="2:8" x14ac:dyDescent="0.25">
      <c r="B371" s="51"/>
      <c r="C371" s="57"/>
      <c r="D371" s="54"/>
      <c r="E371" s="54"/>
      <c r="F371" s="54"/>
      <c r="G371" s="54"/>
      <c r="H371" s="55"/>
    </row>
    <row r="372" spans="2:8" x14ac:dyDescent="0.25">
      <c r="B372" s="51"/>
      <c r="C372" s="57"/>
      <c r="D372" s="54"/>
      <c r="E372" s="54"/>
      <c r="F372" s="54"/>
      <c r="G372" s="54"/>
      <c r="H372" s="55"/>
    </row>
    <row r="373" spans="2:8" x14ac:dyDescent="0.25">
      <c r="B373" s="51"/>
      <c r="C373" s="57"/>
      <c r="D373" s="54"/>
      <c r="E373" s="54"/>
      <c r="F373" s="54"/>
      <c r="G373" s="54"/>
      <c r="H373" s="55"/>
    </row>
    <row r="374" spans="2:8" x14ac:dyDescent="0.25">
      <c r="B374" s="51"/>
      <c r="C374" s="57"/>
      <c r="D374" s="54"/>
      <c r="E374" s="54"/>
      <c r="F374" s="54"/>
      <c r="G374" s="54"/>
      <c r="H374" s="55"/>
    </row>
    <row r="375" spans="2:8" x14ac:dyDescent="0.25">
      <c r="B375" s="51"/>
      <c r="C375" s="57"/>
      <c r="D375" s="54"/>
      <c r="E375" s="54"/>
      <c r="F375" s="54"/>
      <c r="G375" s="54"/>
      <c r="H375" s="55"/>
    </row>
    <row r="376" spans="2:8" x14ac:dyDescent="0.25">
      <c r="B376" s="51"/>
      <c r="C376" s="57"/>
      <c r="D376" s="54"/>
      <c r="E376" s="54"/>
      <c r="F376" s="54"/>
      <c r="G376" s="54"/>
      <c r="H376" s="55"/>
    </row>
    <row r="377" spans="2:8" x14ac:dyDescent="0.25">
      <c r="B377" s="51"/>
      <c r="C377" s="57"/>
      <c r="D377" s="54"/>
      <c r="E377" s="54"/>
      <c r="F377" s="54"/>
      <c r="G377" s="54"/>
      <c r="H377" s="55"/>
    </row>
    <row r="378" spans="2:8" x14ac:dyDescent="0.25">
      <c r="B378" s="51"/>
      <c r="C378" s="57"/>
      <c r="D378" s="54"/>
      <c r="E378" s="54"/>
      <c r="F378" s="54"/>
      <c r="G378" s="54"/>
      <c r="H378" s="55"/>
    </row>
    <row r="379" spans="2:8" x14ac:dyDescent="0.25">
      <c r="B379" s="51"/>
      <c r="C379" s="57"/>
      <c r="D379" s="54"/>
      <c r="E379" s="54"/>
      <c r="F379" s="54"/>
      <c r="G379" s="54"/>
      <c r="H379" s="55"/>
    </row>
    <row r="380" spans="2:8" x14ac:dyDescent="0.25">
      <c r="B380" s="51"/>
      <c r="C380" s="57"/>
      <c r="D380" s="54"/>
      <c r="E380" s="54"/>
      <c r="F380" s="54"/>
      <c r="G380" s="54"/>
      <c r="H380" s="55"/>
    </row>
    <row r="381" spans="2:8" x14ac:dyDescent="0.25">
      <c r="B381" s="51"/>
      <c r="C381" s="57"/>
      <c r="D381" s="54"/>
      <c r="E381" s="54"/>
      <c r="F381" s="54"/>
      <c r="G381" s="54"/>
      <c r="H381" s="55"/>
    </row>
    <row r="382" spans="2:8" x14ac:dyDescent="0.25">
      <c r="B382" s="51"/>
      <c r="C382" s="57"/>
      <c r="D382" s="54"/>
      <c r="E382" s="54"/>
      <c r="F382" s="54"/>
      <c r="G382" s="54"/>
      <c r="H382" s="55"/>
    </row>
    <row r="383" spans="2:8" x14ac:dyDescent="0.25">
      <c r="B383" s="51"/>
      <c r="C383" s="57"/>
      <c r="D383" s="54"/>
      <c r="E383" s="54"/>
      <c r="F383" s="54"/>
      <c r="G383" s="54"/>
      <c r="H383" s="55"/>
    </row>
    <row r="384" spans="2:8" x14ac:dyDescent="0.25">
      <c r="B384" s="51"/>
      <c r="C384" s="57"/>
      <c r="D384" s="54"/>
      <c r="E384" s="54"/>
      <c r="F384" s="54"/>
      <c r="G384" s="54"/>
      <c r="H384" s="55"/>
    </row>
    <row r="385" spans="2:8" x14ac:dyDescent="0.25">
      <c r="B385" s="51"/>
      <c r="C385" s="57"/>
      <c r="D385" s="54"/>
      <c r="E385" s="54"/>
      <c r="F385" s="54"/>
      <c r="G385" s="54"/>
      <c r="H385" s="55"/>
    </row>
    <row r="386" spans="2:8" x14ac:dyDescent="0.25">
      <c r="B386" s="51"/>
      <c r="C386" s="57"/>
      <c r="D386" s="54"/>
      <c r="E386" s="54"/>
      <c r="F386" s="54"/>
      <c r="G386" s="54"/>
      <c r="H386" s="55"/>
    </row>
    <row r="387" spans="2:8" x14ac:dyDescent="0.25">
      <c r="B387" s="51"/>
      <c r="C387" s="57"/>
      <c r="D387" s="54"/>
      <c r="E387" s="54"/>
      <c r="F387" s="54"/>
      <c r="G387" s="54"/>
      <c r="H387" s="55"/>
    </row>
    <row r="388" spans="2:8" x14ac:dyDescent="0.25">
      <c r="B388" s="51"/>
      <c r="C388" s="57"/>
      <c r="D388" s="54"/>
      <c r="E388" s="54"/>
      <c r="F388" s="54"/>
      <c r="G388" s="54"/>
      <c r="H388" s="55"/>
    </row>
    <row r="389" spans="2:8" x14ac:dyDescent="0.25">
      <c r="B389" s="51"/>
      <c r="C389" s="57"/>
      <c r="D389" s="54"/>
      <c r="E389" s="54"/>
      <c r="F389" s="54"/>
      <c r="G389" s="54"/>
      <c r="H389" s="55"/>
    </row>
    <row r="390" spans="2:8" x14ac:dyDescent="0.25">
      <c r="B390" s="51"/>
      <c r="C390" s="57"/>
      <c r="D390" s="54"/>
      <c r="E390" s="54"/>
      <c r="F390" s="54"/>
      <c r="G390" s="54"/>
      <c r="H390" s="55"/>
    </row>
    <row r="391" spans="2:8" x14ac:dyDescent="0.25">
      <c r="B391" s="51"/>
      <c r="C391" s="57"/>
      <c r="D391" s="54"/>
      <c r="E391" s="54"/>
      <c r="F391" s="54"/>
      <c r="G391" s="54"/>
      <c r="H391" s="55"/>
    </row>
    <row r="392" spans="2:8" x14ac:dyDescent="0.25">
      <c r="B392" s="51"/>
      <c r="C392" s="57"/>
      <c r="D392" s="54"/>
      <c r="E392" s="54"/>
      <c r="F392" s="54"/>
      <c r="G392" s="54"/>
      <c r="H392" s="55"/>
    </row>
    <row r="393" spans="2:8" x14ac:dyDescent="0.25">
      <c r="B393" s="51"/>
      <c r="C393" s="57"/>
      <c r="D393" s="54"/>
      <c r="E393" s="54"/>
      <c r="F393" s="54"/>
      <c r="G393" s="54"/>
      <c r="H393" s="55"/>
    </row>
    <row r="394" spans="2:8" x14ac:dyDescent="0.25">
      <c r="B394" s="51"/>
      <c r="C394" s="57"/>
      <c r="D394" s="54"/>
      <c r="E394" s="54"/>
      <c r="F394" s="54"/>
      <c r="G394" s="54"/>
      <c r="H394" s="55"/>
    </row>
    <row r="395" spans="2:8" x14ac:dyDescent="0.25">
      <c r="B395" s="51"/>
      <c r="C395" s="57"/>
      <c r="D395" s="54"/>
      <c r="E395" s="54"/>
      <c r="F395" s="54"/>
      <c r="G395" s="54"/>
      <c r="H395" s="55"/>
    </row>
    <row r="396" spans="2:8" x14ac:dyDescent="0.25">
      <c r="B396" s="51"/>
      <c r="C396" s="57"/>
      <c r="D396" s="54"/>
      <c r="E396" s="54"/>
      <c r="F396" s="54"/>
      <c r="G396" s="54"/>
      <c r="H396" s="55"/>
    </row>
    <row r="397" spans="2:8" x14ac:dyDescent="0.25">
      <c r="B397" s="51"/>
      <c r="C397" s="57"/>
      <c r="D397" s="54"/>
      <c r="E397" s="54"/>
      <c r="F397" s="54"/>
      <c r="G397" s="54"/>
      <c r="H397" s="55"/>
    </row>
    <row r="398" spans="2:8" x14ac:dyDescent="0.25">
      <c r="B398" s="51"/>
      <c r="C398" s="57"/>
      <c r="D398" s="54"/>
      <c r="E398" s="54"/>
      <c r="F398" s="54"/>
      <c r="G398" s="54"/>
      <c r="H398" s="55"/>
    </row>
    <row r="399" spans="2:8" x14ac:dyDescent="0.25">
      <c r="B399" s="51"/>
      <c r="C399" s="57"/>
      <c r="D399" s="54"/>
      <c r="E399" s="54"/>
      <c r="F399" s="54"/>
      <c r="G399" s="54"/>
      <c r="H399" s="55"/>
    </row>
    <row r="400" spans="2:8" x14ac:dyDescent="0.25">
      <c r="B400" s="51"/>
      <c r="C400" s="57"/>
      <c r="D400" s="54"/>
      <c r="E400" s="54"/>
      <c r="F400" s="54"/>
      <c r="G400" s="54"/>
      <c r="H400" s="55"/>
    </row>
    <row r="401" spans="2:8" x14ac:dyDescent="0.25">
      <c r="B401" s="51"/>
      <c r="C401" s="57"/>
      <c r="D401" s="54"/>
      <c r="E401" s="54"/>
      <c r="F401" s="54"/>
      <c r="G401" s="54"/>
      <c r="H401" s="55"/>
    </row>
    <row r="402" spans="2:8" x14ac:dyDescent="0.25">
      <c r="B402" s="51"/>
      <c r="C402" s="57"/>
      <c r="D402" s="54"/>
      <c r="E402" s="54"/>
      <c r="F402" s="54"/>
      <c r="G402" s="54"/>
      <c r="H402" s="55"/>
    </row>
    <row r="403" spans="2:8" x14ac:dyDescent="0.25">
      <c r="B403" s="51"/>
      <c r="C403" s="57"/>
      <c r="D403" s="54"/>
      <c r="E403" s="54"/>
      <c r="F403" s="54"/>
      <c r="G403" s="54"/>
      <c r="H403" s="55"/>
    </row>
    <row r="404" spans="2:8" x14ac:dyDescent="0.25">
      <c r="B404" s="51"/>
      <c r="C404" s="57"/>
      <c r="D404" s="54"/>
      <c r="E404" s="54"/>
      <c r="F404" s="54"/>
      <c r="G404" s="54"/>
      <c r="H404" s="55"/>
    </row>
    <row r="405" spans="2:8" x14ac:dyDescent="0.25">
      <c r="B405" s="51"/>
      <c r="C405" s="57"/>
      <c r="D405" s="54"/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 x14ac:dyDescent="0.25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 x14ac:dyDescent="0.25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 x14ac:dyDescent="0.25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 x14ac:dyDescent="0.25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 x14ac:dyDescent="0.25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 x14ac:dyDescent="0.25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 x14ac:dyDescent="0.25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 x14ac:dyDescent="0.25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 x14ac:dyDescent="0.25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 x14ac:dyDescent="0.25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 x14ac:dyDescent="0.25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 x14ac:dyDescent="0.25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 x14ac:dyDescent="0.25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 x14ac:dyDescent="0.25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 x14ac:dyDescent="0.25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 x14ac:dyDescent="0.25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 x14ac:dyDescent="0.25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 x14ac:dyDescent="0.25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 x14ac:dyDescent="0.25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 x14ac:dyDescent="0.25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 x14ac:dyDescent="0.25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 x14ac:dyDescent="0.25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 x14ac:dyDescent="0.25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 x14ac:dyDescent="0.25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 x14ac:dyDescent="0.25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 x14ac:dyDescent="0.25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 x14ac:dyDescent="0.25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 x14ac:dyDescent="0.25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 x14ac:dyDescent="0.25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 x14ac:dyDescent="0.25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 x14ac:dyDescent="0.25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 x14ac:dyDescent="0.25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 x14ac:dyDescent="0.25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 x14ac:dyDescent="0.25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 x14ac:dyDescent="0.25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 x14ac:dyDescent="0.25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 x14ac:dyDescent="0.25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 x14ac:dyDescent="0.25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 x14ac:dyDescent="0.25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 x14ac:dyDescent="0.25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 x14ac:dyDescent="0.25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 x14ac:dyDescent="0.25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 x14ac:dyDescent="0.25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 x14ac:dyDescent="0.25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 x14ac:dyDescent="0.25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 x14ac:dyDescent="0.25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 x14ac:dyDescent="0.25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 x14ac:dyDescent="0.25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 x14ac:dyDescent="0.25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 x14ac:dyDescent="0.25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 x14ac:dyDescent="0.25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 x14ac:dyDescent="0.25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 x14ac:dyDescent="0.25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 x14ac:dyDescent="0.25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 x14ac:dyDescent="0.25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 x14ac:dyDescent="0.25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 x14ac:dyDescent="0.25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 x14ac:dyDescent="0.25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 x14ac:dyDescent="0.25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 x14ac:dyDescent="0.25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 x14ac:dyDescent="0.25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 x14ac:dyDescent="0.25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 x14ac:dyDescent="0.25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 x14ac:dyDescent="0.25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 x14ac:dyDescent="0.25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 x14ac:dyDescent="0.25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 x14ac:dyDescent="0.25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 x14ac:dyDescent="0.25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 x14ac:dyDescent="0.25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 x14ac:dyDescent="0.25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 x14ac:dyDescent="0.25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 x14ac:dyDescent="0.25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 x14ac:dyDescent="0.25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 x14ac:dyDescent="0.25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 x14ac:dyDescent="0.25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 x14ac:dyDescent="0.25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 x14ac:dyDescent="0.25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 x14ac:dyDescent="0.25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 x14ac:dyDescent="0.25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 x14ac:dyDescent="0.25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 x14ac:dyDescent="0.25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 x14ac:dyDescent="0.25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 x14ac:dyDescent="0.25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 x14ac:dyDescent="0.25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 x14ac:dyDescent="0.25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 x14ac:dyDescent="0.25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 x14ac:dyDescent="0.25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 x14ac:dyDescent="0.25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 x14ac:dyDescent="0.25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 x14ac:dyDescent="0.25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 x14ac:dyDescent="0.25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 x14ac:dyDescent="0.25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 x14ac:dyDescent="0.25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 x14ac:dyDescent="0.25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 x14ac:dyDescent="0.25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 x14ac:dyDescent="0.25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 x14ac:dyDescent="0.25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 x14ac:dyDescent="0.25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 x14ac:dyDescent="0.25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 x14ac:dyDescent="0.25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 x14ac:dyDescent="0.25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 x14ac:dyDescent="0.25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 x14ac:dyDescent="0.25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 x14ac:dyDescent="0.25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 x14ac:dyDescent="0.25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 x14ac:dyDescent="0.25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 x14ac:dyDescent="0.25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 x14ac:dyDescent="0.25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 x14ac:dyDescent="0.25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 x14ac:dyDescent="0.25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 x14ac:dyDescent="0.25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 x14ac:dyDescent="0.25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 x14ac:dyDescent="0.25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 x14ac:dyDescent="0.25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 x14ac:dyDescent="0.25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 x14ac:dyDescent="0.25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 x14ac:dyDescent="0.25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 x14ac:dyDescent="0.25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 x14ac:dyDescent="0.25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 x14ac:dyDescent="0.25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 x14ac:dyDescent="0.25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 x14ac:dyDescent="0.25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 x14ac:dyDescent="0.25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 x14ac:dyDescent="0.25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 x14ac:dyDescent="0.25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 x14ac:dyDescent="0.25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 x14ac:dyDescent="0.25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 x14ac:dyDescent="0.25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 x14ac:dyDescent="0.25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 x14ac:dyDescent="0.25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 x14ac:dyDescent="0.25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 x14ac:dyDescent="0.25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 x14ac:dyDescent="0.25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 x14ac:dyDescent="0.25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 x14ac:dyDescent="0.25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 x14ac:dyDescent="0.25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 x14ac:dyDescent="0.25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 x14ac:dyDescent="0.25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 x14ac:dyDescent="0.25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 x14ac:dyDescent="0.25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 x14ac:dyDescent="0.25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 x14ac:dyDescent="0.25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 x14ac:dyDescent="0.25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 x14ac:dyDescent="0.25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 x14ac:dyDescent="0.25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 x14ac:dyDescent="0.25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 x14ac:dyDescent="0.25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 x14ac:dyDescent="0.25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 x14ac:dyDescent="0.25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 x14ac:dyDescent="0.25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 x14ac:dyDescent="0.25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 x14ac:dyDescent="0.25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 x14ac:dyDescent="0.25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 x14ac:dyDescent="0.25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 x14ac:dyDescent="0.25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 x14ac:dyDescent="0.25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 x14ac:dyDescent="0.25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 x14ac:dyDescent="0.25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 x14ac:dyDescent="0.25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 x14ac:dyDescent="0.25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 x14ac:dyDescent="0.25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 x14ac:dyDescent="0.25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 x14ac:dyDescent="0.25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 x14ac:dyDescent="0.25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 x14ac:dyDescent="0.25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 x14ac:dyDescent="0.25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 x14ac:dyDescent="0.25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 x14ac:dyDescent="0.25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 x14ac:dyDescent="0.25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 x14ac:dyDescent="0.25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 x14ac:dyDescent="0.25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 x14ac:dyDescent="0.25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 x14ac:dyDescent="0.25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 x14ac:dyDescent="0.25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 x14ac:dyDescent="0.25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 x14ac:dyDescent="0.25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 x14ac:dyDescent="0.25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 x14ac:dyDescent="0.25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 x14ac:dyDescent="0.25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 x14ac:dyDescent="0.25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 x14ac:dyDescent="0.25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 x14ac:dyDescent="0.25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 x14ac:dyDescent="0.25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 x14ac:dyDescent="0.25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 x14ac:dyDescent="0.25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 x14ac:dyDescent="0.25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 x14ac:dyDescent="0.25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 x14ac:dyDescent="0.25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 x14ac:dyDescent="0.25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 x14ac:dyDescent="0.25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 x14ac:dyDescent="0.25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 x14ac:dyDescent="0.25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 x14ac:dyDescent="0.25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 x14ac:dyDescent="0.25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 x14ac:dyDescent="0.25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 x14ac:dyDescent="0.25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 x14ac:dyDescent="0.25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 x14ac:dyDescent="0.25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 x14ac:dyDescent="0.25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 x14ac:dyDescent="0.25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 x14ac:dyDescent="0.25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 x14ac:dyDescent="0.25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 x14ac:dyDescent="0.25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 x14ac:dyDescent="0.25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 x14ac:dyDescent="0.25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 x14ac:dyDescent="0.25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 x14ac:dyDescent="0.25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 x14ac:dyDescent="0.25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 x14ac:dyDescent="0.25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 x14ac:dyDescent="0.25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 x14ac:dyDescent="0.25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 x14ac:dyDescent="0.25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 x14ac:dyDescent="0.25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 x14ac:dyDescent="0.25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 x14ac:dyDescent="0.25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 x14ac:dyDescent="0.25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 x14ac:dyDescent="0.25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 x14ac:dyDescent="0.25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 x14ac:dyDescent="0.25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 x14ac:dyDescent="0.25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 x14ac:dyDescent="0.25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 x14ac:dyDescent="0.25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 x14ac:dyDescent="0.25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 x14ac:dyDescent="0.25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 x14ac:dyDescent="0.25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 x14ac:dyDescent="0.25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 x14ac:dyDescent="0.25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 x14ac:dyDescent="0.25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 x14ac:dyDescent="0.25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 x14ac:dyDescent="0.25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 x14ac:dyDescent="0.25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 x14ac:dyDescent="0.25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 x14ac:dyDescent="0.25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 x14ac:dyDescent="0.25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 x14ac:dyDescent="0.25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 x14ac:dyDescent="0.25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 x14ac:dyDescent="0.25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 x14ac:dyDescent="0.25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 x14ac:dyDescent="0.25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 x14ac:dyDescent="0.25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 x14ac:dyDescent="0.25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 x14ac:dyDescent="0.25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 x14ac:dyDescent="0.25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 x14ac:dyDescent="0.25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 x14ac:dyDescent="0.25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 x14ac:dyDescent="0.25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 x14ac:dyDescent="0.25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 x14ac:dyDescent="0.25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 x14ac:dyDescent="0.25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 x14ac:dyDescent="0.25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 x14ac:dyDescent="0.25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 x14ac:dyDescent="0.25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 x14ac:dyDescent="0.25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 x14ac:dyDescent="0.25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 x14ac:dyDescent="0.25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 x14ac:dyDescent="0.25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 x14ac:dyDescent="0.25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 x14ac:dyDescent="0.25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 x14ac:dyDescent="0.25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 x14ac:dyDescent="0.25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 x14ac:dyDescent="0.25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 x14ac:dyDescent="0.25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 x14ac:dyDescent="0.25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 x14ac:dyDescent="0.25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 x14ac:dyDescent="0.25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 x14ac:dyDescent="0.25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 x14ac:dyDescent="0.25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 x14ac:dyDescent="0.25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 x14ac:dyDescent="0.25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 x14ac:dyDescent="0.25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 x14ac:dyDescent="0.25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 x14ac:dyDescent="0.25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 x14ac:dyDescent="0.25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 x14ac:dyDescent="0.25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 x14ac:dyDescent="0.25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 x14ac:dyDescent="0.25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 x14ac:dyDescent="0.25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 x14ac:dyDescent="0.25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 x14ac:dyDescent="0.25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 x14ac:dyDescent="0.25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 x14ac:dyDescent="0.25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 x14ac:dyDescent="0.25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 x14ac:dyDescent="0.25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 x14ac:dyDescent="0.25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 x14ac:dyDescent="0.25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 x14ac:dyDescent="0.25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 x14ac:dyDescent="0.25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 x14ac:dyDescent="0.25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 x14ac:dyDescent="0.25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 x14ac:dyDescent="0.25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 x14ac:dyDescent="0.25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 x14ac:dyDescent="0.25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 x14ac:dyDescent="0.25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 x14ac:dyDescent="0.25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 x14ac:dyDescent="0.25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 x14ac:dyDescent="0.25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 x14ac:dyDescent="0.25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 x14ac:dyDescent="0.25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 x14ac:dyDescent="0.25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 x14ac:dyDescent="0.25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 x14ac:dyDescent="0.25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 x14ac:dyDescent="0.25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 x14ac:dyDescent="0.25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 x14ac:dyDescent="0.25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 x14ac:dyDescent="0.25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 x14ac:dyDescent="0.25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 x14ac:dyDescent="0.25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 x14ac:dyDescent="0.25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 x14ac:dyDescent="0.25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 x14ac:dyDescent="0.25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 x14ac:dyDescent="0.25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 x14ac:dyDescent="0.25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 x14ac:dyDescent="0.25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 x14ac:dyDescent="0.25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 x14ac:dyDescent="0.25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 x14ac:dyDescent="0.25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 x14ac:dyDescent="0.25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 x14ac:dyDescent="0.25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 x14ac:dyDescent="0.25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 x14ac:dyDescent="0.25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 x14ac:dyDescent="0.25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 x14ac:dyDescent="0.25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 x14ac:dyDescent="0.25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 x14ac:dyDescent="0.25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 x14ac:dyDescent="0.25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 x14ac:dyDescent="0.25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 x14ac:dyDescent="0.25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 x14ac:dyDescent="0.25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 x14ac:dyDescent="0.25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 x14ac:dyDescent="0.25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 x14ac:dyDescent="0.25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 x14ac:dyDescent="0.25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 x14ac:dyDescent="0.25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 x14ac:dyDescent="0.25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 x14ac:dyDescent="0.25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 x14ac:dyDescent="0.25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 x14ac:dyDescent="0.25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 x14ac:dyDescent="0.25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 x14ac:dyDescent="0.25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 x14ac:dyDescent="0.25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 x14ac:dyDescent="0.25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 x14ac:dyDescent="0.25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 x14ac:dyDescent="0.25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 x14ac:dyDescent="0.25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 x14ac:dyDescent="0.25">
      <c r="B348" s="51"/>
      <c r="C348" s="57"/>
      <c r="D348" s="54"/>
      <c r="E348" s="54"/>
      <c r="F348" s="54"/>
      <c r="G348" s="54"/>
      <c r="H348" s="55"/>
    </row>
    <row r="349" spans="2:8" x14ac:dyDescent="0.25">
      <c r="B349" s="51"/>
      <c r="C349" s="57"/>
      <c r="D349" s="54"/>
      <c r="E349" s="54"/>
      <c r="F349" s="54"/>
      <c r="G349" s="54"/>
      <c r="H349" s="55"/>
    </row>
    <row r="350" spans="2:8" x14ac:dyDescent="0.25">
      <c r="B350" s="51"/>
      <c r="C350" s="57"/>
      <c r="D350" s="54"/>
      <c r="E350" s="54"/>
      <c r="F350" s="54"/>
      <c r="G350" s="54"/>
      <c r="H350" s="55"/>
    </row>
    <row r="351" spans="2:8" x14ac:dyDescent="0.25">
      <c r="B351" s="51"/>
      <c r="C351" s="57"/>
      <c r="D351" s="54"/>
      <c r="E351" s="54"/>
      <c r="F351" s="54"/>
      <c r="G351" s="54"/>
      <c r="H351" s="55"/>
    </row>
    <row r="352" spans="2:8" x14ac:dyDescent="0.25">
      <c r="B352" s="51"/>
      <c r="C352" s="57"/>
      <c r="D352" s="54"/>
      <c r="E352" s="54"/>
      <c r="F352" s="54"/>
      <c r="G352" s="54"/>
      <c r="H352" s="55"/>
    </row>
    <row r="353" spans="2:8" x14ac:dyDescent="0.25">
      <c r="B353" s="51"/>
      <c r="C353" s="57"/>
      <c r="D353" s="54"/>
      <c r="E353" s="54"/>
      <c r="F353" s="54"/>
      <c r="G353" s="54"/>
      <c r="H353" s="55"/>
    </row>
    <row r="354" spans="2:8" x14ac:dyDescent="0.25">
      <c r="B354" s="51"/>
      <c r="C354" s="57"/>
      <c r="D354" s="54"/>
      <c r="E354" s="54"/>
      <c r="F354" s="54"/>
      <c r="G354" s="54"/>
      <c r="H354" s="55"/>
    </row>
    <row r="355" spans="2:8" x14ac:dyDescent="0.25">
      <c r="B355" s="51"/>
      <c r="C355" s="57"/>
      <c r="D355" s="54"/>
      <c r="E355" s="54"/>
      <c r="F355" s="54"/>
      <c r="G355" s="54"/>
      <c r="H355" s="55"/>
    </row>
    <row r="356" spans="2:8" x14ac:dyDescent="0.25">
      <c r="B356" s="51"/>
      <c r="C356" s="57"/>
      <c r="D356" s="54"/>
      <c r="E356" s="54"/>
      <c r="F356" s="54"/>
      <c r="G356" s="54"/>
      <c r="H356" s="55"/>
    </row>
    <row r="357" spans="2:8" x14ac:dyDescent="0.25">
      <c r="B357" s="51"/>
      <c r="C357" s="57"/>
      <c r="D357" s="54"/>
      <c r="E357" s="54"/>
      <c r="F357" s="54"/>
      <c r="G357" s="54"/>
      <c r="H357" s="55"/>
    </row>
    <row r="358" spans="2:8" x14ac:dyDescent="0.25">
      <c r="B358" s="51"/>
      <c r="C358" s="57"/>
      <c r="D358" s="54"/>
      <c r="E358" s="54"/>
      <c r="F358" s="54"/>
      <c r="G358" s="54"/>
      <c r="H358" s="55"/>
    </row>
    <row r="359" spans="2:8" x14ac:dyDescent="0.25">
      <c r="B359" s="51"/>
      <c r="C359" s="57"/>
      <c r="D359" s="54"/>
      <c r="E359" s="54"/>
      <c r="F359" s="54"/>
      <c r="G359" s="54"/>
      <c r="H359" s="55"/>
    </row>
    <row r="360" spans="2:8" x14ac:dyDescent="0.25">
      <c r="B360" s="51"/>
      <c r="C360" s="57"/>
      <c r="D360" s="54"/>
      <c r="E360" s="54"/>
      <c r="F360" s="54"/>
      <c r="G360" s="54"/>
      <c r="H360" s="55"/>
    </row>
    <row r="361" spans="2:8" x14ac:dyDescent="0.25">
      <c r="B361" s="51"/>
      <c r="C361" s="57"/>
      <c r="D361" s="54"/>
      <c r="E361" s="54"/>
      <c r="F361" s="54"/>
      <c r="G361" s="54"/>
      <c r="H361" s="55"/>
    </row>
    <row r="362" spans="2:8" x14ac:dyDescent="0.25">
      <c r="B362" s="51"/>
      <c r="C362" s="57"/>
      <c r="D362" s="54"/>
      <c r="E362" s="54"/>
      <c r="F362" s="54"/>
      <c r="G362" s="54"/>
      <c r="H362" s="55"/>
    </row>
    <row r="363" spans="2:8" x14ac:dyDescent="0.25">
      <c r="B363" s="51"/>
      <c r="C363" s="57"/>
      <c r="D363" s="54"/>
      <c r="E363" s="54"/>
      <c r="F363" s="54"/>
      <c r="G363" s="54"/>
      <c r="H363" s="55"/>
    </row>
    <row r="364" spans="2:8" x14ac:dyDescent="0.25">
      <c r="B364" s="51"/>
      <c r="C364" s="57"/>
      <c r="D364" s="54"/>
      <c r="E364" s="54"/>
      <c r="F364" s="54"/>
      <c r="G364" s="54"/>
      <c r="H364" s="55"/>
    </row>
    <row r="365" spans="2:8" x14ac:dyDescent="0.25">
      <c r="B365" s="51"/>
      <c r="C365" s="57"/>
      <c r="D365" s="54"/>
      <c r="E365" s="54"/>
      <c r="F365" s="54"/>
      <c r="G365" s="54"/>
      <c r="H365" s="55"/>
    </row>
    <row r="366" spans="2:8" x14ac:dyDescent="0.25">
      <c r="B366" s="51"/>
      <c r="C366" s="57"/>
      <c r="D366" s="54"/>
      <c r="E366" s="54"/>
      <c r="F366" s="54"/>
      <c r="G366" s="54"/>
      <c r="H366" s="55"/>
    </row>
    <row r="367" spans="2:8" x14ac:dyDescent="0.25">
      <c r="B367" s="51"/>
      <c r="C367" s="57"/>
      <c r="D367" s="54"/>
      <c r="E367" s="54"/>
      <c r="F367" s="54"/>
      <c r="G367" s="54"/>
      <c r="H367" s="55"/>
    </row>
    <row r="368" spans="2:8" x14ac:dyDescent="0.25">
      <c r="B368" s="51"/>
      <c r="C368" s="57"/>
      <c r="D368" s="54"/>
      <c r="E368" s="54"/>
      <c r="F368" s="54"/>
      <c r="G368" s="54"/>
      <c r="H368" s="55"/>
    </row>
    <row r="369" spans="2:8" x14ac:dyDescent="0.25">
      <c r="B369" s="51"/>
      <c r="C369" s="57"/>
      <c r="D369" s="54"/>
      <c r="E369" s="54"/>
      <c r="F369" s="54"/>
      <c r="G369" s="54"/>
      <c r="H369" s="55"/>
    </row>
    <row r="370" spans="2:8" x14ac:dyDescent="0.25">
      <c r="B370" s="51"/>
      <c r="C370" s="57"/>
      <c r="D370" s="54"/>
      <c r="E370" s="54"/>
      <c r="F370" s="54"/>
      <c r="G370" s="54"/>
      <c r="H370" s="55"/>
    </row>
    <row r="371" spans="2:8" x14ac:dyDescent="0.25">
      <c r="B371" s="51"/>
      <c r="C371" s="57"/>
      <c r="D371" s="54"/>
      <c r="E371" s="54"/>
      <c r="F371" s="54"/>
      <c r="G371" s="54"/>
      <c r="H371" s="55"/>
    </row>
    <row r="372" spans="2:8" x14ac:dyDescent="0.25">
      <c r="B372" s="51"/>
      <c r="C372" s="57"/>
      <c r="D372" s="54"/>
      <c r="E372" s="54"/>
      <c r="F372" s="54"/>
      <c r="G372" s="54"/>
      <c r="H372" s="55"/>
    </row>
    <row r="373" spans="2:8" x14ac:dyDescent="0.25">
      <c r="B373" s="51"/>
      <c r="C373" s="57"/>
      <c r="D373" s="54"/>
      <c r="E373" s="54"/>
      <c r="F373" s="54"/>
      <c r="G373" s="54"/>
      <c r="H373" s="55"/>
    </row>
    <row r="374" spans="2:8" x14ac:dyDescent="0.25">
      <c r="B374" s="51"/>
      <c r="C374" s="57"/>
      <c r="D374" s="54"/>
      <c r="E374" s="54"/>
      <c r="F374" s="54"/>
      <c r="G374" s="54"/>
      <c r="H374" s="55"/>
    </row>
    <row r="375" spans="2:8" x14ac:dyDescent="0.25">
      <c r="B375" s="51"/>
      <c r="C375" s="57"/>
      <c r="D375" s="54"/>
      <c r="E375" s="54"/>
      <c r="F375" s="54"/>
      <c r="G375" s="54"/>
      <c r="H375" s="55"/>
    </row>
    <row r="376" spans="2:8" x14ac:dyDescent="0.25">
      <c r="B376" s="51"/>
      <c r="C376" s="57"/>
      <c r="D376" s="54"/>
      <c r="E376" s="54"/>
      <c r="F376" s="54"/>
      <c r="G376" s="54"/>
      <c r="H376" s="55"/>
    </row>
    <row r="377" spans="2:8" x14ac:dyDescent="0.25">
      <c r="B377" s="51"/>
      <c r="C377" s="57"/>
      <c r="D377" s="54"/>
      <c r="E377" s="54"/>
      <c r="F377" s="54"/>
      <c r="G377" s="54"/>
      <c r="H377" s="55"/>
    </row>
    <row r="378" spans="2:8" x14ac:dyDescent="0.25">
      <c r="B378" s="51"/>
      <c r="C378" s="57"/>
      <c r="D378" s="54"/>
      <c r="E378" s="54"/>
      <c r="F378" s="54"/>
      <c r="G378" s="54"/>
      <c r="H378" s="55"/>
    </row>
    <row r="379" spans="2:8" x14ac:dyDescent="0.25">
      <c r="B379" s="51"/>
      <c r="C379" s="57"/>
      <c r="D379" s="54"/>
      <c r="E379" s="54"/>
      <c r="F379" s="54"/>
      <c r="G379" s="54"/>
      <c r="H379" s="55"/>
    </row>
    <row r="380" spans="2:8" x14ac:dyDescent="0.25">
      <c r="B380" s="51"/>
      <c r="C380" s="57"/>
      <c r="D380" s="54"/>
      <c r="E380" s="54"/>
      <c r="F380" s="54"/>
      <c r="G380" s="54"/>
      <c r="H380" s="55"/>
    </row>
    <row r="381" spans="2:8" x14ac:dyDescent="0.25">
      <c r="B381" s="51"/>
      <c r="C381" s="57"/>
      <c r="D381" s="54"/>
      <c r="E381" s="54"/>
      <c r="F381" s="54"/>
      <c r="G381" s="54"/>
      <c r="H381" s="55"/>
    </row>
    <row r="382" spans="2:8" x14ac:dyDescent="0.25">
      <c r="B382" s="51"/>
      <c r="C382" s="57"/>
      <c r="D382" s="54"/>
      <c r="E382" s="54"/>
      <c r="F382" s="54"/>
      <c r="G382" s="54"/>
      <c r="H382" s="55"/>
    </row>
    <row r="383" spans="2:8" x14ac:dyDescent="0.25">
      <c r="B383" s="51"/>
      <c r="C383" s="57"/>
      <c r="D383" s="54"/>
      <c r="E383" s="54"/>
      <c r="F383" s="54"/>
      <c r="G383" s="54"/>
      <c r="H383" s="55"/>
    </row>
    <row r="384" spans="2:8" x14ac:dyDescent="0.25">
      <c r="B384" s="51"/>
      <c r="C384" s="57"/>
      <c r="D384" s="54"/>
      <c r="E384" s="54"/>
      <c r="F384" s="54"/>
      <c r="G384" s="54"/>
      <c r="H384" s="55"/>
    </row>
    <row r="385" spans="2:8" x14ac:dyDescent="0.25">
      <c r="B385" s="51"/>
      <c r="C385" s="57"/>
      <c r="D385" s="54"/>
      <c r="E385" s="54"/>
      <c r="F385" s="54"/>
      <c r="G385" s="54"/>
      <c r="H385" s="55"/>
    </row>
    <row r="386" spans="2:8" x14ac:dyDescent="0.25">
      <c r="B386" s="51"/>
      <c r="C386" s="57"/>
      <c r="D386" s="54"/>
      <c r="E386" s="54"/>
      <c r="F386" s="54"/>
      <c r="G386" s="54"/>
      <c r="H386" s="55"/>
    </row>
    <row r="387" spans="2:8" x14ac:dyDescent="0.25">
      <c r="B387" s="51"/>
      <c r="C387" s="57"/>
      <c r="D387" s="54"/>
      <c r="E387" s="54"/>
      <c r="F387" s="54"/>
      <c r="G387" s="54"/>
      <c r="H387" s="55"/>
    </row>
    <row r="388" spans="2:8" x14ac:dyDescent="0.25">
      <c r="B388" s="51"/>
      <c r="C388" s="57"/>
      <c r="D388" s="54"/>
      <c r="E388" s="54"/>
      <c r="F388" s="54"/>
      <c r="G388" s="54"/>
      <c r="H388" s="55"/>
    </row>
    <row r="389" spans="2:8" x14ac:dyDescent="0.25">
      <c r="B389" s="51"/>
      <c r="C389" s="57"/>
      <c r="D389" s="54"/>
      <c r="E389" s="54"/>
      <c r="F389" s="54"/>
      <c r="G389" s="54"/>
      <c r="H389" s="55"/>
    </row>
    <row r="390" spans="2:8" x14ac:dyDescent="0.25">
      <c r="B390" s="51"/>
      <c r="C390" s="57"/>
      <c r="D390" s="54"/>
      <c r="E390" s="54"/>
      <c r="F390" s="54"/>
      <c r="G390" s="54"/>
      <c r="H390" s="55"/>
    </row>
    <row r="391" spans="2:8" x14ac:dyDescent="0.25">
      <c r="B391" s="51"/>
      <c r="C391" s="57"/>
      <c r="D391" s="54"/>
      <c r="E391" s="54"/>
      <c r="F391" s="54"/>
      <c r="G391" s="54"/>
      <c r="H391" s="55"/>
    </row>
    <row r="392" spans="2:8" x14ac:dyDescent="0.25">
      <c r="B392" s="51"/>
      <c r="C392" s="57"/>
      <c r="D392" s="54"/>
      <c r="E392" s="54"/>
      <c r="F392" s="54"/>
      <c r="G392" s="54"/>
      <c r="H392" s="55"/>
    </row>
    <row r="393" spans="2:8" x14ac:dyDescent="0.25">
      <c r="B393" s="51"/>
      <c r="C393" s="57"/>
      <c r="D393" s="54"/>
      <c r="E393" s="54"/>
      <c r="F393" s="54"/>
      <c r="G393" s="54"/>
      <c r="H393" s="55"/>
    </row>
    <row r="394" spans="2:8" x14ac:dyDescent="0.25">
      <c r="B394" s="51"/>
      <c r="C394" s="57"/>
      <c r="D394" s="54"/>
      <c r="E394" s="54"/>
      <c r="F394" s="54"/>
      <c r="G394" s="54"/>
      <c r="H394" s="55"/>
    </row>
    <row r="395" spans="2:8" x14ac:dyDescent="0.25">
      <c r="B395" s="51"/>
      <c r="C395" s="57"/>
      <c r="D395" s="54"/>
      <c r="E395" s="54"/>
      <c r="F395" s="54"/>
      <c r="G395" s="54"/>
      <c r="H395" s="55"/>
    </row>
    <row r="396" spans="2:8" x14ac:dyDescent="0.25">
      <c r="B396" s="51"/>
      <c r="C396" s="57"/>
      <c r="D396" s="54"/>
      <c r="E396" s="54"/>
      <c r="F396" s="54"/>
      <c r="G396" s="54"/>
      <c r="H396" s="55"/>
    </row>
    <row r="397" spans="2:8" x14ac:dyDescent="0.25">
      <c r="B397" s="51"/>
      <c r="C397" s="57"/>
      <c r="D397" s="54"/>
      <c r="E397" s="54"/>
      <c r="F397" s="54"/>
      <c r="G397" s="54"/>
      <c r="H397" s="55"/>
    </row>
    <row r="398" spans="2:8" x14ac:dyDescent="0.25">
      <c r="B398" s="51"/>
      <c r="C398" s="57"/>
      <c r="D398" s="54"/>
      <c r="E398" s="54"/>
      <c r="F398" s="54"/>
      <c r="G398" s="54"/>
      <c r="H398" s="55"/>
    </row>
    <row r="399" spans="2:8" x14ac:dyDescent="0.25">
      <c r="B399" s="51"/>
      <c r="C399" s="57"/>
      <c r="D399" s="54"/>
      <c r="E399" s="54"/>
      <c r="F399" s="54"/>
      <c r="G399" s="54"/>
      <c r="H399" s="55"/>
    </row>
    <row r="400" spans="2:8" x14ac:dyDescent="0.25">
      <c r="B400" s="51"/>
      <c r="C400" s="57"/>
      <c r="D400" s="54"/>
      <c r="E400" s="54"/>
      <c r="F400" s="54"/>
      <c r="G400" s="54"/>
      <c r="H400" s="55"/>
    </row>
    <row r="401" spans="2:8" x14ac:dyDescent="0.25">
      <c r="B401" s="51"/>
      <c r="C401" s="57"/>
      <c r="D401" s="54"/>
      <c r="E401" s="54"/>
      <c r="F401" s="54"/>
      <c r="G401" s="54"/>
      <c r="H401" s="55"/>
    </row>
    <row r="402" spans="2:8" x14ac:dyDescent="0.25">
      <c r="B402" s="51"/>
      <c r="C402" s="57"/>
      <c r="D402" s="54"/>
      <c r="E402" s="54"/>
      <c r="F402" s="54"/>
      <c r="G402" s="54"/>
      <c r="H402" s="55"/>
    </row>
    <row r="403" spans="2:8" x14ac:dyDescent="0.25">
      <c r="B403" s="51"/>
      <c r="C403" s="57"/>
      <c r="D403" s="54"/>
      <c r="E403" s="54"/>
      <c r="F403" s="54"/>
      <c r="G403" s="54"/>
      <c r="H403" s="55"/>
    </row>
    <row r="404" spans="2:8" x14ac:dyDescent="0.25">
      <c r="B404" s="51"/>
      <c r="C404" s="57"/>
      <c r="D404" s="54"/>
      <c r="E404" s="54"/>
      <c r="F404" s="54"/>
      <c r="G404" s="54"/>
      <c r="H404" s="55"/>
    </row>
    <row r="405" spans="2:8" x14ac:dyDescent="0.25">
      <c r="B405" s="51"/>
      <c r="C405" s="57"/>
      <c r="D405" s="54"/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 x14ac:dyDescent="0.25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 x14ac:dyDescent="0.25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 x14ac:dyDescent="0.25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 x14ac:dyDescent="0.25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 x14ac:dyDescent="0.25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 x14ac:dyDescent="0.25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 x14ac:dyDescent="0.25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 x14ac:dyDescent="0.25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 x14ac:dyDescent="0.25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 x14ac:dyDescent="0.25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 x14ac:dyDescent="0.25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 x14ac:dyDescent="0.25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 x14ac:dyDescent="0.25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 x14ac:dyDescent="0.25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 x14ac:dyDescent="0.25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 x14ac:dyDescent="0.25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 x14ac:dyDescent="0.25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 x14ac:dyDescent="0.25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 x14ac:dyDescent="0.25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 x14ac:dyDescent="0.25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 x14ac:dyDescent="0.25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 x14ac:dyDescent="0.25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 x14ac:dyDescent="0.25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 x14ac:dyDescent="0.25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 x14ac:dyDescent="0.25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 x14ac:dyDescent="0.25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 x14ac:dyDescent="0.25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 x14ac:dyDescent="0.25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 x14ac:dyDescent="0.25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 x14ac:dyDescent="0.25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 x14ac:dyDescent="0.25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 x14ac:dyDescent="0.25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 x14ac:dyDescent="0.25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 x14ac:dyDescent="0.25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 x14ac:dyDescent="0.25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 x14ac:dyDescent="0.25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 x14ac:dyDescent="0.25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 x14ac:dyDescent="0.25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 x14ac:dyDescent="0.25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 x14ac:dyDescent="0.25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 x14ac:dyDescent="0.25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 x14ac:dyDescent="0.25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 x14ac:dyDescent="0.25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 x14ac:dyDescent="0.25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 x14ac:dyDescent="0.25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 x14ac:dyDescent="0.25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 x14ac:dyDescent="0.25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 x14ac:dyDescent="0.25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 x14ac:dyDescent="0.25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 x14ac:dyDescent="0.25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 x14ac:dyDescent="0.25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 x14ac:dyDescent="0.25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 x14ac:dyDescent="0.25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 x14ac:dyDescent="0.25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 x14ac:dyDescent="0.25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 x14ac:dyDescent="0.25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 x14ac:dyDescent="0.25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 x14ac:dyDescent="0.25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 x14ac:dyDescent="0.25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 x14ac:dyDescent="0.25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 x14ac:dyDescent="0.25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 x14ac:dyDescent="0.25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 x14ac:dyDescent="0.25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 x14ac:dyDescent="0.25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 x14ac:dyDescent="0.25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 x14ac:dyDescent="0.25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 x14ac:dyDescent="0.25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 x14ac:dyDescent="0.25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 x14ac:dyDescent="0.25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 x14ac:dyDescent="0.25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 x14ac:dyDescent="0.25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 x14ac:dyDescent="0.25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 x14ac:dyDescent="0.25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 x14ac:dyDescent="0.25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 x14ac:dyDescent="0.25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 x14ac:dyDescent="0.25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 x14ac:dyDescent="0.25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 x14ac:dyDescent="0.25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 x14ac:dyDescent="0.25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 x14ac:dyDescent="0.25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 x14ac:dyDescent="0.25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 x14ac:dyDescent="0.25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 x14ac:dyDescent="0.25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 x14ac:dyDescent="0.25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 x14ac:dyDescent="0.25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 x14ac:dyDescent="0.25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 x14ac:dyDescent="0.25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 x14ac:dyDescent="0.25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 x14ac:dyDescent="0.25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 x14ac:dyDescent="0.25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 x14ac:dyDescent="0.25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 x14ac:dyDescent="0.25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 x14ac:dyDescent="0.25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 x14ac:dyDescent="0.25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 x14ac:dyDescent="0.25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 x14ac:dyDescent="0.25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 x14ac:dyDescent="0.25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 x14ac:dyDescent="0.25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 x14ac:dyDescent="0.25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 x14ac:dyDescent="0.25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 x14ac:dyDescent="0.25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 x14ac:dyDescent="0.25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 x14ac:dyDescent="0.25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 x14ac:dyDescent="0.25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 x14ac:dyDescent="0.25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 x14ac:dyDescent="0.25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 x14ac:dyDescent="0.25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 x14ac:dyDescent="0.25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 x14ac:dyDescent="0.25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 x14ac:dyDescent="0.25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 x14ac:dyDescent="0.25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 x14ac:dyDescent="0.25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 x14ac:dyDescent="0.25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 x14ac:dyDescent="0.25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 x14ac:dyDescent="0.25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 x14ac:dyDescent="0.25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 x14ac:dyDescent="0.25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 x14ac:dyDescent="0.25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 x14ac:dyDescent="0.25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 x14ac:dyDescent="0.25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 x14ac:dyDescent="0.25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 x14ac:dyDescent="0.25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 x14ac:dyDescent="0.25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 x14ac:dyDescent="0.25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 x14ac:dyDescent="0.25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 x14ac:dyDescent="0.25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 x14ac:dyDescent="0.25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 x14ac:dyDescent="0.25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 x14ac:dyDescent="0.25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 x14ac:dyDescent="0.25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 x14ac:dyDescent="0.25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 x14ac:dyDescent="0.25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 x14ac:dyDescent="0.25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 x14ac:dyDescent="0.25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 x14ac:dyDescent="0.25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 x14ac:dyDescent="0.25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 x14ac:dyDescent="0.25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 x14ac:dyDescent="0.25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 x14ac:dyDescent="0.25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 x14ac:dyDescent="0.25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 x14ac:dyDescent="0.25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 x14ac:dyDescent="0.25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 x14ac:dyDescent="0.25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 x14ac:dyDescent="0.25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 x14ac:dyDescent="0.25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 x14ac:dyDescent="0.25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 x14ac:dyDescent="0.25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 x14ac:dyDescent="0.25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 x14ac:dyDescent="0.25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 x14ac:dyDescent="0.25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 x14ac:dyDescent="0.25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 x14ac:dyDescent="0.25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 x14ac:dyDescent="0.25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 x14ac:dyDescent="0.25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 x14ac:dyDescent="0.25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 x14ac:dyDescent="0.25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 x14ac:dyDescent="0.25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 x14ac:dyDescent="0.25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 x14ac:dyDescent="0.25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 x14ac:dyDescent="0.25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 x14ac:dyDescent="0.25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 x14ac:dyDescent="0.25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 x14ac:dyDescent="0.25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 x14ac:dyDescent="0.25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 x14ac:dyDescent="0.25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 x14ac:dyDescent="0.25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 x14ac:dyDescent="0.25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 x14ac:dyDescent="0.25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 x14ac:dyDescent="0.25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 x14ac:dyDescent="0.25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 x14ac:dyDescent="0.25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 x14ac:dyDescent="0.25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 x14ac:dyDescent="0.25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 x14ac:dyDescent="0.25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 x14ac:dyDescent="0.25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 x14ac:dyDescent="0.25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 x14ac:dyDescent="0.25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 x14ac:dyDescent="0.25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 x14ac:dyDescent="0.25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 x14ac:dyDescent="0.25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 x14ac:dyDescent="0.25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 x14ac:dyDescent="0.25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 x14ac:dyDescent="0.25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 x14ac:dyDescent="0.25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 x14ac:dyDescent="0.25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 x14ac:dyDescent="0.25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 x14ac:dyDescent="0.25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 x14ac:dyDescent="0.25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 x14ac:dyDescent="0.25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 x14ac:dyDescent="0.25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 x14ac:dyDescent="0.25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 x14ac:dyDescent="0.25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 x14ac:dyDescent="0.25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 x14ac:dyDescent="0.25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 x14ac:dyDescent="0.25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 x14ac:dyDescent="0.25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 x14ac:dyDescent="0.25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 x14ac:dyDescent="0.25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 x14ac:dyDescent="0.25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 x14ac:dyDescent="0.25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 x14ac:dyDescent="0.25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 x14ac:dyDescent="0.25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 x14ac:dyDescent="0.25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 x14ac:dyDescent="0.25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 x14ac:dyDescent="0.25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 x14ac:dyDescent="0.25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 x14ac:dyDescent="0.25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 x14ac:dyDescent="0.25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 x14ac:dyDescent="0.25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 x14ac:dyDescent="0.25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 x14ac:dyDescent="0.25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 x14ac:dyDescent="0.25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 x14ac:dyDescent="0.25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 x14ac:dyDescent="0.25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 x14ac:dyDescent="0.25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 x14ac:dyDescent="0.25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 x14ac:dyDescent="0.25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 x14ac:dyDescent="0.25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 x14ac:dyDescent="0.25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 x14ac:dyDescent="0.25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 x14ac:dyDescent="0.25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 x14ac:dyDescent="0.25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 x14ac:dyDescent="0.25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 x14ac:dyDescent="0.25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 x14ac:dyDescent="0.25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 x14ac:dyDescent="0.25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 x14ac:dyDescent="0.25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 x14ac:dyDescent="0.25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 x14ac:dyDescent="0.25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 x14ac:dyDescent="0.25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 x14ac:dyDescent="0.25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 x14ac:dyDescent="0.25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 x14ac:dyDescent="0.25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 x14ac:dyDescent="0.25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 x14ac:dyDescent="0.25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 x14ac:dyDescent="0.25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 x14ac:dyDescent="0.25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 x14ac:dyDescent="0.25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 x14ac:dyDescent="0.25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 x14ac:dyDescent="0.25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 x14ac:dyDescent="0.25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 x14ac:dyDescent="0.25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 x14ac:dyDescent="0.25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 x14ac:dyDescent="0.25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 x14ac:dyDescent="0.25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 x14ac:dyDescent="0.25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 x14ac:dyDescent="0.25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 x14ac:dyDescent="0.25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 x14ac:dyDescent="0.25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 x14ac:dyDescent="0.25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 x14ac:dyDescent="0.25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 x14ac:dyDescent="0.25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 x14ac:dyDescent="0.25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 x14ac:dyDescent="0.25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 x14ac:dyDescent="0.25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 x14ac:dyDescent="0.25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 x14ac:dyDescent="0.25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 x14ac:dyDescent="0.25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 x14ac:dyDescent="0.25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 x14ac:dyDescent="0.25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 x14ac:dyDescent="0.25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 x14ac:dyDescent="0.25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 x14ac:dyDescent="0.25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 x14ac:dyDescent="0.25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 x14ac:dyDescent="0.25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 x14ac:dyDescent="0.25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 x14ac:dyDescent="0.25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 x14ac:dyDescent="0.25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 x14ac:dyDescent="0.25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 x14ac:dyDescent="0.25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 x14ac:dyDescent="0.25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 x14ac:dyDescent="0.25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 x14ac:dyDescent="0.25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 x14ac:dyDescent="0.25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 x14ac:dyDescent="0.25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 x14ac:dyDescent="0.25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 x14ac:dyDescent="0.25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 x14ac:dyDescent="0.25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 x14ac:dyDescent="0.25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 x14ac:dyDescent="0.25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 x14ac:dyDescent="0.25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 x14ac:dyDescent="0.25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 x14ac:dyDescent="0.25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 x14ac:dyDescent="0.25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 x14ac:dyDescent="0.25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 x14ac:dyDescent="0.25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 x14ac:dyDescent="0.25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 x14ac:dyDescent="0.25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 x14ac:dyDescent="0.25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 x14ac:dyDescent="0.25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 x14ac:dyDescent="0.25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 x14ac:dyDescent="0.25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 x14ac:dyDescent="0.25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 x14ac:dyDescent="0.25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 x14ac:dyDescent="0.25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 x14ac:dyDescent="0.25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 x14ac:dyDescent="0.25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 x14ac:dyDescent="0.25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 x14ac:dyDescent="0.25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 x14ac:dyDescent="0.25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 x14ac:dyDescent="0.25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 x14ac:dyDescent="0.25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 x14ac:dyDescent="0.25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 x14ac:dyDescent="0.25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 x14ac:dyDescent="0.25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 x14ac:dyDescent="0.25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 x14ac:dyDescent="0.25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 x14ac:dyDescent="0.25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 x14ac:dyDescent="0.25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 x14ac:dyDescent="0.25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 x14ac:dyDescent="0.25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 x14ac:dyDescent="0.25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 x14ac:dyDescent="0.25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 x14ac:dyDescent="0.25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 x14ac:dyDescent="0.25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 x14ac:dyDescent="0.25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 x14ac:dyDescent="0.25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 x14ac:dyDescent="0.25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 x14ac:dyDescent="0.25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 x14ac:dyDescent="0.25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 x14ac:dyDescent="0.25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 x14ac:dyDescent="0.25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 x14ac:dyDescent="0.25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 x14ac:dyDescent="0.25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 x14ac:dyDescent="0.25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 x14ac:dyDescent="0.25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 x14ac:dyDescent="0.25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 x14ac:dyDescent="0.25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 x14ac:dyDescent="0.25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 x14ac:dyDescent="0.25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 x14ac:dyDescent="0.25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 x14ac:dyDescent="0.25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 x14ac:dyDescent="0.25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 x14ac:dyDescent="0.25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 x14ac:dyDescent="0.25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 x14ac:dyDescent="0.25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 x14ac:dyDescent="0.25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 x14ac:dyDescent="0.25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 x14ac:dyDescent="0.25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 x14ac:dyDescent="0.25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 x14ac:dyDescent="0.25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 x14ac:dyDescent="0.25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 x14ac:dyDescent="0.25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 x14ac:dyDescent="0.25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 x14ac:dyDescent="0.25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 x14ac:dyDescent="0.25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 x14ac:dyDescent="0.25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 x14ac:dyDescent="0.25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 x14ac:dyDescent="0.25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 x14ac:dyDescent="0.25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 x14ac:dyDescent="0.25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 x14ac:dyDescent="0.25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 x14ac:dyDescent="0.25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 x14ac:dyDescent="0.25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 x14ac:dyDescent="0.25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 x14ac:dyDescent="0.25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 x14ac:dyDescent="0.25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 x14ac:dyDescent="0.25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 x14ac:dyDescent="0.25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 x14ac:dyDescent="0.25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 x14ac:dyDescent="0.25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 x14ac:dyDescent="0.25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 x14ac:dyDescent="0.25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 x14ac:dyDescent="0.25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 x14ac:dyDescent="0.25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 x14ac:dyDescent="0.25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 x14ac:dyDescent="0.25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 x14ac:dyDescent="0.25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 x14ac:dyDescent="0.25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 x14ac:dyDescent="0.25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 x14ac:dyDescent="0.25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 x14ac:dyDescent="0.25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 x14ac:dyDescent="0.25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 x14ac:dyDescent="0.25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 x14ac:dyDescent="0.25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 x14ac:dyDescent="0.25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 x14ac:dyDescent="0.25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 x14ac:dyDescent="0.25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 x14ac:dyDescent="0.25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 x14ac:dyDescent="0.25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 x14ac:dyDescent="0.25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 x14ac:dyDescent="0.25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 x14ac:dyDescent="0.25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 x14ac:dyDescent="0.25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 x14ac:dyDescent="0.25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 x14ac:dyDescent="0.25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 x14ac:dyDescent="0.25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 x14ac:dyDescent="0.25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 x14ac:dyDescent="0.25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 x14ac:dyDescent="0.25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 x14ac:dyDescent="0.25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 x14ac:dyDescent="0.25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 x14ac:dyDescent="0.25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 x14ac:dyDescent="0.25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 x14ac:dyDescent="0.25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 x14ac:dyDescent="0.25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 x14ac:dyDescent="0.25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 x14ac:dyDescent="0.25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 x14ac:dyDescent="0.25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 x14ac:dyDescent="0.25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 x14ac:dyDescent="0.25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 x14ac:dyDescent="0.25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 x14ac:dyDescent="0.25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 x14ac:dyDescent="0.25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 x14ac:dyDescent="0.25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 x14ac:dyDescent="0.25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 x14ac:dyDescent="0.25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 x14ac:dyDescent="0.25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 x14ac:dyDescent="0.25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 x14ac:dyDescent="0.25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 x14ac:dyDescent="0.25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 x14ac:dyDescent="0.25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 x14ac:dyDescent="0.25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 x14ac:dyDescent="0.25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 x14ac:dyDescent="0.25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 x14ac:dyDescent="0.25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 x14ac:dyDescent="0.25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 x14ac:dyDescent="0.25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 x14ac:dyDescent="0.25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 x14ac:dyDescent="0.25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 x14ac:dyDescent="0.25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 x14ac:dyDescent="0.25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 x14ac:dyDescent="0.25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 x14ac:dyDescent="0.25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 x14ac:dyDescent="0.25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 x14ac:dyDescent="0.25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 x14ac:dyDescent="0.25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 x14ac:dyDescent="0.25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 x14ac:dyDescent="0.25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 x14ac:dyDescent="0.25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 x14ac:dyDescent="0.25">
      <c r="B434" s="50"/>
      <c r="C434" s="57"/>
      <c r="D434" s="54"/>
      <c r="E434" s="54"/>
      <c r="F434" s="54"/>
      <c r="G434" s="54"/>
      <c r="H434" s="54"/>
    </row>
    <row r="435" spans="2:8" x14ac:dyDescent="0.25">
      <c r="B435" s="50"/>
      <c r="C435" s="57"/>
      <c r="D435" s="54"/>
      <c r="E435" s="54"/>
      <c r="F435" s="54"/>
      <c r="G435" s="54"/>
      <c r="H435" s="54"/>
    </row>
    <row r="436" spans="2:8" x14ac:dyDescent="0.25">
      <c r="B436" s="50"/>
      <c r="C436" s="57"/>
      <c r="D436" s="54"/>
      <c r="E436" s="54"/>
      <c r="F436" s="54"/>
      <c r="G436" s="54"/>
      <c r="H436" s="54"/>
    </row>
    <row r="437" spans="2:8" x14ac:dyDescent="0.25">
      <c r="B437" s="50"/>
      <c r="C437" s="57"/>
      <c r="D437" s="54"/>
      <c r="E437" s="54"/>
      <c r="F437" s="54"/>
      <c r="G437" s="54"/>
      <c r="H437" s="54"/>
    </row>
    <row r="438" spans="2:8" x14ac:dyDescent="0.25">
      <c r="B438" s="50"/>
      <c r="C438" s="57"/>
      <c r="D438" s="54"/>
      <c r="E438" s="54"/>
      <c r="F438" s="54"/>
      <c r="G438" s="54"/>
      <c r="H438" s="54"/>
    </row>
    <row r="439" spans="2:8" x14ac:dyDescent="0.25">
      <c r="B439" s="50"/>
      <c r="C439" s="57"/>
      <c r="D439" s="54"/>
      <c r="E439" s="54"/>
      <c r="F439" s="54"/>
      <c r="G439" s="54"/>
      <c r="H439" s="54"/>
    </row>
    <row r="440" spans="2:8" x14ac:dyDescent="0.25">
      <c r="B440" s="50"/>
      <c r="C440" s="57"/>
      <c r="D440" s="54"/>
      <c r="E440" s="54"/>
      <c r="F440" s="54"/>
      <c r="G440" s="54"/>
      <c r="H440" s="54"/>
    </row>
    <row r="441" spans="2:8" x14ac:dyDescent="0.25">
      <c r="B441" s="50"/>
      <c r="C441" s="57"/>
      <c r="D441" s="54"/>
      <c r="E441" s="54"/>
      <c r="F441" s="54"/>
      <c r="G441" s="54"/>
      <c r="H441" s="54"/>
    </row>
    <row r="442" spans="2:8" x14ac:dyDescent="0.25">
      <c r="B442" s="50"/>
      <c r="C442" s="57"/>
      <c r="D442" s="54"/>
      <c r="E442" s="54"/>
      <c r="F442" s="54"/>
      <c r="G442" s="54"/>
      <c r="H442" s="54"/>
    </row>
    <row r="443" spans="2:8" x14ac:dyDescent="0.25">
      <c r="B443" s="50"/>
      <c r="C443" s="57"/>
      <c r="D443" s="54"/>
      <c r="E443" s="54"/>
      <c r="F443" s="54"/>
      <c r="G443" s="54"/>
      <c r="H443" s="54"/>
    </row>
    <row r="444" spans="2:8" x14ac:dyDescent="0.25">
      <c r="B444" s="50"/>
      <c r="C444" s="57"/>
      <c r="D444" s="54"/>
      <c r="E444" s="54"/>
      <c r="F444" s="54"/>
      <c r="G444" s="54"/>
      <c r="H444" s="54"/>
    </row>
    <row r="445" spans="2:8" x14ac:dyDescent="0.25">
      <c r="B445" s="50"/>
      <c r="C445" s="57"/>
      <c r="D445" s="54"/>
      <c r="E445" s="54"/>
      <c r="F445" s="54"/>
      <c r="G445" s="54"/>
      <c r="H445" s="54"/>
    </row>
    <row r="446" spans="2:8" x14ac:dyDescent="0.25">
      <c r="B446" s="50"/>
      <c r="C446" s="57"/>
      <c r="D446" s="54"/>
      <c r="E446" s="54"/>
      <c r="F446" s="54"/>
      <c r="G446" s="54"/>
      <c r="H446" s="54"/>
    </row>
    <row r="447" spans="2:8" x14ac:dyDescent="0.25">
      <c r="B447" s="50"/>
      <c r="C447" s="57"/>
      <c r="D447" s="54"/>
      <c r="E447" s="54"/>
      <c r="F447" s="54"/>
      <c r="G447" s="54"/>
      <c r="H447" s="54"/>
    </row>
    <row r="448" spans="2:8" x14ac:dyDescent="0.25">
      <c r="B448" s="50"/>
      <c r="C448" s="57"/>
      <c r="D448" s="54"/>
      <c r="E448" s="54"/>
      <c r="F448" s="54"/>
      <c r="G448" s="54"/>
      <c r="H448" s="54"/>
    </row>
    <row r="449" spans="2:8" x14ac:dyDescent="0.25">
      <c r="B449" s="50"/>
      <c r="C449" s="57"/>
      <c r="D449" s="54"/>
      <c r="E449" s="54"/>
      <c r="F449" s="54"/>
      <c r="G449" s="54"/>
      <c r="H449" s="54"/>
    </row>
    <row r="450" spans="2:8" x14ac:dyDescent="0.25">
      <c r="B450" s="50"/>
      <c r="C450" s="57"/>
      <c r="D450" s="54"/>
      <c r="E450" s="54"/>
      <c r="F450" s="54"/>
      <c r="G450" s="54"/>
      <c r="H450" s="54"/>
    </row>
    <row r="451" spans="2:8" x14ac:dyDescent="0.25">
      <c r="B451" s="50"/>
      <c r="C451" s="57"/>
      <c r="D451" s="54"/>
      <c r="E451" s="54"/>
      <c r="F451" s="54"/>
      <c r="G451" s="54"/>
      <c r="H451" s="54"/>
    </row>
    <row r="452" spans="2:8" x14ac:dyDescent="0.25">
      <c r="B452" s="50"/>
      <c r="C452" s="57"/>
      <c r="D452" s="54"/>
      <c r="E452" s="54"/>
      <c r="F452" s="54"/>
      <c r="G452" s="54"/>
      <c r="H452" s="54"/>
    </row>
    <row r="453" spans="2:8" x14ac:dyDescent="0.25">
      <c r="B453" s="50"/>
      <c r="C453" s="57"/>
      <c r="D453" s="54"/>
      <c r="E453" s="54"/>
      <c r="F453" s="54"/>
      <c r="G453" s="54"/>
      <c r="H453" s="54"/>
    </row>
    <row r="454" spans="2:8" x14ac:dyDescent="0.25">
      <c r="B454" s="50"/>
      <c r="C454" s="57"/>
      <c r="D454" s="54"/>
      <c r="E454" s="54"/>
      <c r="F454" s="54"/>
      <c r="G454" s="54"/>
      <c r="H454" s="54"/>
    </row>
    <row r="455" spans="2:8" x14ac:dyDescent="0.25">
      <c r="B455" s="50"/>
      <c r="C455" s="57"/>
      <c r="D455" s="54"/>
      <c r="E455" s="54"/>
      <c r="F455" s="54"/>
      <c r="G455" s="54"/>
      <c r="H455" s="54"/>
    </row>
    <row r="456" spans="2:8" x14ac:dyDescent="0.25">
      <c r="B456" s="50"/>
      <c r="C456" s="57"/>
      <c r="D456" s="54"/>
      <c r="E456" s="54"/>
      <c r="F456" s="54"/>
      <c r="G456" s="54"/>
      <c r="H456" s="54"/>
    </row>
    <row r="457" spans="2:8" x14ac:dyDescent="0.25">
      <c r="B457" s="50"/>
      <c r="C457" s="57"/>
      <c r="D457" s="54"/>
      <c r="E457" s="54"/>
      <c r="F457" s="54"/>
      <c r="G457" s="54"/>
      <c r="H457" s="54"/>
    </row>
    <row r="458" spans="2:8" x14ac:dyDescent="0.25">
      <c r="B458" s="50"/>
      <c r="C458" s="57"/>
      <c r="D458" s="54"/>
      <c r="E458" s="54"/>
      <c r="F458" s="54"/>
      <c r="G458" s="54"/>
      <c r="H458" s="54"/>
    </row>
    <row r="459" spans="2:8" x14ac:dyDescent="0.25">
      <c r="B459" s="50"/>
      <c r="C459" s="57"/>
      <c r="D459" s="54"/>
      <c r="E459" s="54"/>
      <c r="F459" s="54"/>
      <c r="G459" s="54"/>
      <c r="H459" s="54"/>
    </row>
    <row r="460" spans="2:8" x14ac:dyDescent="0.25">
      <c r="B460" s="50"/>
      <c r="C460" s="57"/>
      <c r="D460" s="54"/>
      <c r="E460" s="54"/>
      <c r="F460" s="54"/>
      <c r="G460" s="54"/>
      <c r="H460" s="54"/>
    </row>
    <row r="461" spans="2:8" x14ac:dyDescent="0.25">
      <c r="B461" s="50"/>
      <c r="C461" s="57"/>
      <c r="D461" s="54"/>
      <c r="E461" s="54"/>
      <c r="F461" s="54"/>
      <c r="G461" s="54"/>
      <c r="H461" s="54"/>
    </row>
    <row r="462" spans="2:8" x14ac:dyDescent="0.25">
      <c r="B462" s="50"/>
      <c r="C462" s="57"/>
      <c r="D462" s="54"/>
      <c r="E462" s="54"/>
      <c r="F462" s="54"/>
      <c r="G462" s="54"/>
      <c r="H462" s="54"/>
    </row>
    <row r="463" spans="2:8" x14ac:dyDescent="0.25">
      <c r="B463" s="50"/>
      <c r="C463" s="57"/>
      <c r="D463" s="54"/>
      <c r="E463" s="54"/>
      <c r="F463" s="54"/>
      <c r="G463" s="54"/>
      <c r="H463" s="54"/>
    </row>
    <row r="464" spans="2:8" x14ac:dyDescent="0.25">
      <c r="B464" s="50"/>
      <c r="C464" s="57"/>
      <c r="D464" s="54"/>
      <c r="E464" s="54"/>
      <c r="F464" s="54"/>
      <c r="G464" s="54"/>
      <c r="H464" s="54"/>
    </row>
    <row r="465" spans="2:8" x14ac:dyDescent="0.25">
      <c r="B465" s="50"/>
      <c r="C465" s="57"/>
      <c r="D465" s="54"/>
      <c r="E465" s="54"/>
      <c r="F465" s="54"/>
      <c r="G465" s="54"/>
      <c r="H465" s="54"/>
    </row>
    <row r="466" spans="2:8" x14ac:dyDescent="0.25">
      <c r="B466" s="50"/>
      <c r="C466" s="57"/>
      <c r="D466" s="54"/>
      <c r="E466" s="54"/>
      <c r="F466" s="54"/>
      <c r="G466" s="54"/>
      <c r="H466" s="54"/>
    </row>
    <row r="467" spans="2:8" x14ac:dyDescent="0.25">
      <c r="B467" s="50"/>
      <c r="C467" s="57"/>
      <c r="D467" s="54"/>
      <c r="E467" s="54"/>
      <c r="F467" s="54"/>
      <c r="G467" s="54"/>
      <c r="H467" s="54"/>
    </row>
    <row r="468" spans="2:8" x14ac:dyDescent="0.25">
      <c r="B468" s="50"/>
      <c r="C468" s="57"/>
      <c r="D468" s="54"/>
      <c r="E468" s="54"/>
      <c r="F468" s="54"/>
      <c r="G468" s="54"/>
      <c r="H468" s="54"/>
    </row>
    <row r="469" spans="2:8" x14ac:dyDescent="0.25">
      <c r="B469" s="50"/>
      <c r="C469" s="57"/>
      <c r="D469" s="54"/>
      <c r="E469" s="54"/>
      <c r="F469" s="54"/>
      <c r="G469" s="54"/>
      <c r="H469" s="54"/>
    </row>
    <row r="470" spans="2:8" x14ac:dyDescent="0.25">
      <c r="B470" s="50"/>
      <c r="C470" s="57"/>
      <c r="D470" s="54"/>
      <c r="E470" s="54"/>
      <c r="F470" s="54"/>
      <c r="G470" s="54"/>
      <c r="H470" s="54"/>
    </row>
    <row r="471" spans="2:8" x14ac:dyDescent="0.25">
      <c r="B471" s="50"/>
      <c r="C471" s="57"/>
      <c r="D471" s="54"/>
      <c r="E471" s="54"/>
      <c r="F471" s="54"/>
      <c r="G471" s="54"/>
      <c r="H471" s="54"/>
    </row>
    <row r="472" spans="2:8" x14ac:dyDescent="0.25">
      <c r="B472" s="50"/>
      <c r="C472" s="57"/>
      <c r="D472" s="54"/>
      <c r="E472" s="54"/>
      <c r="F472" s="54"/>
      <c r="G472" s="54"/>
      <c r="H472" s="54"/>
    </row>
    <row r="473" spans="2:8" x14ac:dyDescent="0.25">
      <c r="B473" s="50"/>
      <c r="C473" s="57"/>
      <c r="D473" s="54"/>
      <c r="E473" s="54"/>
      <c r="F473" s="54"/>
      <c r="G473" s="54"/>
      <c r="H473" s="54"/>
    </row>
    <row r="474" spans="2:8" x14ac:dyDescent="0.25">
      <c r="B474" s="50"/>
      <c r="C474" s="57"/>
      <c r="D474" s="54"/>
      <c r="E474" s="54"/>
      <c r="F474" s="54"/>
      <c r="G474" s="54"/>
      <c r="H474" s="54"/>
    </row>
    <row r="475" spans="2:8" x14ac:dyDescent="0.25">
      <c r="B475" s="50"/>
      <c r="C475" s="57"/>
      <c r="D475" s="54"/>
      <c r="E475" s="54"/>
      <c r="F475" s="54"/>
      <c r="G475" s="54"/>
      <c r="H475" s="54"/>
    </row>
    <row r="476" spans="2:8" x14ac:dyDescent="0.25">
      <c r="B476" s="50"/>
      <c r="C476" s="57"/>
      <c r="D476" s="54"/>
      <c r="E476" s="54"/>
      <c r="F476" s="54"/>
      <c r="G476" s="54"/>
      <c r="H476" s="54"/>
    </row>
    <row r="477" spans="2:8" x14ac:dyDescent="0.25">
      <c r="B477" s="50"/>
      <c r="C477" s="57"/>
      <c r="D477" s="54"/>
      <c r="E477" s="54"/>
      <c r="F477" s="54"/>
      <c r="G477" s="54"/>
      <c r="H477" s="54"/>
    </row>
    <row r="478" spans="2:8" x14ac:dyDescent="0.25">
      <c r="B478" s="50"/>
      <c r="C478" s="57"/>
      <c r="D478" s="54"/>
      <c r="E478" s="54"/>
      <c r="F478" s="54"/>
      <c r="G478" s="54"/>
      <c r="H478" s="54"/>
    </row>
    <row r="479" spans="2:8" x14ac:dyDescent="0.25">
      <c r="B479" s="50"/>
      <c r="C479" s="57"/>
      <c r="D479" s="54"/>
      <c r="E479" s="54"/>
      <c r="F479" s="54"/>
      <c r="G479" s="54"/>
      <c r="H479" s="54"/>
    </row>
    <row r="480" spans="2:8" x14ac:dyDescent="0.25">
      <c r="B480" s="50"/>
      <c r="C480" s="57"/>
      <c r="D480" s="54"/>
      <c r="E480" s="54"/>
      <c r="F480" s="54"/>
      <c r="G480" s="54"/>
      <c r="H480" s="54"/>
    </row>
    <row r="481" spans="2:8" x14ac:dyDescent="0.25">
      <c r="B481" s="50"/>
      <c r="C481" s="57"/>
      <c r="D481" s="54"/>
      <c r="E481" s="54"/>
      <c r="F481" s="54"/>
      <c r="G481" s="54"/>
      <c r="H481" s="54"/>
    </row>
    <row r="482" spans="2:8" x14ac:dyDescent="0.25">
      <c r="B482" s="50"/>
      <c r="C482" s="57"/>
      <c r="D482" s="54"/>
      <c r="E482" s="54"/>
      <c r="F482" s="54"/>
      <c r="G482" s="54"/>
      <c r="H482" s="54"/>
    </row>
    <row r="483" spans="2:8" x14ac:dyDescent="0.25">
      <c r="B483" s="50"/>
      <c r="C483" s="57"/>
      <c r="D483" s="54"/>
      <c r="E483" s="54"/>
      <c r="F483" s="54"/>
      <c r="G483" s="54"/>
      <c r="H483" s="54"/>
    </row>
    <row r="484" spans="2:8" x14ac:dyDescent="0.25">
      <c r="B484" s="50"/>
      <c r="C484" s="57"/>
      <c r="D484" s="54"/>
      <c r="E484" s="54"/>
      <c r="F484" s="54"/>
      <c r="G484" s="54"/>
      <c r="H484" s="54"/>
    </row>
    <row r="485" spans="2:8" x14ac:dyDescent="0.25">
      <c r="B485" s="50"/>
      <c r="C485" s="57"/>
      <c r="D485" s="54"/>
      <c r="E485" s="54"/>
      <c r="F485" s="54"/>
      <c r="G485" s="54"/>
      <c r="H485" s="54"/>
    </row>
    <row r="486" spans="2:8" x14ac:dyDescent="0.25">
      <c r="B486" s="50"/>
      <c r="C486" s="57"/>
      <c r="D486" s="54"/>
      <c r="E486" s="54"/>
      <c r="F486" s="54"/>
      <c r="G486" s="54"/>
      <c r="H486" s="54"/>
    </row>
    <row r="487" spans="2:8" x14ac:dyDescent="0.25">
      <c r="B487" s="50"/>
      <c r="C487" s="57"/>
      <c r="D487" s="54"/>
      <c r="E487" s="54"/>
      <c r="F487" s="54"/>
      <c r="G487" s="54"/>
      <c r="H487" s="54"/>
    </row>
    <row r="488" spans="2:8" x14ac:dyDescent="0.25">
      <c r="B488" s="50"/>
      <c r="C488" s="57"/>
      <c r="D488" s="54"/>
      <c r="E488" s="54"/>
      <c r="F488" s="54"/>
      <c r="G488" s="54"/>
      <c r="H488" s="54"/>
    </row>
    <row r="489" spans="2:8" x14ac:dyDescent="0.25">
      <c r="B489" s="50"/>
      <c r="C489" s="57"/>
      <c r="D489" s="54"/>
      <c r="E489" s="54"/>
      <c r="F489" s="54"/>
      <c r="G489" s="54"/>
      <c r="H489" s="54"/>
    </row>
    <row r="490" spans="2:8" x14ac:dyDescent="0.25">
      <c r="B490" s="50"/>
      <c r="C490" s="57"/>
      <c r="D490" s="54"/>
      <c r="E490" s="54"/>
      <c r="F490" s="54"/>
      <c r="G490" s="54"/>
      <c r="H490" s="54"/>
    </row>
    <row r="491" spans="2:8" x14ac:dyDescent="0.25">
      <c r="B491" s="50"/>
      <c r="C491" s="57"/>
      <c r="D491" s="54"/>
      <c r="E491" s="54"/>
      <c r="F491" s="54"/>
      <c r="G491" s="54"/>
      <c r="H491" s="54"/>
    </row>
    <row r="492" spans="2:8" x14ac:dyDescent="0.25">
      <c r="B492" s="50"/>
      <c r="C492" s="57"/>
      <c r="D492" s="54"/>
      <c r="E492" s="54"/>
      <c r="F492" s="54"/>
      <c r="G492" s="54"/>
      <c r="H492" s="54"/>
    </row>
    <row r="493" spans="2:8" x14ac:dyDescent="0.25">
      <c r="B493" s="50"/>
      <c r="C493" s="57"/>
      <c r="D493" s="54"/>
      <c r="E493" s="54"/>
      <c r="F493" s="54"/>
      <c r="G493" s="54"/>
      <c r="H493" s="54"/>
    </row>
    <row r="494" spans="2:8" x14ac:dyDescent="0.25">
      <c r="B494" s="50"/>
      <c r="C494" s="57"/>
      <c r="D494" s="54"/>
      <c r="E494" s="54"/>
      <c r="F494" s="54"/>
      <c r="G494" s="54"/>
      <c r="H494" s="54"/>
    </row>
    <row r="495" spans="2:8" x14ac:dyDescent="0.25">
      <c r="B495" s="50"/>
      <c r="C495" s="57"/>
      <c r="D495" s="54"/>
      <c r="E495" s="54"/>
      <c r="F495" s="54"/>
      <c r="G495" s="54"/>
      <c r="H495" s="54"/>
    </row>
    <row r="496" spans="2:8" x14ac:dyDescent="0.25">
      <c r="B496" s="50"/>
      <c r="C496" s="57"/>
      <c r="D496" s="54"/>
      <c r="E496" s="54"/>
      <c r="F496" s="54"/>
      <c r="G496" s="54"/>
      <c r="H496" s="54"/>
    </row>
    <row r="497" spans="2:8" x14ac:dyDescent="0.25">
      <c r="B497" s="50"/>
      <c r="C497" s="57"/>
      <c r="D497" s="54"/>
      <c r="E497" s="54"/>
      <c r="F497" s="54"/>
      <c r="G497" s="54"/>
      <c r="H497" s="54"/>
    </row>
    <row r="498" spans="2:8" x14ac:dyDescent="0.25">
      <c r="B498" s="50"/>
      <c r="C498" s="57"/>
      <c r="D498" s="54"/>
      <c r="E498" s="54"/>
      <c r="F498" s="54"/>
      <c r="G498" s="54"/>
      <c r="H498" s="54"/>
    </row>
    <row r="499" spans="2:8" x14ac:dyDescent="0.25">
      <c r="B499" s="50"/>
      <c r="C499" s="57"/>
      <c r="D499" s="54"/>
      <c r="E499" s="54"/>
      <c r="F499" s="54"/>
      <c r="G499" s="54"/>
      <c r="H499" s="54"/>
    </row>
    <row r="500" spans="2:8" x14ac:dyDescent="0.25">
      <c r="B500" s="50"/>
      <c r="C500" s="57"/>
      <c r="D500" s="54"/>
      <c r="E500" s="54"/>
      <c r="F500" s="54"/>
      <c r="G500" s="54"/>
      <c r="H500" s="54"/>
    </row>
    <row r="501" spans="2:8" x14ac:dyDescent="0.25">
      <c r="B501" s="50"/>
      <c r="C501" s="57"/>
      <c r="D501" s="54"/>
      <c r="E501" s="54"/>
      <c r="F501" s="54"/>
      <c r="G501" s="54"/>
      <c r="H501" s="54"/>
    </row>
    <row r="502" spans="2:8" x14ac:dyDescent="0.25">
      <c r="B502" s="50"/>
      <c r="C502" s="57"/>
      <c r="D502" s="54"/>
      <c r="E502" s="54"/>
      <c r="F502" s="54"/>
      <c r="G502" s="54"/>
      <c r="H502" s="54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 x14ac:dyDescent="0.25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 x14ac:dyDescent="0.25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 x14ac:dyDescent="0.25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 x14ac:dyDescent="0.25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 x14ac:dyDescent="0.25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 x14ac:dyDescent="0.25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 x14ac:dyDescent="0.25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 x14ac:dyDescent="0.25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 x14ac:dyDescent="0.25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 x14ac:dyDescent="0.25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 x14ac:dyDescent="0.25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 x14ac:dyDescent="0.25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 x14ac:dyDescent="0.25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 x14ac:dyDescent="0.25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 x14ac:dyDescent="0.25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 x14ac:dyDescent="0.25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 x14ac:dyDescent="0.25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 x14ac:dyDescent="0.25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 x14ac:dyDescent="0.25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 x14ac:dyDescent="0.25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 x14ac:dyDescent="0.25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 x14ac:dyDescent="0.25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 x14ac:dyDescent="0.25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 x14ac:dyDescent="0.25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 x14ac:dyDescent="0.25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 x14ac:dyDescent="0.25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 x14ac:dyDescent="0.25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 x14ac:dyDescent="0.25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 x14ac:dyDescent="0.25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 x14ac:dyDescent="0.25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 x14ac:dyDescent="0.25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 x14ac:dyDescent="0.25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 x14ac:dyDescent="0.25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 x14ac:dyDescent="0.25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 x14ac:dyDescent="0.25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 x14ac:dyDescent="0.25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 x14ac:dyDescent="0.25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 x14ac:dyDescent="0.25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 x14ac:dyDescent="0.25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 x14ac:dyDescent="0.25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 x14ac:dyDescent="0.25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 x14ac:dyDescent="0.25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 x14ac:dyDescent="0.25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 x14ac:dyDescent="0.25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 x14ac:dyDescent="0.25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 x14ac:dyDescent="0.25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 x14ac:dyDescent="0.25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 x14ac:dyDescent="0.25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 x14ac:dyDescent="0.25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 x14ac:dyDescent="0.25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 x14ac:dyDescent="0.25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 x14ac:dyDescent="0.25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 x14ac:dyDescent="0.25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 x14ac:dyDescent="0.25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 x14ac:dyDescent="0.25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 x14ac:dyDescent="0.25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 x14ac:dyDescent="0.25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 x14ac:dyDescent="0.25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 x14ac:dyDescent="0.25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 x14ac:dyDescent="0.25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 x14ac:dyDescent="0.25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 x14ac:dyDescent="0.25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 x14ac:dyDescent="0.25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 x14ac:dyDescent="0.25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 x14ac:dyDescent="0.25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 x14ac:dyDescent="0.25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 x14ac:dyDescent="0.25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 x14ac:dyDescent="0.25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 x14ac:dyDescent="0.25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 x14ac:dyDescent="0.25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 x14ac:dyDescent="0.25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 x14ac:dyDescent="0.25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 x14ac:dyDescent="0.25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 x14ac:dyDescent="0.25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 x14ac:dyDescent="0.25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 x14ac:dyDescent="0.25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 x14ac:dyDescent="0.25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 x14ac:dyDescent="0.25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 x14ac:dyDescent="0.25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 x14ac:dyDescent="0.25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 x14ac:dyDescent="0.25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 x14ac:dyDescent="0.25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 x14ac:dyDescent="0.25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 x14ac:dyDescent="0.25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 x14ac:dyDescent="0.25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 x14ac:dyDescent="0.25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 x14ac:dyDescent="0.25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 x14ac:dyDescent="0.25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 x14ac:dyDescent="0.25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 x14ac:dyDescent="0.25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 x14ac:dyDescent="0.25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 x14ac:dyDescent="0.25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 x14ac:dyDescent="0.25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 x14ac:dyDescent="0.25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 x14ac:dyDescent="0.25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 x14ac:dyDescent="0.25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 x14ac:dyDescent="0.25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 x14ac:dyDescent="0.25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 x14ac:dyDescent="0.25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 x14ac:dyDescent="0.25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 x14ac:dyDescent="0.25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 x14ac:dyDescent="0.25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 x14ac:dyDescent="0.25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 x14ac:dyDescent="0.25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 x14ac:dyDescent="0.25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 x14ac:dyDescent="0.25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 x14ac:dyDescent="0.25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 x14ac:dyDescent="0.25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 x14ac:dyDescent="0.25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 x14ac:dyDescent="0.25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 x14ac:dyDescent="0.25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 x14ac:dyDescent="0.25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 x14ac:dyDescent="0.25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 x14ac:dyDescent="0.25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 x14ac:dyDescent="0.25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 x14ac:dyDescent="0.25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 x14ac:dyDescent="0.25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 x14ac:dyDescent="0.25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 x14ac:dyDescent="0.25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 x14ac:dyDescent="0.25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 x14ac:dyDescent="0.25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 x14ac:dyDescent="0.25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 x14ac:dyDescent="0.25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 x14ac:dyDescent="0.25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 x14ac:dyDescent="0.25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 x14ac:dyDescent="0.25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 x14ac:dyDescent="0.25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 x14ac:dyDescent="0.25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 x14ac:dyDescent="0.25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 x14ac:dyDescent="0.25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 x14ac:dyDescent="0.25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 x14ac:dyDescent="0.25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 x14ac:dyDescent="0.25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 x14ac:dyDescent="0.25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 x14ac:dyDescent="0.25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 x14ac:dyDescent="0.25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 x14ac:dyDescent="0.25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 x14ac:dyDescent="0.25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 x14ac:dyDescent="0.25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 x14ac:dyDescent="0.25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 x14ac:dyDescent="0.25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 x14ac:dyDescent="0.25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 x14ac:dyDescent="0.25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 x14ac:dyDescent="0.25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 x14ac:dyDescent="0.25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 x14ac:dyDescent="0.25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 x14ac:dyDescent="0.25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 x14ac:dyDescent="0.25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 x14ac:dyDescent="0.25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 x14ac:dyDescent="0.25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 x14ac:dyDescent="0.25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 x14ac:dyDescent="0.25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 x14ac:dyDescent="0.25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 x14ac:dyDescent="0.25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 x14ac:dyDescent="0.25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 x14ac:dyDescent="0.25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 x14ac:dyDescent="0.25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 x14ac:dyDescent="0.25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 x14ac:dyDescent="0.25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 x14ac:dyDescent="0.25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 x14ac:dyDescent="0.25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 x14ac:dyDescent="0.25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 x14ac:dyDescent="0.25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 x14ac:dyDescent="0.25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 x14ac:dyDescent="0.25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 x14ac:dyDescent="0.25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 x14ac:dyDescent="0.25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 x14ac:dyDescent="0.25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 x14ac:dyDescent="0.25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 x14ac:dyDescent="0.25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 x14ac:dyDescent="0.25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 x14ac:dyDescent="0.25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 x14ac:dyDescent="0.25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 x14ac:dyDescent="0.25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 x14ac:dyDescent="0.25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 x14ac:dyDescent="0.25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 x14ac:dyDescent="0.25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 x14ac:dyDescent="0.25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 x14ac:dyDescent="0.25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 x14ac:dyDescent="0.25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 x14ac:dyDescent="0.25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 x14ac:dyDescent="0.25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 x14ac:dyDescent="0.25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 x14ac:dyDescent="0.25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 x14ac:dyDescent="0.25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 x14ac:dyDescent="0.25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 x14ac:dyDescent="0.25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 x14ac:dyDescent="0.25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 x14ac:dyDescent="0.25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 x14ac:dyDescent="0.25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 x14ac:dyDescent="0.25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 x14ac:dyDescent="0.25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 x14ac:dyDescent="0.25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 x14ac:dyDescent="0.25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 x14ac:dyDescent="0.25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 x14ac:dyDescent="0.25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 x14ac:dyDescent="0.25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 x14ac:dyDescent="0.25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 x14ac:dyDescent="0.25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 x14ac:dyDescent="0.25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 x14ac:dyDescent="0.25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 x14ac:dyDescent="0.25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 x14ac:dyDescent="0.25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 x14ac:dyDescent="0.25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 x14ac:dyDescent="0.25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 x14ac:dyDescent="0.25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 x14ac:dyDescent="0.25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 x14ac:dyDescent="0.25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 x14ac:dyDescent="0.25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 x14ac:dyDescent="0.25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 x14ac:dyDescent="0.25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 x14ac:dyDescent="0.25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 x14ac:dyDescent="0.25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 x14ac:dyDescent="0.25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 x14ac:dyDescent="0.25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 x14ac:dyDescent="0.25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 x14ac:dyDescent="0.25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 x14ac:dyDescent="0.25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 x14ac:dyDescent="0.25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 x14ac:dyDescent="0.25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 x14ac:dyDescent="0.25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 x14ac:dyDescent="0.25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 x14ac:dyDescent="0.25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 x14ac:dyDescent="0.25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 x14ac:dyDescent="0.25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 x14ac:dyDescent="0.25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 x14ac:dyDescent="0.25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 x14ac:dyDescent="0.25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 x14ac:dyDescent="0.25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 x14ac:dyDescent="0.25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 x14ac:dyDescent="0.25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 x14ac:dyDescent="0.25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 x14ac:dyDescent="0.25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 x14ac:dyDescent="0.25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 x14ac:dyDescent="0.25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 x14ac:dyDescent="0.25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 x14ac:dyDescent="0.25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 x14ac:dyDescent="0.25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 x14ac:dyDescent="0.25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 x14ac:dyDescent="0.25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 x14ac:dyDescent="0.25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 x14ac:dyDescent="0.25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 x14ac:dyDescent="0.25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 x14ac:dyDescent="0.25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 x14ac:dyDescent="0.25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 x14ac:dyDescent="0.25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 x14ac:dyDescent="0.25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 x14ac:dyDescent="0.25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 x14ac:dyDescent="0.25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 x14ac:dyDescent="0.25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 x14ac:dyDescent="0.25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 x14ac:dyDescent="0.25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 x14ac:dyDescent="0.25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 x14ac:dyDescent="0.25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 x14ac:dyDescent="0.25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 x14ac:dyDescent="0.25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 x14ac:dyDescent="0.25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 x14ac:dyDescent="0.25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 x14ac:dyDescent="0.25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 x14ac:dyDescent="0.25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 x14ac:dyDescent="0.25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 x14ac:dyDescent="0.25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 x14ac:dyDescent="0.25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 x14ac:dyDescent="0.25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 x14ac:dyDescent="0.25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 x14ac:dyDescent="0.25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 x14ac:dyDescent="0.25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 x14ac:dyDescent="0.25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 x14ac:dyDescent="0.25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 x14ac:dyDescent="0.25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 x14ac:dyDescent="0.25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 x14ac:dyDescent="0.25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 x14ac:dyDescent="0.25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 x14ac:dyDescent="0.25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 x14ac:dyDescent="0.25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 x14ac:dyDescent="0.25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 x14ac:dyDescent="0.25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 x14ac:dyDescent="0.25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 x14ac:dyDescent="0.25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 x14ac:dyDescent="0.25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 x14ac:dyDescent="0.25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 x14ac:dyDescent="0.25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 x14ac:dyDescent="0.25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 x14ac:dyDescent="0.25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 x14ac:dyDescent="0.25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 x14ac:dyDescent="0.25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 x14ac:dyDescent="0.25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 x14ac:dyDescent="0.25">
      <c r="B291" s="50"/>
      <c r="C291" s="57"/>
      <c r="D291" s="54"/>
      <c r="E291" s="54"/>
      <c r="F291" s="54"/>
      <c r="G291" s="54"/>
      <c r="H291" s="54"/>
    </row>
    <row r="292" spans="2:8" x14ac:dyDescent="0.25">
      <c r="B292" s="50"/>
      <c r="C292" s="57"/>
      <c r="D292" s="54"/>
      <c r="E292" s="54"/>
      <c r="F292" s="54"/>
      <c r="G292" s="54"/>
      <c r="H292" s="54"/>
    </row>
    <row r="293" spans="2:8" x14ac:dyDescent="0.25">
      <c r="B293" s="50"/>
      <c r="C293" s="57"/>
      <c r="D293" s="54"/>
      <c r="E293" s="54"/>
      <c r="F293" s="54"/>
      <c r="G293" s="54"/>
      <c r="H293" s="54"/>
    </row>
    <row r="294" spans="2:8" x14ac:dyDescent="0.25">
      <c r="B294" s="50"/>
      <c r="C294" s="57"/>
      <c r="D294" s="54"/>
      <c r="E294" s="54"/>
      <c r="F294" s="54"/>
      <c r="G294" s="54"/>
      <c r="H294" s="54"/>
    </row>
    <row r="295" spans="2:8" x14ac:dyDescent="0.25">
      <c r="B295" s="50"/>
      <c r="C295" s="57"/>
      <c r="D295" s="54"/>
      <c r="E295" s="54"/>
      <c r="F295" s="54"/>
      <c r="G295" s="54"/>
      <c r="H295" s="54"/>
    </row>
    <row r="296" spans="2:8" x14ac:dyDescent="0.25">
      <c r="B296" s="50"/>
      <c r="C296" s="57"/>
      <c r="D296" s="54"/>
      <c r="E296" s="54"/>
      <c r="F296" s="54"/>
      <c r="G296" s="54"/>
      <c r="H296" s="54"/>
    </row>
    <row r="297" spans="2:8" x14ac:dyDescent="0.25">
      <c r="B297" s="50"/>
      <c r="C297" s="57"/>
      <c r="D297" s="54"/>
      <c r="E297" s="54"/>
      <c r="F297" s="54"/>
      <c r="G297" s="54"/>
      <c r="H297" s="54"/>
    </row>
    <row r="298" spans="2:8" x14ac:dyDescent="0.25">
      <c r="B298" s="50"/>
      <c r="C298" s="57"/>
      <c r="D298" s="54"/>
      <c r="E298" s="54"/>
      <c r="F298" s="54"/>
      <c r="G298" s="54"/>
      <c r="H298" s="54"/>
    </row>
    <row r="299" spans="2:8" x14ac:dyDescent="0.25">
      <c r="B299" s="50"/>
      <c r="C299" s="57"/>
      <c r="D299" s="54"/>
      <c r="E299" s="54"/>
      <c r="F299" s="54"/>
      <c r="G299" s="54"/>
      <c r="H299" s="54"/>
    </row>
    <row r="300" spans="2:8" x14ac:dyDescent="0.25">
      <c r="B300" s="50"/>
      <c r="C300" s="57"/>
      <c r="D300" s="54"/>
      <c r="E300" s="54"/>
      <c r="F300" s="54"/>
      <c r="G300" s="54"/>
      <c r="H300" s="54"/>
    </row>
    <row r="301" spans="2:8" x14ac:dyDescent="0.25">
      <c r="B301" s="50"/>
      <c r="C301" s="57"/>
      <c r="D301" s="54"/>
      <c r="E301" s="54"/>
      <c r="F301" s="54"/>
      <c r="G301" s="54"/>
      <c r="H301" s="54"/>
    </row>
    <row r="302" spans="2:8" x14ac:dyDescent="0.25">
      <c r="B302" s="50"/>
      <c r="C302" s="57"/>
      <c r="D302" s="54"/>
      <c r="E302" s="54"/>
      <c r="F302" s="54"/>
      <c r="G302" s="54"/>
      <c r="H302" s="54"/>
    </row>
    <row r="303" spans="2:8" x14ac:dyDescent="0.25">
      <c r="B303" s="50"/>
      <c r="C303" s="57"/>
      <c r="D303" s="54"/>
      <c r="E303" s="54"/>
      <c r="F303" s="54"/>
      <c r="G303" s="54"/>
      <c r="H303" s="54"/>
    </row>
    <row r="304" spans="2:8" x14ac:dyDescent="0.25">
      <c r="B304" s="50"/>
      <c r="C304" s="57"/>
      <c r="D304" s="54"/>
      <c r="E304" s="54"/>
      <c r="F304" s="54"/>
      <c r="G304" s="54"/>
      <c r="H304" s="54"/>
    </row>
    <row r="305" spans="2:8" x14ac:dyDescent="0.25">
      <c r="B305" s="50"/>
      <c r="C305" s="57"/>
      <c r="D305" s="54"/>
      <c r="E305" s="54"/>
      <c r="F305" s="54"/>
      <c r="G305" s="54"/>
      <c r="H305" s="54"/>
    </row>
    <row r="306" spans="2:8" x14ac:dyDescent="0.25">
      <c r="B306" s="50"/>
      <c r="C306" s="57"/>
      <c r="D306" s="54"/>
      <c r="E306" s="54"/>
      <c r="F306" s="54"/>
      <c r="G306" s="54"/>
      <c r="H306" s="54"/>
    </row>
    <row r="307" spans="2:8" x14ac:dyDescent="0.25">
      <c r="B307" s="50"/>
      <c r="C307" s="57"/>
      <c r="D307" s="54"/>
      <c r="E307" s="54"/>
      <c r="F307" s="54"/>
      <c r="G307" s="54"/>
      <c r="H307" s="54"/>
    </row>
    <row r="308" spans="2:8" x14ac:dyDescent="0.25">
      <c r="B308" s="50"/>
      <c r="C308" s="57"/>
      <c r="D308" s="54"/>
      <c r="E308" s="54"/>
      <c r="F308" s="54"/>
      <c r="G308" s="54"/>
      <c r="H308" s="54"/>
    </row>
    <row r="309" spans="2:8" x14ac:dyDescent="0.25">
      <c r="B309" s="50"/>
      <c r="C309" s="57"/>
      <c r="D309" s="54"/>
      <c r="E309" s="54"/>
      <c r="F309" s="54"/>
      <c r="G309" s="54"/>
      <c r="H309" s="54"/>
    </row>
    <row r="310" spans="2:8" x14ac:dyDescent="0.25">
      <c r="B310" s="50"/>
      <c r="C310" s="57"/>
      <c r="D310" s="54"/>
      <c r="E310" s="54"/>
      <c r="F310" s="54"/>
      <c r="G310" s="54"/>
      <c r="H310" s="54"/>
    </row>
    <row r="311" spans="2:8" x14ac:dyDescent="0.25">
      <c r="B311" s="50"/>
      <c r="C311" s="57"/>
      <c r="D311" s="54"/>
      <c r="E311" s="54"/>
      <c r="F311" s="54"/>
      <c r="G311" s="54"/>
      <c r="H311" s="54"/>
    </row>
    <row r="312" spans="2:8" x14ac:dyDescent="0.25">
      <c r="B312" s="50"/>
      <c r="C312" s="57"/>
      <c r="D312" s="54"/>
      <c r="E312" s="54"/>
      <c r="F312" s="54"/>
      <c r="G312" s="54"/>
      <c r="H312" s="54"/>
    </row>
    <row r="313" spans="2:8" x14ac:dyDescent="0.25">
      <c r="B313" s="50"/>
      <c r="C313" s="57"/>
      <c r="D313" s="54"/>
      <c r="E313" s="54"/>
      <c r="F313" s="54"/>
      <c r="G313" s="54"/>
      <c r="H313" s="54"/>
    </row>
    <row r="314" spans="2:8" x14ac:dyDescent="0.25">
      <c r="B314" s="50"/>
      <c r="C314" s="57"/>
      <c r="D314" s="54"/>
      <c r="E314" s="54"/>
      <c r="F314" s="54"/>
      <c r="G314" s="54"/>
      <c r="H314" s="54"/>
    </row>
    <row r="315" spans="2:8" x14ac:dyDescent="0.25">
      <c r="B315" s="50"/>
      <c r="C315" s="57"/>
      <c r="D315" s="54"/>
      <c r="E315" s="54"/>
      <c r="F315" s="54"/>
      <c r="G315" s="54"/>
      <c r="H315" s="54"/>
    </row>
    <row r="316" spans="2:8" x14ac:dyDescent="0.25">
      <c r="B316" s="50"/>
      <c r="C316" s="57"/>
      <c r="D316" s="54"/>
      <c r="E316" s="54"/>
      <c r="F316" s="54"/>
      <c r="G316" s="54"/>
      <c r="H316" s="54"/>
    </row>
    <row r="317" spans="2:8" x14ac:dyDescent="0.25">
      <c r="B317" s="50"/>
      <c r="C317" s="57"/>
      <c r="D317" s="54"/>
      <c r="E317" s="54"/>
      <c r="F317" s="54"/>
      <c r="G317" s="54"/>
      <c r="H317" s="54"/>
    </row>
    <row r="318" spans="2:8" x14ac:dyDescent="0.25">
      <c r="B318" s="50"/>
      <c r="C318" s="57"/>
      <c r="D318" s="54"/>
      <c r="E318" s="54"/>
      <c r="F318" s="54"/>
      <c r="G318" s="54"/>
      <c r="H318" s="54"/>
    </row>
    <row r="319" spans="2:8" x14ac:dyDescent="0.25">
      <c r="B319" s="50"/>
      <c r="C319" s="57"/>
      <c r="D319" s="54"/>
      <c r="E319" s="54"/>
      <c r="F319" s="54"/>
      <c r="G319" s="54"/>
      <c r="H319" s="54"/>
    </row>
    <row r="320" spans="2:8" x14ac:dyDescent="0.25">
      <c r="B320" s="50"/>
      <c r="C320" s="57"/>
      <c r="D320" s="54"/>
      <c r="E320" s="54"/>
      <c r="F320" s="54"/>
      <c r="G320" s="54"/>
      <c r="H320" s="54"/>
    </row>
    <row r="321" spans="2:8" x14ac:dyDescent="0.25">
      <c r="B321" s="50"/>
      <c r="C321" s="57"/>
      <c r="D321" s="54"/>
      <c r="E321" s="54"/>
      <c r="F321" s="54"/>
      <c r="G321" s="54"/>
      <c r="H321" s="54"/>
    </row>
    <row r="322" spans="2:8" x14ac:dyDescent="0.25">
      <c r="B322" s="50"/>
      <c r="C322" s="57"/>
      <c r="D322" s="54"/>
      <c r="E322" s="54"/>
      <c r="F322" s="54"/>
      <c r="G322" s="54"/>
      <c r="H322" s="54"/>
    </row>
    <row r="323" spans="2:8" x14ac:dyDescent="0.25">
      <c r="B323" s="50"/>
      <c r="C323" s="57"/>
      <c r="D323" s="54"/>
      <c r="E323" s="54"/>
      <c r="F323" s="54"/>
      <c r="G323" s="54"/>
      <c r="H323" s="54"/>
    </row>
    <row r="324" spans="2:8" x14ac:dyDescent="0.25">
      <c r="B324" s="50"/>
      <c r="C324" s="57"/>
      <c r="D324" s="54"/>
      <c r="E324" s="54"/>
      <c r="F324" s="54"/>
      <c r="G324" s="54"/>
      <c r="H324" s="54"/>
    </row>
    <row r="325" spans="2:8" x14ac:dyDescent="0.25">
      <c r="B325" s="50"/>
      <c r="C325" s="57"/>
      <c r="D325" s="54"/>
      <c r="E325" s="54"/>
      <c r="F325" s="54"/>
      <c r="G325" s="54"/>
      <c r="H325" s="54"/>
    </row>
    <row r="326" spans="2:8" x14ac:dyDescent="0.25">
      <c r="B326" s="50"/>
      <c r="C326" s="57"/>
      <c r="D326" s="54"/>
      <c r="E326" s="54"/>
      <c r="F326" s="54"/>
      <c r="G326" s="54"/>
      <c r="H326" s="54"/>
    </row>
    <row r="327" spans="2:8" x14ac:dyDescent="0.25">
      <c r="B327" s="50"/>
      <c r="C327" s="57"/>
      <c r="D327" s="54"/>
      <c r="E327" s="54"/>
      <c r="F327" s="54"/>
      <c r="G327" s="54"/>
      <c r="H327" s="54"/>
    </row>
    <row r="328" spans="2:8" x14ac:dyDescent="0.25">
      <c r="B328" s="50"/>
      <c r="C328" s="57"/>
      <c r="D328" s="54"/>
      <c r="E328" s="54"/>
      <c r="F328" s="54"/>
      <c r="G328" s="54"/>
      <c r="H328" s="54"/>
    </row>
    <row r="329" spans="2:8" x14ac:dyDescent="0.25">
      <c r="B329" s="50"/>
      <c r="C329" s="57"/>
      <c r="D329" s="54"/>
      <c r="E329" s="54"/>
      <c r="F329" s="54"/>
      <c r="G329" s="54"/>
      <c r="H329" s="54"/>
    </row>
    <row r="330" spans="2:8" x14ac:dyDescent="0.25">
      <c r="B330" s="50"/>
      <c r="C330" s="57"/>
      <c r="D330" s="54"/>
      <c r="E330" s="54"/>
      <c r="F330" s="54"/>
      <c r="G330" s="54"/>
      <c r="H330" s="54"/>
    </row>
    <row r="331" spans="2:8" x14ac:dyDescent="0.25">
      <c r="B331" s="50"/>
      <c r="C331" s="57"/>
      <c r="D331" s="54"/>
      <c r="E331" s="54"/>
      <c r="F331" s="54"/>
      <c r="G331" s="54"/>
      <c r="H331" s="54"/>
    </row>
    <row r="332" spans="2:8" x14ac:dyDescent="0.25">
      <c r="B332" s="50"/>
      <c r="C332" s="57"/>
      <c r="D332" s="54"/>
      <c r="E332" s="54"/>
      <c r="F332" s="54"/>
      <c r="G332" s="54"/>
      <c r="H332" s="54"/>
    </row>
    <row r="333" spans="2:8" x14ac:dyDescent="0.25">
      <c r="B333" s="50"/>
      <c r="C333" s="57"/>
      <c r="D333" s="54"/>
      <c r="E333" s="54"/>
      <c r="F333" s="54"/>
      <c r="G333" s="54"/>
      <c r="H333" s="54"/>
    </row>
    <row r="334" spans="2:8" x14ac:dyDescent="0.25">
      <c r="B334" s="50"/>
      <c r="C334" s="57"/>
      <c r="D334" s="54"/>
      <c r="E334" s="54"/>
      <c r="F334" s="54"/>
      <c r="G334" s="54"/>
      <c r="H334" s="54"/>
    </row>
    <row r="335" spans="2:8" x14ac:dyDescent="0.25">
      <c r="B335" s="50"/>
      <c r="C335" s="57"/>
      <c r="D335" s="54"/>
      <c r="E335" s="54"/>
      <c r="F335" s="54"/>
      <c r="G335" s="54"/>
      <c r="H335" s="54"/>
    </row>
    <row r="336" spans="2:8" x14ac:dyDescent="0.25">
      <c r="B336" s="50"/>
      <c r="C336" s="57"/>
      <c r="D336" s="54"/>
      <c r="E336" s="54"/>
      <c r="F336" s="54"/>
      <c r="G336" s="54"/>
      <c r="H336" s="54"/>
    </row>
    <row r="337" spans="2:8" x14ac:dyDescent="0.25">
      <c r="B337" s="50"/>
      <c r="C337" s="57"/>
      <c r="D337" s="54"/>
      <c r="E337" s="54"/>
      <c r="F337" s="54"/>
      <c r="G337" s="54"/>
      <c r="H337" s="54"/>
    </row>
    <row r="338" spans="2:8" x14ac:dyDescent="0.25">
      <c r="B338" s="50"/>
      <c r="C338" s="57"/>
      <c r="D338" s="54"/>
      <c r="E338" s="54"/>
      <c r="F338" s="54"/>
      <c r="G338" s="54"/>
      <c r="H338" s="54"/>
    </row>
    <row r="339" spans="2:8" x14ac:dyDescent="0.25">
      <c r="B339" s="50"/>
      <c r="C339" s="57"/>
      <c r="D339" s="54"/>
      <c r="E339" s="54"/>
      <c r="F339" s="54"/>
      <c r="G339" s="54"/>
      <c r="H339" s="54"/>
    </row>
    <row r="340" spans="2:8" x14ac:dyDescent="0.25">
      <c r="B340" s="50"/>
      <c r="C340" s="57"/>
      <c r="D340" s="54"/>
      <c r="E340" s="54"/>
      <c r="F340" s="54"/>
      <c r="G340" s="54"/>
      <c r="H340" s="54"/>
    </row>
    <row r="341" spans="2:8" x14ac:dyDescent="0.25">
      <c r="B341" s="50"/>
      <c r="C341" s="57"/>
      <c r="D341" s="54"/>
      <c r="E341" s="54"/>
      <c r="F341" s="54"/>
      <c r="G341" s="54"/>
      <c r="H341" s="54"/>
    </row>
    <row r="342" spans="2:8" x14ac:dyDescent="0.25">
      <c r="B342" s="50"/>
      <c r="C342" s="57"/>
      <c r="D342" s="54"/>
      <c r="E342" s="54"/>
      <c r="F342" s="54"/>
      <c r="G342" s="54"/>
      <c r="H342" s="54"/>
    </row>
    <row r="343" spans="2:8" x14ac:dyDescent="0.25">
      <c r="B343" s="50"/>
      <c r="C343" s="57"/>
      <c r="D343" s="54"/>
      <c r="E343" s="54"/>
      <c r="F343" s="54"/>
      <c r="G343" s="54"/>
      <c r="H343" s="54"/>
    </row>
    <row r="344" spans="2:8" x14ac:dyDescent="0.25">
      <c r="B344" s="50"/>
      <c r="C344" s="57"/>
      <c r="D344" s="54"/>
      <c r="E344" s="54"/>
      <c r="F344" s="54"/>
      <c r="G344" s="54"/>
      <c r="H344" s="54"/>
    </row>
    <row r="345" spans="2:8" x14ac:dyDescent="0.25">
      <c r="B345" s="50"/>
      <c r="C345" s="57"/>
      <c r="D345" s="54"/>
      <c r="E345" s="54"/>
      <c r="F345" s="54"/>
      <c r="G345" s="54"/>
      <c r="H345" s="54"/>
    </row>
    <row r="346" spans="2:8" x14ac:dyDescent="0.25">
      <c r="B346" s="50"/>
      <c r="C346" s="57"/>
      <c r="D346" s="54"/>
      <c r="E346" s="54"/>
      <c r="F346" s="54"/>
      <c r="G346" s="54"/>
      <c r="H346" s="54"/>
    </row>
    <row r="347" spans="2:8" x14ac:dyDescent="0.25">
      <c r="B347" s="50"/>
      <c r="C347" s="57"/>
      <c r="D347" s="54"/>
      <c r="E347" s="54"/>
      <c r="F347" s="54"/>
      <c r="G347" s="54"/>
      <c r="H347" s="54"/>
    </row>
    <row r="348" spans="2:8" x14ac:dyDescent="0.25">
      <c r="B348" s="50"/>
      <c r="C348" s="57"/>
      <c r="D348" s="54"/>
      <c r="E348" s="54"/>
      <c r="F348" s="54"/>
      <c r="G348" s="54"/>
      <c r="H348" s="54"/>
    </row>
    <row r="349" spans="2:8" x14ac:dyDescent="0.25">
      <c r="B349" s="50"/>
      <c r="C349" s="57"/>
      <c r="D349" s="54"/>
      <c r="E349" s="54"/>
      <c r="F349" s="54"/>
      <c r="G349" s="54"/>
      <c r="H349" s="54"/>
    </row>
    <row r="350" spans="2:8" x14ac:dyDescent="0.25">
      <c r="B350" s="50"/>
      <c r="C350" s="57"/>
      <c r="D350" s="54"/>
      <c r="E350" s="54"/>
      <c r="F350" s="54"/>
      <c r="G350" s="54"/>
      <c r="H350" s="54"/>
    </row>
    <row r="351" spans="2:8" x14ac:dyDescent="0.25">
      <c r="B351" s="50"/>
      <c r="C351" s="57"/>
      <c r="D351" s="54"/>
      <c r="E351" s="54"/>
      <c r="F351" s="54"/>
      <c r="G351" s="54"/>
      <c r="H351" s="54"/>
    </row>
    <row r="352" spans="2:8" x14ac:dyDescent="0.25">
      <c r="B352" s="50"/>
      <c r="C352" s="57"/>
      <c r="D352" s="54"/>
      <c r="E352" s="54"/>
      <c r="F352" s="54"/>
      <c r="G352" s="54"/>
      <c r="H352" s="54"/>
    </row>
    <row r="353" spans="2:8" x14ac:dyDescent="0.25">
      <c r="B353" s="50"/>
      <c r="C353" s="57"/>
      <c r="D353" s="54"/>
      <c r="E353" s="54"/>
      <c r="F353" s="54"/>
      <c r="G353" s="54"/>
      <c r="H353" s="54"/>
    </row>
    <row r="354" spans="2:8" x14ac:dyDescent="0.25">
      <c r="B354" s="50"/>
      <c r="C354" s="57"/>
      <c r="D354" s="54"/>
      <c r="E354" s="54"/>
      <c r="F354" s="54"/>
      <c r="G354" s="54"/>
      <c r="H354" s="54"/>
    </row>
    <row r="355" spans="2:8" x14ac:dyDescent="0.25">
      <c r="B355" s="50"/>
      <c r="C355" s="57"/>
      <c r="D355" s="54"/>
      <c r="E355" s="54"/>
      <c r="F355" s="54"/>
      <c r="G355" s="54"/>
      <c r="H355" s="54"/>
    </row>
    <row r="356" spans="2:8" x14ac:dyDescent="0.25">
      <c r="B356" s="50"/>
      <c r="C356" s="57"/>
      <c r="D356" s="54"/>
      <c r="E356" s="54"/>
      <c r="F356" s="54"/>
      <c r="G356" s="54"/>
      <c r="H356" s="54"/>
    </row>
    <row r="357" spans="2:8" x14ac:dyDescent="0.25">
      <c r="B357" s="50"/>
      <c r="C357" s="57"/>
      <c r="D357" s="54"/>
      <c r="E357" s="54"/>
      <c r="F357" s="54"/>
      <c r="G357" s="54"/>
      <c r="H357" s="54"/>
    </row>
    <row r="358" spans="2:8" x14ac:dyDescent="0.25">
      <c r="B358" s="50"/>
      <c r="C358" s="57"/>
      <c r="D358" s="54"/>
      <c r="E358" s="54"/>
      <c r="F358" s="54"/>
      <c r="G358" s="54"/>
      <c r="H358" s="54"/>
    </row>
    <row r="359" spans="2:8" x14ac:dyDescent="0.25">
      <c r="B359" s="50"/>
      <c r="C359" s="57"/>
      <c r="D359" s="54"/>
      <c r="E359" s="54"/>
      <c r="F359" s="54"/>
      <c r="G359" s="54"/>
      <c r="H359" s="54"/>
    </row>
    <row r="360" spans="2:8" x14ac:dyDescent="0.25">
      <c r="B360" s="50"/>
      <c r="C360" s="57"/>
      <c r="D360" s="54"/>
      <c r="E360" s="54"/>
      <c r="F360" s="54"/>
      <c r="G360" s="54"/>
      <c r="H360" s="54"/>
    </row>
    <row r="361" spans="2:8" x14ac:dyDescent="0.25">
      <c r="B361" s="50"/>
      <c r="C361" s="57"/>
      <c r="D361" s="54"/>
      <c r="E361" s="54"/>
      <c r="F361" s="54"/>
      <c r="G361" s="54"/>
      <c r="H361" s="54"/>
    </row>
    <row r="362" spans="2:8" x14ac:dyDescent="0.25">
      <c r="B362" s="50"/>
      <c r="C362" s="57"/>
      <c r="D362" s="54"/>
      <c r="E362" s="54"/>
      <c r="F362" s="54"/>
      <c r="G362" s="54"/>
      <c r="H362" s="54"/>
    </row>
    <row r="363" spans="2:8" x14ac:dyDescent="0.25">
      <c r="B363" s="50"/>
      <c r="C363" s="57"/>
      <c r="D363" s="54"/>
      <c r="E363" s="54"/>
      <c r="F363" s="54"/>
      <c r="G363" s="54"/>
      <c r="H363" s="54"/>
    </row>
    <row r="364" spans="2:8" x14ac:dyDescent="0.25">
      <c r="B364" s="50"/>
      <c r="C364" s="57"/>
      <c r="D364" s="54"/>
      <c r="E364" s="54"/>
      <c r="F364" s="54"/>
      <c r="G364" s="54"/>
      <c r="H364" s="54"/>
    </row>
    <row r="365" spans="2:8" x14ac:dyDescent="0.25">
      <c r="B365" s="50"/>
      <c r="C365" s="57"/>
      <c r="D365" s="54"/>
      <c r="E365" s="54"/>
      <c r="F365" s="54"/>
      <c r="G365" s="54"/>
      <c r="H365" s="54"/>
    </row>
    <row r="366" spans="2:8" x14ac:dyDescent="0.25">
      <c r="B366" s="50"/>
      <c r="C366" s="57"/>
      <c r="D366" s="54"/>
      <c r="E366" s="54"/>
      <c r="F366" s="54"/>
      <c r="G366" s="54"/>
      <c r="H366" s="54"/>
    </row>
    <row r="367" spans="2:8" x14ac:dyDescent="0.25">
      <c r="B367" s="50"/>
      <c r="C367" s="57"/>
      <c r="D367" s="54"/>
      <c r="E367" s="54"/>
      <c r="F367" s="54"/>
      <c r="G367" s="54"/>
      <c r="H367" s="54"/>
    </row>
    <row r="368" spans="2:8" x14ac:dyDescent="0.25">
      <c r="B368" s="50"/>
      <c r="C368" s="57"/>
      <c r="D368" s="54"/>
      <c r="E368" s="54"/>
      <c r="F368" s="54"/>
      <c r="G368" s="54"/>
      <c r="H368" s="54"/>
    </row>
    <row r="369" spans="2:8" x14ac:dyDescent="0.25">
      <c r="B369" s="50"/>
      <c r="C369" s="57"/>
      <c r="D369" s="54"/>
      <c r="E369" s="54"/>
      <c r="F369" s="54"/>
      <c r="G369" s="54"/>
      <c r="H369" s="54"/>
    </row>
    <row r="370" spans="2:8" x14ac:dyDescent="0.25">
      <c r="B370" s="50"/>
      <c r="C370" s="57"/>
      <c r="D370" s="54"/>
      <c r="E370" s="54"/>
      <c r="F370" s="54"/>
      <c r="G370" s="54"/>
      <c r="H370" s="54"/>
    </row>
    <row r="371" spans="2:8" x14ac:dyDescent="0.25">
      <c r="B371" s="50"/>
      <c r="C371" s="57"/>
      <c r="D371" s="54"/>
      <c r="E371" s="54"/>
      <c r="F371" s="54"/>
      <c r="G371" s="54"/>
      <c r="H371" s="54"/>
    </row>
    <row r="372" spans="2:8" x14ac:dyDescent="0.25">
      <c r="B372" s="50"/>
      <c r="C372" s="57"/>
      <c r="D372" s="54"/>
      <c r="E372" s="54"/>
      <c r="F372" s="54"/>
      <c r="G372" s="54"/>
      <c r="H372" s="54"/>
    </row>
    <row r="373" spans="2:8" x14ac:dyDescent="0.25">
      <c r="B373" s="50"/>
      <c r="C373" s="57"/>
      <c r="D373" s="54"/>
      <c r="E373" s="54"/>
      <c r="F373" s="54"/>
      <c r="G373" s="54"/>
      <c r="H373" s="54"/>
    </row>
    <row r="374" spans="2:8" x14ac:dyDescent="0.25">
      <c r="B374" s="50"/>
      <c r="C374" s="57"/>
      <c r="D374" s="54"/>
      <c r="E374" s="54"/>
      <c r="F374" s="54"/>
      <c r="G374" s="54"/>
      <c r="H374" s="54"/>
    </row>
    <row r="375" spans="2:8" x14ac:dyDescent="0.25">
      <c r="B375" s="50"/>
      <c r="C375" s="57"/>
      <c r="D375" s="54"/>
      <c r="E375" s="54"/>
      <c r="F375" s="54"/>
      <c r="G375" s="54"/>
      <c r="H375" s="54"/>
    </row>
    <row r="376" spans="2:8" x14ac:dyDescent="0.25">
      <c r="B376" s="50"/>
      <c r="C376" s="57"/>
      <c r="D376" s="54"/>
      <c r="E376" s="54"/>
      <c r="F376" s="54"/>
      <c r="G376" s="54"/>
      <c r="H376" s="54"/>
    </row>
    <row r="377" spans="2:8" x14ac:dyDescent="0.25">
      <c r="B377" s="50"/>
      <c r="C377" s="57"/>
      <c r="D377" s="54"/>
      <c r="E377" s="54"/>
      <c r="F377" s="54"/>
      <c r="G377" s="54"/>
      <c r="H377" s="54"/>
    </row>
    <row r="378" spans="2:8" x14ac:dyDescent="0.25">
      <c r="B378" s="50"/>
      <c r="C378" s="57"/>
      <c r="D378" s="54"/>
      <c r="E378" s="54"/>
      <c r="F378" s="54"/>
      <c r="G378" s="54"/>
      <c r="H378" s="54"/>
    </row>
    <row r="379" spans="2:8" x14ac:dyDescent="0.25">
      <c r="B379" s="50"/>
      <c r="C379" s="57"/>
      <c r="D379" s="54"/>
      <c r="E379" s="54"/>
      <c r="F379" s="54"/>
      <c r="G379" s="54"/>
      <c r="H379" s="54"/>
    </row>
    <row r="380" spans="2:8" x14ac:dyDescent="0.25">
      <c r="B380" s="50"/>
      <c r="C380" s="57"/>
      <c r="D380" s="54"/>
      <c r="E380" s="54"/>
      <c r="F380" s="54"/>
      <c r="G380" s="54"/>
      <c r="H380" s="54"/>
    </row>
    <row r="381" spans="2:8" x14ac:dyDescent="0.25">
      <c r="B381" s="50"/>
      <c r="C381" s="57"/>
      <c r="D381" s="54"/>
      <c r="E381" s="54"/>
      <c r="F381" s="54"/>
      <c r="G381" s="54"/>
      <c r="H381" s="54"/>
    </row>
    <row r="382" spans="2:8" x14ac:dyDescent="0.25">
      <c r="B382" s="50"/>
      <c r="C382" s="57"/>
      <c r="D382" s="54"/>
      <c r="E382" s="54"/>
      <c r="F382" s="54"/>
      <c r="G382" s="54"/>
      <c r="H382" s="54"/>
    </row>
    <row r="383" spans="2:8" x14ac:dyDescent="0.25">
      <c r="B383" s="50"/>
      <c r="C383" s="57"/>
      <c r="D383" s="54"/>
      <c r="E383" s="54"/>
      <c r="F383" s="54"/>
      <c r="G383" s="54"/>
      <c r="H383" s="54"/>
    </row>
    <row r="384" spans="2:8" x14ac:dyDescent="0.25">
      <c r="B384" s="50"/>
      <c r="C384" s="57"/>
      <c r="D384" s="54"/>
      <c r="E384" s="54"/>
      <c r="F384" s="54"/>
      <c r="G384" s="54"/>
      <c r="H384" s="54"/>
    </row>
    <row r="385" spans="2:8" x14ac:dyDescent="0.25">
      <c r="B385" s="50"/>
      <c r="C385" s="57"/>
      <c r="D385" s="54"/>
      <c r="E385" s="54"/>
      <c r="F385" s="54"/>
      <c r="G385" s="54"/>
      <c r="H385" s="54"/>
    </row>
    <row r="386" spans="2:8" x14ac:dyDescent="0.25">
      <c r="B386" s="50"/>
      <c r="C386" s="57"/>
      <c r="D386" s="54"/>
      <c r="E386" s="54"/>
      <c r="F386" s="54"/>
      <c r="G386" s="54"/>
      <c r="H386" s="54"/>
    </row>
    <row r="387" spans="2:8" x14ac:dyDescent="0.25">
      <c r="B387" s="50"/>
      <c r="C387" s="57"/>
      <c r="D387" s="54"/>
      <c r="E387" s="54"/>
      <c r="F387" s="54"/>
      <c r="G387" s="54"/>
      <c r="H387" s="54"/>
    </row>
    <row r="388" spans="2:8" x14ac:dyDescent="0.25">
      <c r="B388" s="50"/>
      <c r="C388" s="57"/>
      <c r="D388" s="54"/>
      <c r="E388" s="54"/>
      <c r="F388" s="54"/>
      <c r="G388" s="54"/>
      <c r="H388" s="54"/>
    </row>
    <row r="389" spans="2:8" x14ac:dyDescent="0.25">
      <c r="B389" s="50"/>
      <c r="C389" s="57"/>
      <c r="D389" s="54"/>
      <c r="E389" s="54"/>
      <c r="F389" s="54"/>
      <c r="G389" s="54"/>
      <c r="H389" s="54"/>
    </row>
    <row r="390" spans="2:8" x14ac:dyDescent="0.25">
      <c r="B390" s="50"/>
      <c r="C390" s="57"/>
      <c r="D390" s="54"/>
      <c r="E390" s="54"/>
      <c r="F390" s="54"/>
      <c r="G390" s="54"/>
      <c r="H390" s="54"/>
    </row>
    <row r="391" spans="2:8" x14ac:dyDescent="0.25">
      <c r="B391" s="50"/>
      <c r="C391" s="57"/>
      <c r="D391" s="54"/>
      <c r="E391" s="54"/>
      <c r="F391" s="54"/>
      <c r="G391" s="54"/>
      <c r="H391" s="54"/>
    </row>
    <row r="392" spans="2:8" x14ac:dyDescent="0.25">
      <c r="B392" s="50"/>
      <c r="C392" s="57"/>
      <c r="D392" s="54"/>
      <c r="E392" s="54"/>
      <c r="F392" s="54"/>
      <c r="G392" s="54"/>
      <c r="H392" s="54"/>
    </row>
    <row r="393" spans="2:8" x14ac:dyDescent="0.25">
      <c r="B393" s="50"/>
      <c r="C393" s="57"/>
      <c r="D393" s="54"/>
      <c r="E393" s="54"/>
      <c r="F393" s="54"/>
      <c r="G393" s="54"/>
      <c r="H393" s="54"/>
    </row>
    <row r="394" spans="2:8" x14ac:dyDescent="0.25">
      <c r="B394" s="50"/>
      <c r="C394" s="57"/>
      <c r="D394" s="54"/>
      <c r="E394" s="54"/>
      <c r="F394" s="54"/>
      <c r="G394" s="54"/>
      <c r="H394" s="54"/>
    </row>
    <row r="395" spans="2:8" x14ac:dyDescent="0.25">
      <c r="B395" s="50"/>
      <c r="C395" s="57"/>
      <c r="D395" s="54"/>
      <c r="E395" s="54"/>
      <c r="F395" s="54"/>
      <c r="G395" s="54"/>
      <c r="H395" s="54"/>
    </row>
    <row r="396" spans="2:8" x14ac:dyDescent="0.25">
      <c r="B396" s="50"/>
      <c r="C396" s="57"/>
      <c r="D396" s="54"/>
      <c r="E396" s="54"/>
      <c r="F396" s="54"/>
      <c r="G396" s="54"/>
      <c r="H396" s="54"/>
    </row>
    <row r="397" spans="2:8" x14ac:dyDescent="0.25">
      <c r="B397" s="50"/>
      <c r="C397" s="57"/>
      <c r="D397" s="54"/>
      <c r="E397" s="54"/>
      <c r="F397" s="54"/>
      <c r="G397" s="54"/>
      <c r="H397" s="54"/>
    </row>
    <row r="398" spans="2:8" x14ac:dyDescent="0.25">
      <c r="B398" s="50"/>
      <c r="C398" s="57"/>
      <c r="D398" s="54"/>
      <c r="E398" s="54"/>
      <c r="F398" s="54"/>
      <c r="G398" s="54"/>
      <c r="H398" s="54"/>
    </row>
    <row r="399" spans="2:8" x14ac:dyDescent="0.25">
      <c r="B399" s="50"/>
      <c r="C399" s="57"/>
      <c r="D399" s="54"/>
      <c r="E399" s="54"/>
      <c r="F399" s="54"/>
      <c r="G399" s="54"/>
      <c r="H399" s="54"/>
    </row>
    <row r="400" spans="2:8" x14ac:dyDescent="0.25">
      <c r="B400" s="50"/>
      <c r="C400" s="57"/>
      <c r="D400" s="54"/>
      <c r="E400" s="54"/>
      <c r="F400" s="54"/>
      <c r="G400" s="54"/>
      <c r="H400" s="54"/>
    </row>
    <row r="401" spans="2:8" x14ac:dyDescent="0.25">
      <c r="B401" s="50"/>
      <c r="C401" s="57"/>
      <c r="D401" s="54"/>
      <c r="E401" s="54"/>
      <c r="F401" s="54"/>
      <c r="G401" s="54"/>
      <c r="H401" s="54"/>
    </row>
    <row r="402" spans="2:8" x14ac:dyDescent="0.25">
      <c r="B402" s="50"/>
      <c r="C402" s="57"/>
      <c r="D402" s="54"/>
      <c r="E402" s="54"/>
      <c r="F402" s="54"/>
      <c r="G402" s="54"/>
      <c r="H402" s="54"/>
    </row>
    <row r="403" spans="2:8" x14ac:dyDescent="0.25">
      <c r="B403" s="50"/>
      <c r="C403" s="57"/>
      <c r="D403" s="54"/>
      <c r="E403" s="54"/>
      <c r="F403" s="54"/>
      <c r="G403" s="54"/>
      <c r="H403" s="54"/>
    </row>
    <row r="404" spans="2:8" x14ac:dyDescent="0.25">
      <c r="B404" s="50"/>
      <c r="C404" s="57"/>
      <c r="D404" s="54"/>
      <c r="E404" s="54"/>
      <c r="F404" s="54"/>
      <c r="G404" s="54"/>
      <c r="H404" s="54"/>
    </row>
    <row r="405" spans="2:8" x14ac:dyDescent="0.25">
      <c r="B405" s="50"/>
      <c r="C405" s="57"/>
      <c r="D405" s="54"/>
      <c r="E405" s="54"/>
      <c r="F405" s="54"/>
      <c r="G405" s="54"/>
      <c r="H405" s="54"/>
    </row>
    <row r="406" spans="2:8" x14ac:dyDescent="0.25">
      <c r="B406" s="50"/>
      <c r="C406" s="57"/>
      <c r="D406" s="54"/>
      <c r="E406" s="54"/>
      <c r="F406" s="54"/>
      <c r="G406" s="54"/>
      <c r="H406" s="54"/>
    </row>
    <row r="407" spans="2:8" x14ac:dyDescent="0.25">
      <c r="B407" s="50"/>
      <c r="C407" s="57"/>
      <c r="D407" s="54"/>
      <c r="E407" s="54"/>
      <c r="F407" s="54"/>
      <c r="G407" s="54"/>
      <c r="H407" s="54"/>
    </row>
    <row r="408" spans="2:8" x14ac:dyDescent="0.25">
      <c r="B408" s="50"/>
      <c r="C408" s="57"/>
      <c r="D408" s="54"/>
      <c r="E408" s="54"/>
      <c r="F408" s="54"/>
      <c r="G408" s="54"/>
      <c r="H408" s="54"/>
    </row>
    <row r="409" spans="2:8" x14ac:dyDescent="0.25">
      <c r="B409" s="50"/>
      <c r="C409" s="57"/>
      <c r="D409" s="54"/>
      <c r="E409" s="54"/>
      <c r="F409" s="54"/>
      <c r="G409" s="54"/>
      <c r="H409" s="54"/>
    </row>
    <row r="410" spans="2:8" x14ac:dyDescent="0.25">
      <c r="B410" s="50"/>
      <c r="C410" s="57"/>
      <c r="D410" s="54"/>
      <c r="E410" s="54"/>
      <c r="F410" s="54"/>
      <c r="G410" s="54"/>
      <c r="H410" s="54"/>
    </row>
    <row r="411" spans="2:8" x14ac:dyDescent="0.25">
      <c r="B411" s="50"/>
      <c r="C411" s="57"/>
      <c r="D411" s="54"/>
      <c r="E411" s="54"/>
      <c r="F411" s="54"/>
      <c r="G411" s="54"/>
      <c r="H411" s="54"/>
    </row>
    <row r="412" spans="2:8" x14ac:dyDescent="0.25">
      <c r="B412" s="50"/>
      <c r="C412" s="57"/>
      <c r="D412" s="54"/>
      <c r="E412" s="54"/>
      <c r="F412" s="54"/>
      <c r="G412" s="54"/>
      <c r="H412" s="54"/>
    </row>
    <row r="413" spans="2:8" x14ac:dyDescent="0.25">
      <c r="B413" s="50"/>
      <c r="C413" s="57"/>
      <c r="D413" s="54"/>
      <c r="E413" s="54"/>
      <c r="F413" s="54"/>
      <c r="G413" s="54"/>
      <c r="H413" s="54"/>
    </row>
    <row r="414" spans="2:8" x14ac:dyDescent="0.25">
      <c r="B414" s="50"/>
      <c r="C414" s="57"/>
      <c r="D414" s="54"/>
      <c r="E414" s="54"/>
      <c r="F414" s="54"/>
      <c r="G414" s="54"/>
      <c r="H414" s="54"/>
    </row>
    <row r="415" spans="2:8" x14ac:dyDescent="0.25">
      <c r="B415" s="50"/>
      <c r="C415" s="57"/>
      <c r="D415" s="54"/>
      <c r="E415" s="54"/>
      <c r="F415" s="54"/>
      <c r="G415" s="54"/>
      <c r="H415" s="54"/>
    </row>
    <row r="416" spans="2:8" x14ac:dyDescent="0.25">
      <c r="B416" s="50"/>
      <c r="C416" s="57"/>
      <c r="D416" s="54"/>
      <c r="E416" s="54"/>
      <c r="F416" s="54"/>
      <c r="G416" s="54"/>
      <c r="H416" s="54"/>
    </row>
    <row r="417" spans="2:8" x14ac:dyDescent="0.25">
      <c r="B417" s="50"/>
      <c r="C417" s="57"/>
      <c r="D417" s="54"/>
      <c r="E417" s="54"/>
      <c r="F417" s="54"/>
      <c r="G417" s="54"/>
      <c r="H417" s="54"/>
    </row>
    <row r="418" spans="2:8" x14ac:dyDescent="0.25">
      <c r="B418" s="50"/>
      <c r="C418" s="57"/>
      <c r="D418" s="54"/>
      <c r="E418" s="54"/>
      <c r="F418" s="54"/>
      <c r="G418" s="54"/>
      <c r="H418" s="54"/>
    </row>
    <row r="419" spans="2:8" x14ac:dyDescent="0.25">
      <c r="B419" s="50"/>
      <c r="C419" s="57"/>
      <c r="D419" s="54"/>
      <c r="E419" s="54"/>
      <c r="F419" s="54"/>
      <c r="G419" s="54"/>
      <c r="H419" s="54"/>
    </row>
    <row r="420" spans="2:8" x14ac:dyDescent="0.25">
      <c r="B420" s="50"/>
      <c r="C420" s="57"/>
      <c r="D420" s="54"/>
      <c r="E420" s="54"/>
      <c r="F420" s="54"/>
      <c r="G420" s="54"/>
      <c r="H420" s="54"/>
    </row>
    <row r="421" spans="2:8" x14ac:dyDescent="0.25">
      <c r="B421" s="50"/>
      <c r="C421" s="57"/>
      <c r="D421" s="54"/>
      <c r="E421" s="54"/>
      <c r="F421" s="54"/>
      <c r="G421" s="54"/>
      <c r="H421" s="54"/>
    </row>
    <row r="422" spans="2:8" x14ac:dyDescent="0.25">
      <c r="B422" s="50"/>
      <c r="C422" s="57"/>
      <c r="D422" s="54"/>
      <c r="E422" s="54"/>
      <c r="F422" s="54"/>
      <c r="G422" s="54"/>
      <c r="H422" s="54"/>
    </row>
    <row r="423" spans="2:8" x14ac:dyDescent="0.25">
      <c r="B423" s="50"/>
      <c r="C423" s="57"/>
      <c r="D423" s="54"/>
      <c r="E423" s="54"/>
      <c r="F423" s="54"/>
      <c r="G423" s="54"/>
      <c r="H423" s="54"/>
    </row>
    <row r="424" spans="2:8" x14ac:dyDescent="0.25">
      <c r="B424" s="50"/>
      <c r="C424" s="57"/>
      <c r="D424" s="54"/>
      <c r="E424" s="54"/>
      <c r="F424" s="54"/>
      <c r="G424" s="54"/>
      <c r="H424" s="54"/>
    </row>
    <row r="425" spans="2:8" x14ac:dyDescent="0.25">
      <c r="B425" s="50"/>
      <c r="C425" s="57"/>
      <c r="D425" s="54"/>
      <c r="E425" s="54"/>
      <c r="F425" s="54"/>
      <c r="G425" s="54"/>
      <c r="H425" s="54"/>
    </row>
    <row r="426" spans="2:8" x14ac:dyDescent="0.25">
      <c r="B426" s="50"/>
      <c r="C426" s="57"/>
      <c r="D426" s="54"/>
      <c r="E426" s="54"/>
      <c r="F426" s="54"/>
      <c r="G426" s="54"/>
      <c r="H426" s="54"/>
    </row>
    <row r="427" spans="2:8" x14ac:dyDescent="0.25">
      <c r="B427" s="50"/>
      <c r="C427" s="57"/>
      <c r="D427" s="54"/>
      <c r="E427" s="54"/>
      <c r="F427" s="54"/>
      <c r="G427" s="54"/>
      <c r="H427" s="54"/>
    </row>
    <row r="428" spans="2:8" x14ac:dyDescent="0.25">
      <c r="B428" s="50"/>
      <c r="C428" s="57"/>
      <c r="D428" s="54"/>
      <c r="E428" s="54"/>
      <c r="F428" s="54"/>
      <c r="G428" s="54"/>
      <c r="H428" s="54"/>
    </row>
    <row r="429" spans="2:8" x14ac:dyDescent="0.25">
      <c r="B429" s="50"/>
      <c r="C429" s="57"/>
      <c r="D429" s="54"/>
      <c r="E429" s="54"/>
      <c r="F429" s="54"/>
      <c r="G429" s="54"/>
      <c r="H429" s="54"/>
    </row>
    <row r="430" spans="2:8" x14ac:dyDescent="0.25">
      <c r="B430" s="50"/>
      <c r="C430" s="57"/>
      <c r="D430" s="54"/>
      <c r="E430" s="54"/>
      <c r="F430" s="54"/>
      <c r="G430" s="54"/>
      <c r="H430" s="54"/>
    </row>
    <row r="431" spans="2:8" x14ac:dyDescent="0.25">
      <c r="B431" s="50"/>
      <c r="C431" s="57"/>
      <c r="D431" s="54"/>
      <c r="E431" s="54"/>
      <c r="F431" s="54"/>
      <c r="G431" s="54"/>
      <c r="H431" s="54"/>
    </row>
    <row r="432" spans="2:8" x14ac:dyDescent="0.25">
      <c r="B432" s="50"/>
      <c r="C432" s="57"/>
      <c r="D432" s="54"/>
      <c r="E432" s="54"/>
      <c r="F432" s="54"/>
      <c r="G432" s="54"/>
      <c r="H432" s="54"/>
    </row>
    <row r="433" spans="2:8" x14ac:dyDescent="0.25">
      <c r="B433" s="50"/>
      <c r="C433" s="57"/>
      <c r="D433" s="54"/>
      <c r="E433" s="54"/>
      <c r="F433" s="54"/>
      <c r="G433" s="54"/>
      <c r="H433" s="54"/>
    </row>
    <row r="434" spans="2:8" x14ac:dyDescent="0.25">
      <c r="B434" s="50"/>
      <c r="C434" s="57"/>
      <c r="D434" s="54"/>
      <c r="E434" s="54"/>
      <c r="F434" s="54"/>
      <c r="G434" s="54"/>
      <c r="H434" s="54"/>
    </row>
    <row r="435" spans="2:8" x14ac:dyDescent="0.25">
      <c r="B435" s="50"/>
      <c r="C435" s="57"/>
      <c r="D435" s="54"/>
      <c r="E435" s="54"/>
      <c r="F435" s="54"/>
      <c r="G435" s="54"/>
      <c r="H435" s="54"/>
    </row>
    <row r="436" spans="2:8" x14ac:dyDescent="0.25">
      <c r="B436" s="50"/>
      <c r="C436" s="57"/>
      <c r="D436" s="54"/>
      <c r="E436" s="54"/>
      <c r="F436" s="54"/>
      <c r="G436" s="54"/>
      <c r="H436" s="54"/>
    </row>
    <row r="437" spans="2:8" x14ac:dyDescent="0.25">
      <c r="B437" s="50"/>
      <c r="C437" s="57"/>
      <c r="D437" s="54"/>
      <c r="E437" s="54"/>
      <c r="F437" s="54"/>
      <c r="G437" s="54"/>
      <c r="H437" s="54"/>
    </row>
    <row r="438" spans="2:8" x14ac:dyDescent="0.25">
      <c r="B438" s="50"/>
      <c r="C438" s="57"/>
      <c r="D438" s="54"/>
      <c r="E438" s="54"/>
      <c r="F438" s="54"/>
      <c r="G438" s="54"/>
      <c r="H438" s="54"/>
    </row>
    <row r="439" spans="2:8" x14ac:dyDescent="0.25">
      <c r="B439" s="50"/>
      <c r="C439" s="57"/>
      <c r="D439" s="54"/>
      <c r="E439" s="54"/>
      <c r="F439" s="54"/>
      <c r="G439" s="54"/>
      <c r="H439" s="54"/>
    </row>
    <row r="440" spans="2:8" x14ac:dyDescent="0.25">
      <c r="B440" s="50"/>
      <c r="C440" s="57"/>
      <c r="D440" s="54"/>
      <c r="E440" s="54"/>
      <c r="F440" s="54"/>
      <c r="G440" s="54"/>
      <c r="H440" s="54"/>
    </row>
    <row r="441" spans="2:8" x14ac:dyDescent="0.25">
      <c r="B441" s="50"/>
      <c r="C441" s="57"/>
      <c r="D441" s="54"/>
      <c r="E441" s="54"/>
      <c r="F441" s="54"/>
      <c r="G441" s="54"/>
      <c r="H441" s="54"/>
    </row>
    <row r="442" spans="2:8" x14ac:dyDescent="0.25">
      <c r="B442" s="50"/>
      <c r="C442" s="57"/>
      <c r="D442" s="54"/>
      <c r="E442" s="54"/>
      <c r="F442" s="54"/>
      <c r="G442" s="54"/>
      <c r="H442" s="54"/>
    </row>
    <row r="443" spans="2:8" x14ac:dyDescent="0.25">
      <c r="B443" s="50"/>
      <c r="C443" s="57"/>
      <c r="D443" s="54"/>
      <c r="E443" s="54"/>
      <c r="F443" s="54"/>
      <c r="G443" s="54"/>
      <c r="H443" s="54"/>
    </row>
    <row r="444" spans="2:8" x14ac:dyDescent="0.25">
      <c r="B444" s="50"/>
      <c r="C444" s="57"/>
      <c r="D444" s="54"/>
      <c r="E444" s="54"/>
      <c r="F444" s="54"/>
      <c r="G444" s="54"/>
      <c r="H444" s="54"/>
    </row>
    <row r="445" spans="2:8" x14ac:dyDescent="0.25">
      <c r="B445" s="50"/>
      <c r="C445" s="57"/>
      <c r="D445" s="54"/>
      <c r="E445" s="54"/>
      <c r="F445" s="54"/>
      <c r="G445" s="54"/>
      <c r="H445" s="54"/>
    </row>
    <row r="446" spans="2:8" x14ac:dyDescent="0.25">
      <c r="B446" s="50"/>
      <c r="C446" s="57"/>
      <c r="D446" s="54"/>
      <c r="E446" s="54"/>
      <c r="F446" s="54"/>
      <c r="G446" s="54"/>
      <c r="H446" s="54"/>
    </row>
    <row r="447" spans="2:8" x14ac:dyDescent="0.25">
      <c r="B447" s="50"/>
      <c r="C447" s="57"/>
      <c r="D447" s="54"/>
      <c r="E447" s="54"/>
      <c r="F447" s="54"/>
      <c r="G447" s="54"/>
      <c r="H447" s="54"/>
    </row>
    <row r="448" spans="2:8" x14ac:dyDescent="0.25">
      <c r="B448" s="50"/>
      <c r="C448" s="57"/>
      <c r="D448" s="54"/>
      <c r="E448" s="54"/>
      <c r="F448" s="54"/>
      <c r="G448" s="54"/>
      <c r="H448" s="54"/>
    </row>
    <row r="449" spans="2:8" x14ac:dyDescent="0.25">
      <c r="B449" s="50"/>
      <c r="C449" s="57"/>
      <c r="D449" s="54"/>
      <c r="E449" s="54"/>
      <c r="F449" s="54"/>
      <c r="G449" s="54"/>
      <c r="H449" s="54"/>
    </row>
    <row r="450" spans="2:8" x14ac:dyDescent="0.25">
      <c r="B450" s="50"/>
      <c r="C450" s="57"/>
      <c r="D450" s="54"/>
      <c r="E450" s="54"/>
      <c r="F450" s="54"/>
      <c r="G450" s="54"/>
      <c r="H450" s="54"/>
    </row>
    <row r="451" spans="2:8" x14ac:dyDescent="0.25">
      <c r="B451" s="50"/>
      <c r="C451" s="57"/>
      <c r="D451" s="54"/>
      <c r="E451" s="54"/>
      <c r="F451" s="54"/>
      <c r="G451" s="54"/>
      <c r="H451" s="54"/>
    </row>
    <row r="452" spans="2:8" x14ac:dyDescent="0.25">
      <c r="B452" s="50"/>
      <c r="C452" s="57"/>
      <c r="D452" s="54"/>
      <c r="E452" s="54"/>
      <c r="F452" s="54"/>
      <c r="G452" s="54"/>
      <c r="H452" s="54"/>
    </row>
    <row r="453" spans="2:8" x14ac:dyDescent="0.25">
      <c r="B453" s="50"/>
      <c r="C453" s="57"/>
      <c r="D453" s="54"/>
      <c r="E453" s="54"/>
      <c r="F453" s="54"/>
      <c r="G453" s="54"/>
      <c r="H453" s="54"/>
    </row>
    <row r="454" spans="2:8" x14ac:dyDescent="0.25">
      <c r="B454" s="50"/>
      <c r="C454" s="57"/>
      <c r="D454" s="54"/>
      <c r="E454" s="54"/>
      <c r="F454" s="54"/>
      <c r="G454" s="54"/>
      <c r="H454" s="54"/>
    </row>
    <row r="455" spans="2:8" x14ac:dyDescent="0.25">
      <c r="B455" s="50"/>
      <c r="C455" s="57"/>
      <c r="D455" s="54"/>
      <c r="E455" s="54"/>
      <c r="F455" s="54"/>
      <c r="G455" s="54"/>
      <c r="H455" s="54"/>
    </row>
    <row r="456" spans="2:8" x14ac:dyDescent="0.25">
      <c r="B456" s="50"/>
      <c r="C456" s="57"/>
      <c r="D456" s="54"/>
      <c r="E456" s="54"/>
      <c r="F456" s="54"/>
      <c r="G456" s="54"/>
      <c r="H456" s="54"/>
    </row>
    <row r="457" spans="2:8" x14ac:dyDescent="0.25">
      <c r="B457" s="50"/>
      <c r="C457" s="57"/>
      <c r="D457" s="54"/>
      <c r="E457" s="54"/>
      <c r="F457" s="54"/>
      <c r="G457" s="54"/>
      <c r="H457" s="54"/>
    </row>
    <row r="458" spans="2:8" x14ac:dyDescent="0.25">
      <c r="B458" s="50"/>
      <c r="C458" s="57"/>
      <c r="D458" s="54"/>
      <c r="E458" s="54"/>
      <c r="F458" s="54"/>
      <c r="G458" s="54"/>
      <c r="H458" s="54"/>
    </row>
    <row r="459" spans="2:8" x14ac:dyDescent="0.25">
      <c r="B459" s="50"/>
      <c r="C459" s="57"/>
      <c r="D459" s="54"/>
      <c r="E459" s="54"/>
      <c r="F459" s="54"/>
      <c r="G459" s="54"/>
      <c r="H459" s="54"/>
    </row>
    <row r="460" spans="2:8" x14ac:dyDescent="0.25">
      <c r="B460" s="50"/>
      <c r="C460" s="57"/>
      <c r="D460" s="54"/>
      <c r="E460" s="54"/>
      <c r="F460" s="54"/>
      <c r="G460" s="54"/>
      <c r="H460" s="54"/>
    </row>
    <row r="461" spans="2:8" x14ac:dyDescent="0.25">
      <c r="B461" s="50"/>
      <c r="C461" s="57"/>
      <c r="D461" s="54"/>
      <c r="E461" s="54"/>
      <c r="F461" s="54"/>
      <c r="G461" s="54"/>
      <c r="H461" s="54"/>
    </row>
    <row r="462" spans="2:8" x14ac:dyDescent="0.25">
      <c r="B462" s="50"/>
      <c r="C462" s="57"/>
      <c r="D462" s="54"/>
      <c r="E462" s="54"/>
      <c r="F462" s="54"/>
      <c r="G462" s="54"/>
      <c r="H462" s="54"/>
    </row>
    <row r="463" spans="2:8" x14ac:dyDescent="0.25">
      <c r="B463" s="50"/>
      <c r="C463" s="57"/>
      <c r="D463" s="54"/>
      <c r="E463" s="54"/>
      <c r="F463" s="54"/>
      <c r="G463" s="54"/>
      <c r="H463" s="54"/>
    </row>
    <row r="464" spans="2:8" x14ac:dyDescent="0.25">
      <c r="B464" s="50"/>
      <c r="C464" s="57"/>
      <c r="D464" s="54"/>
      <c r="E464" s="54"/>
      <c r="F464" s="54"/>
      <c r="G464" s="54"/>
      <c r="H464" s="54"/>
    </row>
    <row r="465" spans="2:8" x14ac:dyDescent="0.25">
      <c r="B465" s="50"/>
      <c r="C465" s="57"/>
      <c r="D465" s="54"/>
      <c r="E465" s="54"/>
      <c r="F465" s="54"/>
      <c r="G465" s="54"/>
      <c r="H465" s="54"/>
    </row>
    <row r="466" spans="2:8" x14ac:dyDescent="0.25">
      <c r="B466" s="50"/>
      <c r="C466" s="57"/>
      <c r="D466" s="54"/>
      <c r="E466" s="54"/>
      <c r="F466" s="54"/>
      <c r="G466" s="54"/>
      <c r="H466" s="54"/>
    </row>
    <row r="467" spans="2:8" x14ac:dyDescent="0.25">
      <c r="B467" s="50"/>
      <c r="C467" s="57"/>
      <c r="D467" s="54"/>
      <c r="E467" s="54"/>
      <c r="F467" s="54"/>
      <c r="G467" s="54"/>
      <c r="H467" s="54"/>
    </row>
    <row r="468" spans="2:8" x14ac:dyDescent="0.25">
      <c r="B468" s="50"/>
      <c r="C468" s="57"/>
      <c r="D468" s="54"/>
      <c r="E468" s="54"/>
      <c r="F468" s="54"/>
      <c r="G468" s="54"/>
      <c r="H468" s="54"/>
    </row>
    <row r="469" spans="2:8" x14ac:dyDescent="0.25">
      <c r="B469" s="50"/>
      <c r="C469" s="57"/>
      <c r="D469" s="54"/>
      <c r="E469" s="54"/>
      <c r="F469" s="54"/>
      <c r="G469" s="54"/>
      <c r="H469" s="54"/>
    </row>
    <row r="470" spans="2:8" x14ac:dyDescent="0.25">
      <c r="B470" s="50"/>
      <c r="C470" s="57"/>
      <c r="D470" s="54"/>
      <c r="E470" s="54"/>
      <c r="F470" s="54"/>
      <c r="G470" s="54"/>
      <c r="H470" s="54"/>
    </row>
    <row r="471" spans="2:8" x14ac:dyDescent="0.25">
      <c r="B471" s="50"/>
      <c r="C471" s="57"/>
      <c r="D471" s="54"/>
      <c r="E471" s="54"/>
      <c r="F471" s="54"/>
      <c r="G471" s="54"/>
      <c r="H471" s="54"/>
    </row>
    <row r="472" spans="2:8" x14ac:dyDescent="0.25">
      <c r="B472" s="50"/>
      <c r="C472" s="57"/>
      <c r="D472" s="54"/>
      <c r="E472" s="54"/>
      <c r="F472" s="54"/>
      <c r="G472" s="54"/>
      <c r="H472" s="54"/>
    </row>
    <row r="473" spans="2:8" x14ac:dyDescent="0.25">
      <c r="B473" s="50"/>
      <c r="C473" s="57"/>
      <c r="D473" s="54"/>
      <c r="E473" s="54"/>
      <c r="F473" s="54"/>
      <c r="G473" s="54"/>
      <c r="H473" s="54"/>
    </row>
    <row r="474" spans="2:8" x14ac:dyDescent="0.25">
      <c r="B474" s="50"/>
      <c r="C474" s="57"/>
      <c r="D474" s="54"/>
      <c r="E474" s="54"/>
      <c r="F474" s="54"/>
      <c r="G474" s="54"/>
      <c r="H474" s="54"/>
    </row>
    <row r="475" spans="2:8" x14ac:dyDescent="0.25">
      <c r="B475" s="50"/>
      <c r="C475" s="57"/>
      <c r="D475" s="54"/>
      <c r="E475" s="54"/>
      <c r="F475" s="54"/>
      <c r="G475" s="54"/>
      <c r="H475" s="54"/>
    </row>
    <row r="476" spans="2:8" x14ac:dyDescent="0.25">
      <c r="B476" s="50"/>
      <c r="C476" s="57"/>
      <c r="D476" s="54"/>
      <c r="E476" s="54"/>
      <c r="F476" s="54"/>
      <c r="G476" s="54"/>
      <c r="H476" s="54"/>
    </row>
    <row r="477" spans="2:8" x14ac:dyDescent="0.25">
      <c r="B477" s="50"/>
      <c r="C477" s="57"/>
      <c r="D477" s="54"/>
      <c r="E477" s="54"/>
      <c r="F477" s="54"/>
      <c r="G477" s="54"/>
      <c r="H477" s="54"/>
    </row>
    <row r="478" spans="2:8" x14ac:dyDescent="0.25">
      <c r="B478" s="50"/>
      <c r="C478" s="57"/>
      <c r="D478" s="54"/>
      <c r="E478" s="54"/>
      <c r="F478" s="54"/>
      <c r="G478" s="54"/>
      <c r="H478" s="54"/>
    </row>
    <row r="479" spans="2:8" x14ac:dyDescent="0.25">
      <c r="B479" s="50"/>
      <c r="C479" s="57"/>
      <c r="D479" s="54"/>
      <c r="E479" s="54"/>
      <c r="F479" s="54"/>
      <c r="G479" s="54"/>
      <c r="H479" s="54"/>
    </row>
    <row r="480" spans="2:8" x14ac:dyDescent="0.25">
      <c r="B480" s="50"/>
      <c r="C480" s="57"/>
      <c r="D480" s="54"/>
      <c r="E480" s="54"/>
      <c r="F480" s="54"/>
      <c r="G480" s="54"/>
      <c r="H480" s="54"/>
    </row>
    <row r="481" spans="2:8" x14ac:dyDescent="0.25">
      <c r="B481" s="50"/>
      <c r="C481" s="57"/>
      <c r="D481" s="54"/>
      <c r="E481" s="54"/>
      <c r="F481" s="54"/>
      <c r="G481" s="54"/>
      <c r="H481" s="54"/>
    </row>
    <row r="482" spans="2:8" x14ac:dyDescent="0.25">
      <c r="B482" s="50"/>
      <c r="C482" s="57"/>
      <c r="D482" s="54"/>
      <c r="E482" s="54"/>
      <c r="F482" s="54"/>
      <c r="G482" s="54"/>
      <c r="H482" s="54"/>
    </row>
    <row r="483" spans="2:8" x14ac:dyDescent="0.25">
      <c r="B483" s="50"/>
      <c r="C483" s="57"/>
      <c r="D483" s="54"/>
      <c r="E483" s="54"/>
      <c r="F483" s="54"/>
      <c r="G483" s="54"/>
      <c r="H483" s="54"/>
    </row>
    <row r="484" spans="2:8" x14ac:dyDescent="0.25">
      <c r="B484" s="50"/>
      <c r="C484" s="57"/>
      <c r="D484" s="54"/>
      <c r="E484" s="54"/>
      <c r="F484" s="54"/>
      <c r="G484" s="54"/>
      <c r="H484" s="54"/>
    </row>
    <row r="485" spans="2:8" x14ac:dyDescent="0.25">
      <c r="B485" s="50"/>
      <c r="C485" s="57"/>
      <c r="D485" s="54"/>
      <c r="E485" s="54"/>
      <c r="F485" s="54"/>
      <c r="G485" s="54"/>
      <c r="H485" s="54"/>
    </row>
    <row r="486" spans="2:8" x14ac:dyDescent="0.25">
      <c r="B486" s="50"/>
      <c r="C486" s="57"/>
      <c r="D486" s="54"/>
      <c r="E486" s="54"/>
      <c r="F486" s="54"/>
      <c r="G486" s="54"/>
      <c r="H486" s="54"/>
    </row>
    <row r="487" spans="2:8" x14ac:dyDescent="0.25">
      <c r="B487" s="50"/>
      <c r="C487" s="57"/>
      <c r="D487" s="54"/>
      <c r="E487" s="54"/>
      <c r="F487" s="54"/>
      <c r="G487" s="54"/>
      <c r="H487" s="54"/>
    </row>
    <row r="488" spans="2:8" x14ac:dyDescent="0.25">
      <c r="B488" s="50"/>
      <c r="C488" s="57"/>
      <c r="D488" s="54"/>
      <c r="E488" s="54"/>
      <c r="F488" s="54"/>
      <c r="G488" s="54"/>
      <c r="H488" s="54"/>
    </row>
    <row r="489" spans="2:8" x14ac:dyDescent="0.25">
      <c r="B489" s="50"/>
      <c r="C489" s="57"/>
      <c r="D489" s="54"/>
      <c r="E489" s="54"/>
      <c r="F489" s="54"/>
      <c r="G489" s="54"/>
      <c r="H489" s="54"/>
    </row>
    <row r="490" spans="2:8" x14ac:dyDescent="0.25">
      <c r="B490" s="50"/>
      <c r="C490" s="57"/>
      <c r="D490" s="54"/>
      <c r="E490" s="54"/>
      <c r="F490" s="54"/>
      <c r="G490" s="54"/>
      <c r="H490" s="54"/>
    </row>
    <row r="491" spans="2:8" x14ac:dyDescent="0.25">
      <c r="B491" s="50"/>
      <c r="C491" s="57"/>
      <c r="D491" s="54"/>
      <c r="E491" s="54"/>
      <c r="F491" s="54"/>
      <c r="G491" s="54"/>
      <c r="H491" s="54"/>
    </row>
    <row r="492" spans="2:8" x14ac:dyDescent="0.25">
      <c r="B492" s="50"/>
      <c r="C492" s="57"/>
      <c r="D492" s="54"/>
      <c r="E492" s="54"/>
      <c r="F492" s="54"/>
      <c r="G492" s="54"/>
      <c r="H492" s="54"/>
    </row>
    <row r="493" spans="2:8" x14ac:dyDescent="0.25">
      <c r="B493" s="50"/>
      <c r="C493" s="57"/>
      <c r="D493" s="54"/>
      <c r="E493" s="54"/>
      <c r="F493" s="54"/>
      <c r="G493" s="54"/>
      <c r="H493" s="54"/>
    </row>
    <row r="494" spans="2:8" x14ac:dyDescent="0.25">
      <c r="B494" s="50"/>
      <c r="C494" s="57"/>
      <c r="D494" s="54"/>
      <c r="E494" s="54"/>
      <c r="F494" s="54"/>
      <c r="G494" s="54"/>
      <c r="H494" s="54"/>
    </row>
    <row r="495" spans="2:8" x14ac:dyDescent="0.25">
      <c r="B495" s="50"/>
      <c r="C495" s="57"/>
      <c r="D495" s="54"/>
      <c r="E495" s="54"/>
      <c r="F495" s="54"/>
      <c r="G495" s="54"/>
      <c r="H495" s="54"/>
    </row>
    <row r="496" spans="2:8" x14ac:dyDescent="0.25">
      <c r="B496" s="50"/>
      <c r="C496" s="57"/>
      <c r="D496" s="54"/>
      <c r="E496" s="54"/>
      <c r="F496" s="54"/>
      <c r="G496" s="54"/>
      <c r="H496" s="54"/>
    </row>
    <row r="497" spans="2:8" x14ac:dyDescent="0.25">
      <c r="B497" s="50"/>
      <c r="C497" s="57"/>
      <c r="D497" s="54"/>
      <c r="E497" s="54"/>
      <c r="F497" s="54"/>
      <c r="G497" s="54"/>
      <c r="H497" s="54"/>
    </row>
    <row r="498" spans="2:8" x14ac:dyDescent="0.25">
      <c r="B498" s="50"/>
      <c r="C498" s="57"/>
      <c r="D498" s="54"/>
      <c r="E498" s="54"/>
      <c r="F498" s="54"/>
      <c r="G498" s="54"/>
      <c r="H498" s="54"/>
    </row>
    <row r="499" spans="2:8" x14ac:dyDescent="0.25">
      <c r="B499" s="50"/>
      <c r="C499" s="57"/>
      <c r="D499" s="54"/>
      <c r="E499" s="54"/>
      <c r="F499" s="54"/>
      <c r="G499" s="54"/>
      <c r="H499" s="54"/>
    </row>
    <row r="500" spans="2:8" x14ac:dyDescent="0.25">
      <c r="B500" s="50"/>
      <c r="C500" s="57"/>
      <c r="D500" s="54"/>
      <c r="E500" s="54"/>
      <c r="F500" s="54"/>
      <c r="G500" s="54"/>
      <c r="H500" s="54"/>
    </row>
    <row r="501" spans="2:8" x14ac:dyDescent="0.25">
      <c r="B501" s="50"/>
      <c r="C501" s="57"/>
      <c r="D501" s="54"/>
      <c r="E501" s="54"/>
      <c r="F501" s="54"/>
      <c r="G501" s="54"/>
      <c r="H501" s="54"/>
    </row>
    <row r="502" spans="2:8" x14ac:dyDescent="0.25">
      <c r="B502" s="50"/>
      <c r="C502" s="57"/>
      <c r="D502" s="54"/>
      <c r="E502" s="54"/>
      <c r="F502" s="54"/>
      <c r="G502" s="54"/>
      <c r="H502" s="54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 x14ac:dyDescent="0.25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 x14ac:dyDescent="0.25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 x14ac:dyDescent="0.25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 x14ac:dyDescent="0.25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 x14ac:dyDescent="0.25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 x14ac:dyDescent="0.25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 x14ac:dyDescent="0.25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 x14ac:dyDescent="0.25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 x14ac:dyDescent="0.25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 x14ac:dyDescent="0.25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 x14ac:dyDescent="0.25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 x14ac:dyDescent="0.25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 x14ac:dyDescent="0.25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 x14ac:dyDescent="0.25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 x14ac:dyDescent="0.25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 x14ac:dyDescent="0.25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 x14ac:dyDescent="0.25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 x14ac:dyDescent="0.25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 x14ac:dyDescent="0.25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 x14ac:dyDescent="0.25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 x14ac:dyDescent="0.25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 x14ac:dyDescent="0.25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 x14ac:dyDescent="0.25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 x14ac:dyDescent="0.25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 x14ac:dyDescent="0.25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 x14ac:dyDescent="0.25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 x14ac:dyDescent="0.25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 x14ac:dyDescent="0.25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 x14ac:dyDescent="0.25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 x14ac:dyDescent="0.25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 x14ac:dyDescent="0.25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 x14ac:dyDescent="0.25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 x14ac:dyDescent="0.25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 x14ac:dyDescent="0.25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 x14ac:dyDescent="0.25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 x14ac:dyDescent="0.25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 x14ac:dyDescent="0.25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 x14ac:dyDescent="0.25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 x14ac:dyDescent="0.25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 x14ac:dyDescent="0.25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 x14ac:dyDescent="0.25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 x14ac:dyDescent="0.25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 x14ac:dyDescent="0.25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 x14ac:dyDescent="0.25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 x14ac:dyDescent="0.25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 x14ac:dyDescent="0.25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 x14ac:dyDescent="0.25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 x14ac:dyDescent="0.25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 x14ac:dyDescent="0.25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 x14ac:dyDescent="0.25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 x14ac:dyDescent="0.25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 x14ac:dyDescent="0.25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 x14ac:dyDescent="0.25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 x14ac:dyDescent="0.25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 x14ac:dyDescent="0.25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 x14ac:dyDescent="0.25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 x14ac:dyDescent="0.25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 x14ac:dyDescent="0.25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 x14ac:dyDescent="0.25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 x14ac:dyDescent="0.25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 x14ac:dyDescent="0.25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 x14ac:dyDescent="0.25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 x14ac:dyDescent="0.25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 x14ac:dyDescent="0.25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 x14ac:dyDescent="0.25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 x14ac:dyDescent="0.25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 x14ac:dyDescent="0.25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 x14ac:dyDescent="0.25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 x14ac:dyDescent="0.25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 x14ac:dyDescent="0.25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 x14ac:dyDescent="0.25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 x14ac:dyDescent="0.25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 x14ac:dyDescent="0.25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 x14ac:dyDescent="0.25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 x14ac:dyDescent="0.25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 x14ac:dyDescent="0.25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 x14ac:dyDescent="0.25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 x14ac:dyDescent="0.25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 x14ac:dyDescent="0.25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 x14ac:dyDescent="0.25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 x14ac:dyDescent="0.25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 x14ac:dyDescent="0.25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 x14ac:dyDescent="0.25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 x14ac:dyDescent="0.25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 x14ac:dyDescent="0.25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 x14ac:dyDescent="0.25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 x14ac:dyDescent="0.25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 x14ac:dyDescent="0.25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 x14ac:dyDescent="0.25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 x14ac:dyDescent="0.25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 x14ac:dyDescent="0.25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 x14ac:dyDescent="0.25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 x14ac:dyDescent="0.25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 x14ac:dyDescent="0.25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 x14ac:dyDescent="0.25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 x14ac:dyDescent="0.25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 x14ac:dyDescent="0.25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 x14ac:dyDescent="0.25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 x14ac:dyDescent="0.25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 x14ac:dyDescent="0.25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 x14ac:dyDescent="0.25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 x14ac:dyDescent="0.25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 x14ac:dyDescent="0.25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 x14ac:dyDescent="0.25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 x14ac:dyDescent="0.25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 x14ac:dyDescent="0.25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 x14ac:dyDescent="0.25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 x14ac:dyDescent="0.25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 x14ac:dyDescent="0.25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 x14ac:dyDescent="0.25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 x14ac:dyDescent="0.25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 x14ac:dyDescent="0.25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 x14ac:dyDescent="0.25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 x14ac:dyDescent="0.25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 x14ac:dyDescent="0.25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 x14ac:dyDescent="0.25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 x14ac:dyDescent="0.25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 x14ac:dyDescent="0.25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 x14ac:dyDescent="0.25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 x14ac:dyDescent="0.25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 x14ac:dyDescent="0.25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 x14ac:dyDescent="0.25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 x14ac:dyDescent="0.25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 x14ac:dyDescent="0.25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 x14ac:dyDescent="0.25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 x14ac:dyDescent="0.25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 x14ac:dyDescent="0.25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 x14ac:dyDescent="0.25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 x14ac:dyDescent="0.25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 x14ac:dyDescent="0.25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 x14ac:dyDescent="0.25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 x14ac:dyDescent="0.25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 x14ac:dyDescent="0.25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 x14ac:dyDescent="0.25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 x14ac:dyDescent="0.25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 x14ac:dyDescent="0.25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 x14ac:dyDescent="0.25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 x14ac:dyDescent="0.25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 x14ac:dyDescent="0.25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 x14ac:dyDescent="0.25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 x14ac:dyDescent="0.25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 x14ac:dyDescent="0.25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 x14ac:dyDescent="0.25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 x14ac:dyDescent="0.25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 x14ac:dyDescent="0.25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 x14ac:dyDescent="0.25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 x14ac:dyDescent="0.25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 x14ac:dyDescent="0.25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 x14ac:dyDescent="0.25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 x14ac:dyDescent="0.25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 x14ac:dyDescent="0.25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 x14ac:dyDescent="0.25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 x14ac:dyDescent="0.25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 x14ac:dyDescent="0.25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 x14ac:dyDescent="0.25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 x14ac:dyDescent="0.25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 x14ac:dyDescent="0.25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 x14ac:dyDescent="0.25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 x14ac:dyDescent="0.25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 x14ac:dyDescent="0.25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 x14ac:dyDescent="0.25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 x14ac:dyDescent="0.25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 x14ac:dyDescent="0.25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 x14ac:dyDescent="0.25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 x14ac:dyDescent="0.25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 x14ac:dyDescent="0.25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 x14ac:dyDescent="0.25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 x14ac:dyDescent="0.25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 x14ac:dyDescent="0.25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 x14ac:dyDescent="0.25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 x14ac:dyDescent="0.25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 x14ac:dyDescent="0.25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 x14ac:dyDescent="0.25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 x14ac:dyDescent="0.25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 x14ac:dyDescent="0.25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 x14ac:dyDescent="0.25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 x14ac:dyDescent="0.25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 x14ac:dyDescent="0.25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 x14ac:dyDescent="0.25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 x14ac:dyDescent="0.25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 x14ac:dyDescent="0.25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 x14ac:dyDescent="0.25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 x14ac:dyDescent="0.25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 x14ac:dyDescent="0.25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 x14ac:dyDescent="0.25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 x14ac:dyDescent="0.25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 x14ac:dyDescent="0.25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 x14ac:dyDescent="0.25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 x14ac:dyDescent="0.25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 x14ac:dyDescent="0.25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 x14ac:dyDescent="0.25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 x14ac:dyDescent="0.25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 x14ac:dyDescent="0.25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 x14ac:dyDescent="0.25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 x14ac:dyDescent="0.25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 x14ac:dyDescent="0.25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 x14ac:dyDescent="0.25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 x14ac:dyDescent="0.25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 x14ac:dyDescent="0.25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 x14ac:dyDescent="0.25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 x14ac:dyDescent="0.25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 x14ac:dyDescent="0.25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 x14ac:dyDescent="0.25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 x14ac:dyDescent="0.25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 x14ac:dyDescent="0.25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 x14ac:dyDescent="0.25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 x14ac:dyDescent="0.25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 x14ac:dyDescent="0.25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 x14ac:dyDescent="0.25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 x14ac:dyDescent="0.25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 x14ac:dyDescent="0.25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 x14ac:dyDescent="0.25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 x14ac:dyDescent="0.25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 x14ac:dyDescent="0.25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 x14ac:dyDescent="0.25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 x14ac:dyDescent="0.25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 x14ac:dyDescent="0.25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 x14ac:dyDescent="0.25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 x14ac:dyDescent="0.25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 x14ac:dyDescent="0.25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 x14ac:dyDescent="0.25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 x14ac:dyDescent="0.25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 x14ac:dyDescent="0.25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 x14ac:dyDescent="0.25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 x14ac:dyDescent="0.25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 x14ac:dyDescent="0.25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 x14ac:dyDescent="0.25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 x14ac:dyDescent="0.25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 x14ac:dyDescent="0.25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 x14ac:dyDescent="0.25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 x14ac:dyDescent="0.25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 x14ac:dyDescent="0.25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 x14ac:dyDescent="0.25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 x14ac:dyDescent="0.25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 x14ac:dyDescent="0.25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 x14ac:dyDescent="0.25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 x14ac:dyDescent="0.25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 x14ac:dyDescent="0.25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 x14ac:dyDescent="0.25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 x14ac:dyDescent="0.25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 x14ac:dyDescent="0.25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 x14ac:dyDescent="0.25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 x14ac:dyDescent="0.25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 x14ac:dyDescent="0.25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 x14ac:dyDescent="0.25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 x14ac:dyDescent="0.25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 x14ac:dyDescent="0.25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 x14ac:dyDescent="0.25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 x14ac:dyDescent="0.25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 x14ac:dyDescent="0.25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 x14ac:dyDescent="0.25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 x14ac:dyDescent="0.25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 x14ac:dyDescent="0.25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 x14ac:dyDescent="0.25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 x14ac:dyDescent="0.25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 x14ac:dyDescent="0.25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 x14ac:dyDescent="0.25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 x14ac:dyDescent="0.25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 x14ac:dyDescent="0.25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 x14ac:dyDescent="0.25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 x14ac:dyDescent="0.25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 x14ac:dyDescent="0.25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 x14ac:dyDescent="0.25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 x14ac:dyDescent="0.25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 x14ac:dyDescent="0.25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 x14ac:dyDescent="0.25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 x14ac:dyDescent="0.25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 x14ac:dyDescent="0.25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 x14ac:dyDescent="0.25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 x14ac:dyDescent="0.25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 x14ac:dyDescent="0.25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 x14ac:dyDescent="0.25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 x14ac:dyDescent="0.25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 x14ac:dyDescent="0.25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 x14ac:dyDescent="0.25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 x14ac:dyDescent="0.25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 x14ac:dyDescent="0.25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 x14ac:dyDescent="0.25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 x14ac:dyDescent="0.25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 x14ac:dyDescent="0.25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 x14ac:dyDescent="0.25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 x14ac:dyDescent="0.25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 x14ac:dyDescent="0.25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 x14ac:dyDescent="0.25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 x14ac:dyDescent="0.25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 x14ac:dyDescent="0.25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 x14ac:dyDescent="0.25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 x14ac:dyDescent="0.25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 x14ac:dyDescent="0.25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 x14ac:dyDescent="0.25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 x14ac:dyDescent="0.25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 x14ac:dyDescent="0.25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 x14ac:dyDescent="0.25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 x14ac:dyDescent="0.25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 x14ac:dyDescent="0.25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 x14ac:dyDescent="0.25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 x14ac:dyDescent="0.25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 x14ac:dyDescent="0.25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 x14ac:dyDescent="0.25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 x14ac:dyDescent="0.25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 x14ac:dyDescent="0.25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 x14ac:dyDescent="0.25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 x14ac:dyDescent="0.25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 x14ac:dyDescent="0.25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 x14ac:dyDescent="0.25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 x14ac:dyDescent="0.25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 x14ac:dyDescent="0.25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 x14ac:dyDescent="0.25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 x14ac:dyDescent="0.25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 x14ac:dyDescent="0.25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 x14ac:dyDescent="0.25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 x14ac:dyDescent="0.25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 x14ac:dyDescent="0.25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 x14ac:dyDescent="0.25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 x14ac:dyDescent="0.25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 x14ac:dyDescent="0.25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 x14ac:dyDescent="0.25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 x14ac:dyDescent="0.25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 x14ac:dyDescent="0.25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 x14ac:dyDescent="0.25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 x14ac:dyDescent="0.25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 x14ac:dyDescent="0.25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 x14ac:dyDescent="0.25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 x14ac:dyDescent="0.25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 x14ac:dyDescent="0.25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 x14ac:dyDescent="0.25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 x14ac:dyDescent="0.25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 x14ac:dyDescent="0.25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 x14ac:dyDescent="0.25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 x14ac:dyDescent="0.25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 x14ac:dyDescent="0.25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 x14ac:dyDescent="0.25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 x14ac:dyDescent="0.25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 x14ac:dyDescent="0.25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 x14ac:dyDescent="0.25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 x14ac:dyDescent="0.25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 x14ac:dyDescent="0.25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 x14ac:dyDescent="0.25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 x14ac:dyDescent="0.25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 x14ac:dyDescent="0.25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 x14ac:dyDescent="0.25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 x14ac:dyDescent="0.25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 x14ac:dyDescent="0.25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 x14ac:dyDescent="0.25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 x14ac:dyDescent="0.25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 x14ac:dyDescent="0.25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 x14ac:dyDescent="0.25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 x14ac:dyDescent="0.25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 x14ac:dyDescent="0.25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 x14ac:dyDescent="0.25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 x14ac:dyDescent="0.25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 x14ac:dyDescent="0.25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 x14ac:dyDescent="0.25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 x14ac:dyDescent="0.25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 x14ac:dyDescent="0.25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 x14ac:dyDescent="0.25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 x14ac:dyDescent="0.25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 x14ac:dyDescent="0.25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 x14ac:dyDescent="0.25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 x14ac:dyDescent="0.25">
      <c r="B363" s="50"/>
      <c r="C363" s="57"/>
      <c r="D363" s="54"/>
      <c r="E363" s="54"/>
      <c r="F363" s="54"/>
      <c r="G363" s="54"/>
      <c r="H363" s="54"/>
    </row>
    <row r="364" spans="2:8" x14ac:dyDescent="0.25">
      <c r="B364" s="50"/>
      <c r="C364" s="57"/>
      <c r="D364" s="54"/>
      <c r="E364" s="54"/>
      <c r="F364" s="54"/>
      <c r="G364" s="54"/>
      <c r="H364" s="54"/>
    </row>
    <row r="365" spans="2:8" x14ac:dyDescent="0.25">
      <c r="B365" s="50"/>
      <c r="C365" s="57"/>
      <c r="D365" s="54"/>
      <c r="E365" s="54"/>
      <c r="F365" s="54"/>
      <c r="G365" s="54"/>
      <c r="H365" s="54"/>
    </row>
    <row r="366" spans="2:8" x14ac:dyDescent="0.25">
      <c r="B366" s="50"/>
      <c r="C366" s="57"/>
      <c r="D366" s="54"/>
      <c r="E366" s="54"/>
      <c r="F366" s="54"/>
      <c r="G366" s="54"/>
      <c r="H366" s="54"/>
    </row>
    <row r="367" spans="2:8" x14ac:dyDescent="0.25">
      <c r="B367" s="50"/>
      <c r="C367" s="57"/>
      <c r="D367" s="54"/>
      <c r="E367" s="54"/>
      <c r="F367" s="54"/>
      <c r="G367" s="54"/>
      <c r="H367" s="54"/>
    </row>
    <row r="368" spans="2:8" x14ac:dyDescent="0.25">
      <c r="B368" s="50"/>
      <c r="C368" s="57"/>
      <c r="D368" s="54"/>
      <c r="E368" s="54"/>
      <c r="F368" s="54"/>
      <c r="G368" s="54"/>
      <c r="H368" s="54"/>
    </row>
    <row r="369" spans="2:8" x14ac:dyDescent="0.25">
      <c r="B369" s="50"/>
      <c r="C369" s="57"/>
      <c r="D369" s="54"/>
      <c r="E369" s="54"/>
      <c r="F369" s="54"/>
      <c r="G369" s="54"/>
      <c r="H369" s="54"/>
    </row>
    <row r="370" spans="2:8" x14ac:dyDescent="0.25">
      <c r="B370" s="50"/>
      <c r="C370" s="57"/>
      <c r="D370" s="54"/>
      <c r="E370" s="54"/>
      <c r="F370" s="54"/>
      <c r="G370" s="54"/>
      <c r="H370" s="54"/>
    </row>
    <row r="371" spans="2:8" x14ac:dyDescent="0.25">
      <c r="B371" s="50"/>
      <c r="C371" s="57"/>
      <c r="D371" s="54"/>
      <c r="E371" s="54"/>
      <c r="F371" s="54"/>
      <c r="G371" s="54"/>
      <c r="H371" s="54"/>
    </row>
    <row r="372" spans="2:8" x14ac:dyDescent="0.25">
      <c r="B372" s="50"/>
      <c r="C372" s="57"/>
      <c r="D372" s="54"/>
      <c r="E372" s="54"/>
      <c r="F372" s="54"/>
      <c r="G372" s="54"/>
      <c r="H372" s="54"/>
    </row>
    <row r="373" spans="2:8" x14ac:dyDescent="0.25">
      <c r="B373" s="50"/>
      <c r="C373" s="57"/>
      <c r="D373" s="54"/>
      <c r="E373" s="54"/>
      <c r="F373" s="54"/>
      <c r="G373" s="54"/>
      <c r="H373" s="54"/>
    </row>
    <row r="374" spans="2:8" x14ac:dyDescent="0.25">
      <c r="B374" s="50"/>
      <c r="C374" s="57"/>
      <c r="D374" s="54"/>
      <c r="E374" s="54"/>
      <c r="F374" s="54"/>
      <c r="G374" s="54"/>
      <c r="H374" s="54"/>
    </row>
    <row r="375" spans="2:8" x14ac:dyDescent="0.25">
      <c r="B375" s="50"/>
      <c r="C375" s="57"/>
      <c r="D375" s="54"/>
      <c r="E375" s="54"/>
      <c r="F375" s="54"/>
      <c r="G375" s="54"/>
      <c r="H375" s="54"/>
    </row>
    <row r="376" spans="2:8" x14ac:dyDescent="0.25">
      <c r="B376" s="50"/>
      <c r="C376" s="57"/>
      <c r="D376" s="54"/>
      <c r="E376" s="54"/>
      <c r="F376" s="54"/>
      <c r="G376" s="54"/>
      <c r="H376" s="54"/>
    </row>
    <row r="377" spans="2:8" x14ac:dyDescent="0.25">
      <c r="B377" s="50"/>
      <c r="C377" s="57"/>
      <c r="D377" s="54"/>
      <c r="E377" s="54"/>
      <c r="F377" s="54"/>
      <c r="G377" s="54"/>
      <c r="H377" s="54"/>
    </row>
    <row r="378" spans="2:8" x14ac:dyDescent="0.25">
      <c r="B378" s="50"/>
      <c r="C378" s="57"/>
      <c r="D378" s="54"/>
      <c r="E378" s="54"/>
      <c r="F378" s="54"/>
      <c r="G378" s="54"/>
      <c r="H378" s="54"/>
    </row>
    <row r="379" spans="2:8" x14ac:dyDescent="0.25">
      <c r="B379" s="50"/>
      <c r="C379" s="57"/>
      <c r="D379" s="54"/>
      <c r="E379" s="54"/>
      <c r="F379" s="54"/>
      <c r="G379" s="54"/>
      <c r="H379" s="54"/>
    </row>
    <row r="380" spans="2:8" x14ac:dyDescent="0.25">
      <c r="B380" s="50"/>
      <c r="C380" s="57"/>
      <c r="D380" s="54"/>
      <c r="E380" s="54"/>
      <c r="F380" s="54"/>
      <c r="G380" s="54"/>
      <c r="H380" s="54"/>
    </row>
    <row r="381" spans="2:8" x14ac:dyDescent="0.25">
      <c r="B381" s="50"/>
      <c r="C381" s="57"/>
      <c r="D381" s="54"/>
      <c r="E381" s="54"/>
      <c r="F381" s="54"/>
      <c r="G381" s="54"/>
      <c r="H381" s="54"/>
    </row>
    <row r="382" spans="2:8" x14ac:dyDescent="0.25">
      <c r="B382" s="50"/>
      <c r="C382" s="57"/>
      <c r="D382" s="54"/>
      <c r="E382" s="54"/>
      <c r="F382" s="54"/>
      <c r="G382" s="54"/>
      <c r="H382" s="54"/>
    </row>
    <row r="383" spans="2:8" x14ac:dyDescent="0.25">
      <c r="B383" s="50"/>
      <c r="C383" s="57"/>
      <c r="D383" s="54"/>
      <c r="E383" s="54"/>
      <c r="F383" s="54"/>
      <c r="G383" s="54"/>
      <c r="H383" s="54"/>
    </row>
    <row r="384" spans="2:8" x14ac:dyDescent="0.25">
      <c r="B384" s="50"/>
      <c r="C384" s="57"/>
      <c r="D384" s="54"/>
      <c r="E384" s="54"/>
      <c r="F384" s="54"/>
      <c r="G384" s="54"/>
      <c r="H384" s="54"/>
    </row>
    <row r="385" spans="2:8" x14ac:dyDescent="0.25">
      <c r="B385" s="50"/>
      <c r="C385" s="57"/>
      <c r="D385" s="54"/>
      <c r="E385" s="54"/>
      <c r="F385" s="54"/>
      <c r="G385" s="54"/>
      <c r="H385" s="54"/>
    </row>
    <row r="386" spans="2:8" x14ac:dyDescent="0.25">
      <c r="B386" s="50"/>
      <c r="C386" s="57"/>
      <c r="D386" s="54"/>
      <c r="E386" s="54"/>
      <c r="F386" s="54"/>
      <c r="G386" s="54"/>
      <c r="H386" s="54"/>
    </row>
    <row r="387" spans="2:8" x14ac:dyDescent="0.25">
      <c r="B387" s="50"/>
      <c r="C387" s="57"/>
      <c r="D387" s="54"/>
      <c r="E387" s="54"/>
      <c r="F387" s="54"/>
      <c r="G387" s="54"/>
      <c r="H387" s="54"/>
    </row>
    <row r="388" spans="2:8" x14ac:dyDescent="0.25">
      <c r="B388" s="50"/>
      <c r="C388" s="57"/>
      <c r="D388" s="54"/>
      <c r="E388" s="54"/>
      <c r="F388" s="54"/>
      <c r="G388" s="54"/>
      <c r="H388" s="54"/>
    </row>
    <row r="389" spans="2:8" x14ac:dyDescent="0.25">
      <c r="B389" s="50"/>
      <c r="C389" s="57"/>
      <c r="D389" s="54"/>
      <c r="E389" s="54"/>
      <c r="F389" s="54"/>
      <c r="G389" s="54"/>
      <c r="H389" s="54"/>
    </row>
    <row r="390" spans="2:8" x14ac:dyDescent="0.25">
      <c r="B390" s="50"/>
      <c r="C390" s="57"/>
      <c r="D390" s="54"/>
      <c r="E390" s="54"/>
      <c r="F390" s="54"/>
      <c r="G390" s="54"/>
      <c r="H390" s="54"/>
    </row>
    <row r="391" spans="2:8" x14ac:dyDescent="0.25">
      <c r="B391" s="50"/>
      <c r="C391" s="57"/>
      <c r="D391" s="54"/>
      <c r="E391" s="54"/>
      <c r="F391" s="54"/>
      <c r="G391" s="54"/>
      <c r="H391" s="54"/>
    </row>
    <row r="392" spans="2:8" x14ac:dyDescent="0.25">
      <c r="B392" s="50"/>
      <c r="C392" s="57"/>
      <c r="D392" s="54"/>
      <c r="E392" s="54"/>
      <c r="F392" s="54"/>
      <c r="G392" s="54"/>
      <c r="H392" s="54"/>
    </row>
    <row r="393" spans="2:8" x14ac:dyDescent="0.25">
      <c r="B393" s="50"/>
      <c r="C393" s="57"/>
      <c r="D393" s="54"/>
      <c r="E393" s="54"/>
      <c r="F393" s="54"/>
      <c r="G393" s="54"/>
      <c r="H393" s="54"/>
    </row>
    <row r="394" spans="2:8" x14ac:dyDescent="0.25">
      <c r="B394" s="50"/>
      <c r="C394" s="57"/>
      <c r="D394" s="54"/>
      <c r="E394" s="54"/>
      <c r="F394" s="54"/>
      <c r="G394" s="54"/>
      <c r="H394" s="54"/>
    </row>
    <row r="395" spans="2:8" x14ac:dyDescent="0.25">
      <c r="B395" s="50"/>
      <c r="C395" s="57"/>
      <c r="D395" s="54"/>
      <c r="E395" s="54"/>
      <c r="F395" s="54"/>
      <c r="G395" s="54"/>
      <c r="H395" s="54"/>
    </row>
    <row r="396" spans="2:8" x14ac:dyDescent="0.25">
      <c r="B396" s="50"/>
      <c r="C396" s="57"/>
      <c r="D396" s="54"/>
      <c r="E396" s="54"/>
      <c r="F396" s="54"/>
      <c r="G396" s="54"/>
      <c r="H396" s="54"/>
    </row>
    <row r="397" spans="2:8" x14ac:dyDescent="0.25">
      <c r="B397" s="50"/>
      <c r="C397" s="57"/>
      <c r="D397" s="54"/>
      <c r="E397" s="54"/>
      <c r="F397" s="54"/>
      <c r="G397" s="54"/>
      <c r="H397" s="54"/>
    </row>
    <row r="398" spans="2:8" x14ac:dyDescent="0.25">
      <c r="B398" s="50"/>
      <c r="C398" s="57"/>
      <c r="D398" s="54"/>
      <c r="E398" s="54"/>
      <c r="F398" s="54"/>
      <c r="G398" s="54"/>
      <c r="H398" s="54"/>
    </row>
    <row r="399" spans="2:8" x14ac:dyDescent="0.25">
      <c r="B399" s="50"/>
      <c r="C399" s="57"/>
      <c r="D399" s="54"/>
      <c r="E399" s="54"/>
      <c r="F399" s="54"/>
      <c r="G399" s="54"/>
      <c r="H399" s="54"/>
    </row>
    <row r="400" spans="2:8" x14ac:dyDescent="0.25">
      <c r="B400" s="50"/>
      <c r="C400" s="57"/>
      <c r="D400" s="54"/>
      <c r="E400" s="54"/>
      <c r="F400" s="54"/>
      <c r="G400" s="54"/>
      <c r="H400" s="54"/>
    </row>
    <row r="401" spans="2:8" x14ac:dyDescent="0.25">
      <c r="B401" s="50"/>
      <c r="C401" s="57"/>
      <c r="D401" s="54"/>
      <c r="E401" s="54"/>
      <c r="F401" s="54"/>
      <c r="G401" s="54"/>
      <c r="H401" s="54"/>
    </row>
    <row r="402" spans="2:8" x14ac:dyDescent="0.25">
      <c r="B402" s="50"/>
      <c r="C402" s="57"/>
      <c r="D402" s="54"/>
      <c r="E402" s="54"/>
      <c r="F402" s="54"/>
      <c r="G402" s="54"/>
      <c r="H402" s="54"/>
    </row>
    <row r="403" spans="2:8" x14ac:dyDescent="0.25">
      <c r="B403" s="50"/>
      <c r="C403" s="57"/>
      <c r="D403" s="54"/>
      <c r="E403" s="54"/>
      <c r="F403" s="54"/>
      <c r="G403" s="54"/>
      <c r="H403" s="54"/>
    </row>
    <row r="404" spans="2:8" x14ac:dyDescent="0.25">
      <c r="B404" s="50"/>
      <c r="C404" s="57"/>
      <c r="D404" s="54"/>
      <c r="E404" s="54"/>
      <c r="F404" s="54"/>
      <c r="G404" s="54"/>
      <c r="H404" s="54"/>
    </row>
    <row r="405" spans="2:8" x14ac:dyDescent="0.25">
      <c r="B405" s="50"/>
      <c r="C405" s="57"/>
      <c r="D405" s="54"/>
      <c r="E405" s="54"/>
      <c r="F405" s="54"/>
      <c r="G405" s="54"/>
      <c r="H405" s="54"/>
    </row>
    <row r="406" spans="2:8" x14ac:dyDescent="0.25">
      <c r="B406" s="50"/>
      <c r="C406" s="57"/>
      <c r="D406" s="54"/>
      <c r="E406" s="54"/>
      <c r="F406" s="54"/>
      <c r="G406" s="54"/>
      <c r="H406" s="54"/>
    </row>
    <row r="407" spans="2:8" x14ac:dyDescent="0.25">
      <c r="B407" s="50"/>
      <c r="C407" s="57"/>
      <c r="D407" s="54"/>
      <c r="E407" s="54"/>
      <c r="F407" s="54"/>
      <c r="G407" s="54"/>
      <c r="H407" s="54"/>
    </row>
    <row r="408" spans="2:8" x14ac:dyDescent="0.25">
      <c r="B408" s="50"/>
      <c r="C408" s="57"/>
      <c r="D408" s="54"/>
      <c r="E408" s="54"/>
      <c r="F408" s="54"/>
      <c r="G408" s="54"/>
      <c r="H408" s="54"/>
    </row>
    <row r="409" spans="2:8" x14ac:dyDescent="0.25">
      <c r="B409" s="50"/>
      <c r="C409" s="57"/>
      <c r="D409" s="54"/>
      <c r="E409" s="54"/>
      <c r="F409" s="54"/>
      <c r="G409" s="54"/>
      <c r="H409" s="54"/>
    </row>
    <row r="410" spans="2:8" x14ac:dyDescent="0.25">
      <c r="B410" s="50"/>
      <c r="C410" s="57"/>
      <c r="D410" s="54"/>
      <c r="E410" s="54"/>
      <c r="F410" s="54"/>
      <c r="G410" s="54"/>
      <c r="H410" s="54"/>
    </row>
    <row r="411" spans="2:8" x14ac:dyDescent="0.25">
      <c r="B411" s="50"/>
      <c r="C411" s="57"/>
      <c r="D411" s="54"/>
      <c r="E411" s="54"/>
      <c r="F411" s="54"/>
      <c r="G411" s="54"/>
      <c r="H411" s="54"/>
    </row>
    <row r="412" spans="2:8" x14ac:dyDescent="0.25">
      <c r="B412" s="50"/>
      <c r="C412" s="57"/>
      <c r="D412" s="54"/>
      <c r="E412" s="54"/>
      <c r="F412" s="54"/>
      <c r="G412" s="54"/>
      <c r="H412" s="54"/>
    </row>
    <row r="413" spans="2:8" x14ac:dyDescent="0.25">
      <c r="B413" s="50"/>
      <c r="C413" s="57"/>
      <c r="D413" s="54"/>
      <c r="E413" s="54"/>
      <c r="F413" s="54"/>
      <c r="G413" s="54"/>
      <c r="H413" s="54"/>
    </row>
    <row r="414" spans="2:8" x14ac:dyDescent="0.25">
      <c r="B414" s="50"/>
      <c r="C414" s="57"/>
      <c r="D414" s="54"/>
      <c r="E414" s="54"/>
      <c r="F414" s="54"/>
      <c r="G414" s="54"/>
      <c r="H414" s="54"/>
    </row>
    <row r="415" spans="2:8" x14ac:dyDescent="0.25">
      <c r="B415" s="50"/>
      <c r="C415" s="57"/>
      <c r="D415" s="54"/>
      <c r="E415" s="54"/>
      <c r="F415" s="54"/>
      <c r="G415" s="54"/>
      <c r="H415" s="54"/>
    </row>
    <row r="416" spans="2:8" x14ac:dyDescent="0.25">
      <c r="B416" s="50"/>
      <c r="C416" s="57"/>
      <c r="D416" s="54"/>
      <c r="E416" s="54"/>
      <c r="F416" s="54"/>
      <c r="G416" s="54"/>
      <c r="H416" s="54"/>
    </row>
    <row r="417" spans="2:8" x14ac:dyDescent="0.25">
      <c r="B417" s="50"/>
      <c r="C417" s="57"/>
      <c r="D417" s="54"/>
      <c r="E417" s="54"/>
      <c r="F417" s="54"/>
      <c r="G417" s="54"/>
      <c r="H417" s="54"/>
    </row>
    <row r="418" spans="2:8" x14ac:dyDescent="0.25">
      <c r="B418" s="50"/>
      <c r="C418" s="57"/>
      <c r="D418" s="54"/>
      <c r="E418" s="54"/>
      <c r="F418" s="54"/>
      <c r="G418" s="54"/>
      <c r="H418" s="54"/>
    </row>
    <row r="419" spans="2:8" x14ac:dyDescent="0.25">
      <c r="B419" s="50"/>
      <c r="C419" s="57"/>
      <c r="D419" s="54"/>
      <c r="E419" s="54"/>
      <c r="F419" s="54"/>
      <c r="G419" s="54"/>
      <c r="H419" s="54"/>
    </row>
    <row r="420" spans="2:8" x14ac:dyDescent="0.25">
      <c r="B420" s="50"/>
      <c r="C420" s="57"/>
      <c r="D420" s="54"/>
      <c r="E420" s="54"/>
      <c r="F420" s="54"/>
      <c r="G420" s="54"/>
      <c r="H420" s="54"/>
    </row>
    <row r="421" spans="2:8" x14ac:dyDescent="0.25">
      <c r="B421" s="50"/>
      <c r="C421" s="57"/>
      <c r="D421" s="54"/>
      <c r="E421" s="54"/>
      <c r="F421" s="54"/>
      <c r="G421" s="54"/>
      <c r="H421" s="54"/>
    </row>
    <row r="422" spans="2:8" x14ac:dyDescent="0.25">
      <c r="B422" s="50"/>
      <c r="C422" s="57"/>
      <c r="D422" s="54"/>
      <c r="E422" s="54"/>
      <c r="F422" s="54"/>
      <c r="G422" s="54"/>
      <c r="H422" s="54"/>
    </row>
    <row r="423" spans="2:8" x14ac:dyDescent="0.25">
      <c r="B423" s="50"/>
      <c r="C423" s="57"/>
      <c r="D423" s="54"/>
      <c r="E423" s="54"/>
      <c r="F423" s="54"/>
      <c r="G423" s="54"/>
      <c r="H423" s="54"/>
    </row>
    <row r="424" spans="2:8" x14ac:dyDescent="0.25">
      <c r="B424" s="50"/>
      <c r="C424" s="57"/>
      <c r="D424" s="54"/>
      <c r="E424" s="54"/>
      <c r="F424" s="54"/>
      <c r="G424" s="54"/>
      <c r="H424" s="54"/>
    </row>
    <row r="425" spans="2:8" x14ac:dyDescent="0.25">
      <c r="B425" s="50"/>
      <c r="C425" s="57"/>
      <c r="D425" s="54"/>
      <c r="E425" s="54"/>
      <c r="F425" s="54"/>
      <c r="G425" s="54"/>
      <c r="H425" s="54"/>
    </row>
    <row r="426" spans="2:8" x14ac:dyDescent="0.25">
      <c r="B426" s="50"/>
      <c r="C426" s="57"/>
      <c r="D426" s="54"/>
      <c r="E426" s="54"/>
      <c r="F426" s="54"/>
      <c r="G426" s="54"/>
      <c r="H426" s="54"/>
    </row>
    <row r="427" spans="2:8" x14ac:dyDescent="0.25">
      <c r="B427" s="50"/>
      <c r="C427" s="57"/>
      <c r="D427" s="54"/>
      <c r="E427" s="54"/>
      <c r="F427" s="54"/>
      <c r="G427" s="54"/>
      <c r="H427" s="54"/>
    </row>
    <row r="428" spans="2:8" x14ac:dyDescent="0.25">
      <c r="B428" s="50"/>
      <c r="C428" s="57"/>
      <c r="D428" s="54"/>
      <c r="E428" s="54"/>
      <c r="F428" s="54"/>
      <c r="G428" s="54"/>
      <c r="H428" s="54"/>
    </row>
    <row r="429" spans="2:8" x14ac:dyDescent="0.25">
      <c r="B429" s="50"/>
      <c r="C429" s="57"/>
      <c r="D429" s="54"/>
      <c r="E429" s="54"/>
      <c r="F429" s="54"/>
      <c r="G429" s="54"/>
      <c r="H429" s="54"/>
    </row>
    <row r="430" spans="2:8" x14ac:dyDescent="0.25">
      <c r="B430" s="50"/>
      <c r="C430" s="57"/>
      <c r="D430" s="54"/>
      <c r="E430" s="54"/>
      <c r="F430" s="54"/>
      <c r="G430" s="54"/>
      <c r="H430" s="54"/>
    </row>
    <row r="431" spans="2:8" x14ac:dyDescent="0.25">
      <c r="B431" s="50"/>
      <c r="C431" s="57"/>
      <c r="D431" s="54"/>
      <c r="E431" s="54"/>
      <c r="F431" s="54"/>
      <c r="G431" s="54"/>
      <c r="H431" s="54"/>
    </row>
    <row r="432" spans="2:8" x14ac:dyDescent="0.25">
      <c r="B432" s="50"/>
      <c r="C432" s="57"/>
      <c r="D432" s="54"/>
      <c r="E432" s="54"/>
      <c r="F432" s="54"/>
      <c r="G432" s="54"/>
      <c r="H432" s="54"/>
    </row>
    <row r="433" spans="2:8" x14ac:dyDescent="0.25">
      <c r="B433" s="50"/>
      <c r="C433" s="57"/>
      <c r="D433" s="54"/>
      <c r="E433" s="54"/>
      <c r="F433" s="54"/>
      <c r="G433" s="54"/>
      <c r="H433" s="54"/>
    </row>
    <row r="434" spans="2:8" x14ac:dyDescent="0.25">
      <c r="B434" s="50"/>
      <c r="C434" s="57"/>
      <c r="D434" s="54"/>
      <c r="E434" s="54"/>
      <c r="F434" s="54"/>
      <c r="G434" s="54"/>
      <c r="H434" s="54"/>
    </row>
    <row r="435" spans="2:8" x14ac:dyDescent="0.25">
      <c r="B435" s="50"/>
      <c r="C435" s="57"/>
      <c r="D435" s="54"/>
      <c r="E435" s="54"/>
      <c r="F435" s="54"/>
      <c r="G435" s="54"/>
      <c r="H435" s="54"/>
    </row>
    <row r="436" spans="2:8" x14ac:dyDescent="0.25">
      <c r="B436" s="50"/>
      <c r="C436" s="57"/>
      <c r="D436" s="54"/>
      <c r="E436" s="54"/>
      <c r="F436" s="54"/>
      <c r="G436" s="54"/>
      <c r="H436" s="54"/>
    </row>
    <row r="437" spans="2:8" x14ac:dyDescent="0.25">
      <c r="B437" s="50"/>
      <c r="C437" s="57"/>
      <c r="D437" s="54"/>
      <c r="E437" s="54"/>
      <c r="F437" s="54"/>
      <c r="G437" s="54"/>
      <c r="H437" s="54"/>
    </row>
    <row r="438" spans="2:8" x14ac:dyDescent="0.25">
      <c r="B438" s="50"/>
      <c r="C438" s="57"/>
      <c r="D438" s="54"/>
      <c r="E438" s="54"/>
      <c r="F438" s="54"/>
      <c r="G438" s="54"/>
      <c r="H438" s="54"/>
    </row>
    <row r="439" spans="2:8" x14ac:dyDescent="0.25">
      <c r="B439" s="50"/>
      <c r="C439" s="57"/>
      <c r="D439" s="54"/>
      <c r="E439" s="54"/>
      <c r="F439" s="54"/>
      <c r="G439" s="54"/>
      <c r="H439" s="54"/>
    </row>
    <row r="440" spans="2:8" x14ac:dyDescent="0.25">
      <c r="B440" s="50"/>
      <c r="C440" s="57"/>
      <c r="D440" s="54"/>
      <c r="E440" s="54"/>
      <c r="F440" s="54"/>
      <c r="G440" s="54"/>
      <c r="H440" s="54"/>
    </row>
    <row r="441" spans="2:8" x14ac:dyDescent="0.25">
      <c r="B441" s="50"/>
      <c r="C441" s="57"/>
      <c r="D441" s="54"/>
      <c r="E441" s="54"/>
      <c r="F441" s="54"/>
      <c r="G441" s="54"/>
      <c r="H441" s="54"/>
    </row>
    <row r="442" spans="2:8" x14ac:dyDescent="0.25">
      <c r="B442" s="50"/>
      <c r="C442" s="57"/>
      <c r="D442" s="54"/>
      <c r="E442" s="54"/>
      <c r="F442" s="54"/>
      <c r="G442" s="54"/>
      <c r="H442" s="54"/>
    </row>
    <row r="443" spans="2:8" x14ac:dyDescent="0.25">
      <c r="B443" s="50"/>
      <c r="C443" s="57"/>
      <c r="D443" s="54"/>
      <c r="E443" s="54"/>
      <c r="F443" s="54"/>
      <c r="G443" s="54"/>
      <c r="H443" s="54"/>
    </row>
    <row r="444" spans="2:8" x14ac:dyDescent="0.25">
      <c r="B444" s="50"/>
      <c r="C444" s="57"/>
      <c r="D444" s="54"/>
      <c r="E444" s="54"/>
      <c r="F444" s="54"/>
      <c r="G444" s="54"/>
      <c r="H444" s="54"/>
    </row>
    <row r="445" spans="2:8" x14ac:dyDescent="0.25">
      <c r="B445" s="50"/>
      <c r="C445" s="57"/>
      <c r="D445" s="54"/>
      <c r="E445" s="54"/>
      <c r="F445" s="54"/>
      <c r="G445" s="54"/>
      <c r="H445" s="54"/>
    </row>
    <row r="446" spans="2:8" x14ac:dyDescent="0.25">
      <c r="B446" s="50"/>
      <c r="C446" s="57"/>
      <c r="D446" s="54"/>
      <c r="E446" s="54"/>
      <c r="F446" s="54"/>
      <c r="G446" s="54"/>
      <c r="H446" s="54"/>
    </row>
    <row r="447" spans="2:8" x14ac:dyDescent="0.25">
      <c r="B447" s="50"/>
      <c r="C447" s="57"/>
      <c r="D447" s="54"/>
      <c r="E447" s="54"/>
      <c r="F447" s="54"/>
      <c r="G447" s="54"/>
      <c r="H447" s="54"/>
    </row>
    <row r="448" spans="2:8" x14ac:dyDescent="0.25">
      <c r="B448" s="50"/>
      <c r="C448" s="57"/>
      <c r="D448" s="54"/>
      <c r="E448" s="54"/>
      <c r="F448" s="54"/>
      <c r="G448" s="54"/>
      <c r="H448" s="54"/>
    </row>
    <row r="449" spans="2:8" x14ac:dyDescent="0.25">
      <c r="B449" s="50"/>
      <c r="C449" s="57"/>
      <c r="D449" s="54"/>
      <c r="E449" s="54"/>
      <c r="F449" s="54"/>
      <c r="G449" s="54"/>
      <c r="H449" s="54"/>
    </row>
    <row r="450" spans="2:8" x14ac:dyDescent="0.25">
      <c r="B450" s="50"/>
      <c r="C450" s="57"/>
      <c r="D450" s="54"/>
      <c r="E450" s="54"/>
      <c r="F450" s="54"/>
      <c r="G450" s="54"/>
      <c r="H450" s="54"/>
    </row>
    <row r="451" spans="2:8" x14ac:dyDescent="0.25">
      <c r="B451" s="50"/>
      <c r="C451" s="57"/>
      <c r="D451" s="54"/>
      <c r="E451" s="54"/>
      <c r="F451" s="54"/>
      <c r="G451" s="54"/>
      <c r="H451" s="54"/>
    </row>
    <row r="452" spans="2:8" x14ac:dyDescent="0.25">
      <c r="B452" s="50"/>
      <c r="C452" s="57"/>
      <c r="D452" s="54"/>
      <c r="E452" s="54"/>
      <c r="F452" s="54"/>
      <c r="G452" s="54"/>
      <c r="H452" s="54"/>
    </row>
    <row r="453" spans="2:8" x14ac:dyDescent="0.25">
      <c r="B453" s="50"/>
      <c r="C453" s="57"/>
      <c r="D453" s="54"/>
      <c r="E453" s="54"/>
      <c r="F453" s="54"/>
      <c r="G453" s="54"/>
      <c r="H453" s="54"/>
    </row>
    <row r="454" spans="2:8" x14ac:dyDescent="0.25">
      <c r="B454" s="50"/>
      <c r="C454" s="57"/>
      <c r="D454" s="54"/>
      <c r="E454" s="54"/>
      <c r="F454" s="54"/>
      <c r="G454" s="54"/>
      <c r="H454" s="54"/>
    </row>
    <row r="455" spans="2:8" x14ac:dyDescent="0.25">
      <c r="B455" s="50"/>
      <c r="C455" s="57"/>
      <c r="D455" s="54"/>
      <c r="E455" s="54"/>
      <c r="F455" s="54"/>
      <c r="G455" s="54"/>
      <c r="H455" s="54"/>
    </row>
    <row r="456" spans="2:8" x14ac:dyDescent="0.25">
      <c r="B456" s="50"/>
      <c r="C456" s="57"/>
      <c r="D456" s="54"/>
      <c r="E456" s="54"/>
      <c r="F456" s="54"/>
      <c r="G456" s="54"/>
      <c r="H456" s="54"/>
    </row>
    <row r="457" spans="2:8" x14ac:dyDescent="0.25">
      <c r="B457" s="50"/>
      <c r="C457" s="57"/>
      <c r="D457" s="54"/>
      <c r="E457" s="54"/>
      <c r="F457" s="54"/>
      <c r="G457" s="54"/>
      <c r="H457" s="54"/>
    </row>
    <row r="458" spans="2:8" x14ac:dyDescent="0.25">
      <c r="B458" s="50"/>
      <c r="C458" s="57"/>
      <c r="D458" s="54"/>
      <c r="E458" s="54"/>
      <c r="F458" s="54"/>
      <c r="G458" s="54"/>
      <c r="H458" s="54"/>
    </row>
    <row r="459" spans="2:8" x14ac:dyDescent="0.25">
      <c r="B459" s="50"/>
      <c r="C459" s="57"/>
      <c r="D459" s="54"/>
      <c r="E459" s="54"/>
      <c r="F459" s="54"/>
      <c r="G459" s="54"/>
      <c r="H459" s="54"/>
    </row>
    <row r="460" spans="2:8" x14ac:dyDescent="0.25">
      <c r="B460" s="50"/>
      <c r="C460" s="57"/>
      <c r="D460" s="54"/>
      <c r="E460" s="54"/>
      <c r="F460" s="54"/>
      <c r="G460" s="54"/>
      <c r="H460" s="54"/>
    </row>
    <row r="461" spans="2:8" x14ac:dyDescent="0.25">
      <c r="B461" s="50"/>
      <c r="C461" s="57"/>
      <c r="D461" s="54"/>
      <c r="E461" s="54"/>
      <c r="F461" s="54"/>
      <c r="G461" s="54"/>
      <c r="H461" s="54"/>
    </row>
    <row r="462" spans="2:8" x14ac:dyDescent="0.25">
      <c r="B462" s="50"/>
      <c r="C462" s="57"/>
      <c r="D462" s="54"/>
      <c r="E462" s="54"/>
      <c r="F462" s="54"/>
      <c r="G462" s="54"/>
      <c r="H462" s="54"/>
    </row>
    <row r="463" spans="2:8" x14ac:dyDescent="0.25">
      <c r="B463" s="50"/>
      <c r="C463" s="57"/>
      <c r="D463" s="54"/>
      <c r="E463" s="54"/>
      <c r="F463" s="54"/>
      <c r="G463" s="54"/>
      <c r="H463" s="54"/>
    </row>
    <row r="464" spans="2:8" x14ac:dyDescent="0.25">
      <c r="B464" s="50"/>
      <c r="C464" s="57"/>
      <c r="D464" s="54"/>
      <c r="E464" s="54"/>
      <c r="F464" s="54"/>
      <c r="G464" s="54"/>
      <c r="H464" s="54"/>
    </row>
    <row r="465" spans="2:8" x14ac:dyDescent="0.25">
      <c r="B465" s="50"/>
      <c r="C465" s="57"/>
      <c r="D465" s="54"/>
      <c r="E465" s="54"/>
      <c r="F465" s="54"/>
      <c r="G465" s="54"/>
      <c r="H465" s="54"/>
    </row>
    <row r="466" spans="2:8" x14ac:dyDescent="0.25">
      <c r="B466" s="50"/>
      <c r="C466" s="57"/>
      <c r="D466" s="54"/>
      <c r="E466" s="54"/>
      <c r="F466" s="54"/>
      <c r="G466" s="54"/>
      <c r="H466" s="54"/>
    </row>
    <row r="467" spans="2:8" x14ac:dyDescent="0.25">
      <c r="B467" s="50"/>
      <c r="C467" s="57"/>
      <c r="D467" s="54"/>
      <c r="E467" s="54"/>
      <c r="F467" s="54"/>
      <c r="G467" s="54"/>
      <c r="H467" s="54"/>
    </row>
    <row r="468" spans="2:8" x14ac:dyDescent="0.25">
      <c r="B468" s="50"/>
      <c r="C468" s="57"/>
      <c r="D468" s="54"/>
      <c r="E468" s="54"/>
      <c r="F468" s="54"/>
      <c r="G468" s="54"/>
      <c r="H468" s="54"/>
    </row>
    <row r="469" spans="2:8" x14ac:dyDescent="0.25">
      <c r="B469" s="50"/>
      <c r="C469" s="57"/>
      <c r="D469" s="54"/>
      <c r="E469" s="54"/>
      <c r="F469" s="54"/>
      <c r="G469" s="54"/>
      <c r="H469" s="54"/>
    </row>
    <row r="470" spans="2:8" x14ac:dyDescent="0.25">
      <c r="B470" s="50"/>
      <c r="C470" s="57"/>
      <c r="D470" s="54"/>
      <c r="E470" s="54"/>
      <c r="F470" s="54"/>
      <c r="G470" s="54"/>
      <c r="H470" s="54"/>
    </row>
    <row r="471" spans="2:8" x14ac:dyDescent="0.25">
      <c r="B471" s="50"/>
      <c r="C471" s="57"/>
      <c r="D471" s="54"/>
      <c r="E471" s="54"/>
      <c r="F471" s="54"/>
      <c r="G471" s="54"/>
      <c r="H471" s="54"/>
    </row>
    <row r="472" spans="2:8" x14ac:dyDescent="0.25">
      <c r="B472" s="50"/>
      <c r="C472" s="57"/>
      <c r="D472" s="54"/>
      <c r="E472" s="54"/>
      <c r="F472" s="54"/>
      <c r="G472" s="54"/>
      <c r="H472" s="54"/>
    </row>
    <row r="473" spans="2:8" x14ac:dyDescent="0.25">
      <c r="B473" s="50"/>
      <c r="C473" s="57"/>
      <c r="D473" s="54"/>
      <c r="E473" s="54"/>
      <c r="F473" s="54"/>
      <c r="G473" s="54"/>
      <c r="H473" s="54"/>
    </row>
    <row r="474" spans="2:8" x14ac:dyDescent="0.25">
      <c r="B474" s="50"/>
      <c r="C474" s="57"/>
      <c r="D474" s="54"/>
      <c r="E474" s="54"/>
      <c r="F474" s="54"/>
      <c r="G474" s="54"/>
      <c r="H474" s="54"/>
    </row>
    <row r="475" spans="2:8" x14ac:dyDescent="0.25">
      <c r="B475" s="50"/>
      <c r="C475" s="57"/>
      <c r="D475" s="54"/>
      <c r="E475" s="54"/>
      <c r="F475" s="54"/>
      <c r="G475" s="54"/>
      <c r="H475" s="54"/>
    </row>
    <row r="476" spans="2:8" x14ac:dyDescent="0.25">
      <c r="B476" s="50"/>
      <c r="C476" s="57"/>
      <c r="D476" s="54"/>
      <c r="E476" s="54"/>
      <c r="F476" s="54"/>
      <c r="G476" s="54"/>
      <c r="H476" s="54"/>
    </row>
    <row r="477" spans="2:8" x14ac:dyDescent="0.25">
      <c r="B477" s="50"/>
      <c r="C477" s="57"/>
      <c r="D477" s="54"/>
      <c r="E477" s="54"/>
      <c r="F477" s="54"/>
      <c r="G477" s="54"/>
      <c r="H477" s="54"/>
    </row>
    <row r="478" spans="2:8" x14ac:dyDescent="0.25">
      <c r="B478" s="50"/>
      <c r="C478" s="57"/>
      <c r="D478" s="54"/>
      <c r="E478" s="54"/>
      <c r="F478" s="54"/>
      <c r="G478" s="54"/>
      <c r="H478" s="54"/>
    </row>
    <row r="479" spans="2:8" x14ac:dyDescent="0.25">
      <c r="B479" s="50"/>
      <c r="C479" s="57"/>
      <c r="D479" s="54"/>
      <c r="E479" s="54"/>
      <c r="F479" s="54"/>
      <c r="G479" s="54"/>
      <c r="H479" s="54"/>
    </row>
    <row r="480" spans="2:8" x14ac:dyDescent="0.25">
      <c r="B480" s="50"/>
      <c r="C480" s="57"/>
      <c r="D480" s="54"/>
      <c r="E480" s="54"/>
      <c r="F480" s="54"/>
      <c r="G480" s="54"/>
      <c r="H480" s="54"/>
    </row>
    <row r="481" spans="2:8" x14ac:dyDescent="0.25">
      <c r="B481" s="50"/>
      <c r="C481" s="57"/>
      <c r="D481" s="54"/>
      <c r="E481" s="54"/>
      <c r="F481" s="54"/>
      <c r="G481" s="54"/>
      <c r="H481" s="54"/>
    </row>
    <row r="482" spans="2:8" x14ac:dyDescent="0.25">
      <c r="B482" s="50"/>
      <c r="C482" s="57"/>
      <c r="D482" s="54"/>
      <c r="E482" s="54"/>
      <c r="F482" s="54"/>
      <c r="G482" s="54"/>
      <c r="H482" s="54"/>
    </row>
    <row r="483" spans="2:8" x14ac:dyDescent="0.25">
      <c r="B483" s="50"/>
      <c r="C483" s="57"/>
      <c r="D483" s="54"/>
      <c r="E483" s="54"/>
      <c r="F483" s="54"/>
      <c r="G483" s="54"/>
      <c r="H483" s="54"/>
    </row>
    <row r="484" spans="2:8" x14ac:dyDescent="0.25">
      <c r="B484" s="50"/>
      <c r="C484" s="57"/>
      <c r="D484" s="54"/>
      <c r="E484" s="54"/>
      <c r="F484" s="54"/>
      <c r="G484" s="54"/>
      <c r="H484" s="54"/>
    </row>
    <row r="485" spans="2:8" x14ac:dyDescent="0.25">
      <c r="B485" s="50"/>
      <c r="C485" s="57"/>
      <c r="D485" s="54"/>
      <c r="E485" s="54"/>
      <c r="F485" s="54"/>
      <c r="G485" s="54"/>
      <c r="H485" s="54"/>
    </row>
    <row r="486" spans="2:8" x14ac:dyDescent="0.25">
      <c r="B486" s="50"/>
      <c r="C486" s="57"/>
      <c r="D486" s="54"/>
      <c r="E486" s="54"/>
      <c r="F486" s="54"/>
      <c r="G486" s="54"/>
      <c r="H486" s="54"/>
    </row>
    <row r="487" spans="2:8" x14ac:dyDescent="0.25">
      <c r="B487" s="50"/>
      <c r="C487" s="57"/>
      <c r="D487" s="54"/>
      <c r="E487" s="54"/>
      <c r="F487" s="54"/>
      <c r="G487" s="54"/>
      <c r="H487" s="54"/>
    </row>
    <row r="488" spans="2:8" x14ac:dyDescent="0.25">
      <c r="B488" s="50"/>
      <c r="C488" s="57"/>
      <c r="D488" s="54"/>
      <c r="E488" s="54"/>
      <c r="F488" s="54"/>
      <c r="G488" s="54"/>
      <c r="H488" s="54"/>
    </row>
    <row r="489" spans="2:8" x14ac:dyDescent="0.25">
      <c r="B489" s="50"/>
      <c r="C489" s="57"/>
      <c r="D489" s="54"/>
      <c r="E489" s="54"/>
      <c r="F489" s="54"/>
      <c r="G489" s="54"/>
      <c r="H489" s="54"/>
    </row>
    <row r="490" spans="2:8" x14ac:dyDescent="0.25">
      <c r="B490" s="50"/>
      <c r="C490" s="57"/>
      <c r="D490" s="54"/>
      <c r="E490" s="54"/>
      <c r="F490" s="54"/>
      <c r="G490" s="54"/>
      <c r="H490" s="54"/>
    </row>
    <row r="491" spans="2:8" x14ac:dyDescent="0.25">
      <c r="B491" s="50"/>
      <c r="C491" s="57"/>
      <c r="D491" s="54"/>
      <c r="E491" s="54"/>
      <c r="F491" s="54"/>
      <c r="G491" s="54"/>
      <c r="H491" s="54"/>
    </row>
    <row r="492" spans="2:8" x14ac:dyDescent="0.25">
      <c r="B492" s="50"/>
      <c r="C492" s="57"/>
      <c r="D492" s="54"/>
      <c r="E492" s="54"/>
      <c r="F492" s="54"/>
      <c r="G492" s="54"/>
      <c r="H492" s="54"/>
    </row>
    <row r="493" spans="2:8" x14ac:dyDescent="0.25">
      <c r="B493" s="50"/>
      <c r="C493" s="57"/>
      <c r="D493" s="54"/>
      <c r="E493" s="54"/>
      <c r="F493" s="54"/>
      <c r="G493" s="54"/>
      <c r="H493" s="54"/>
    </row>
    <row r="494" spans="2:8" x14ac:dyDescent="0.25">
      <c r="B494" s="50"/>
      <c r="C494" s="57"/>
      <c r="D494" s="54"/>
      <c r="E494" s="54"/>
      <c r="F494" s="54"/>
      <c r="G494" s="54"/>
      <c r="H494" s="54"/>
    </row>
    <row r="495" spans="2:8" x14ac:dyDescent="0.25">
      <c r="B495" s="50"/>
      <c r="C495" s="57"/>
      <c r="D495" s="54"/>
      <c r="E495" s="54"/>
      <c r="F495" s="54"/>
      <c r="G495" s="54"/>
      <c r="H495" s="54"/>
    </row>
    <row r="496" spans="2:8" x14ac:dyDescent="0.25">
      <c r="B496" s="50"/>
      <c r="C496" s="57"/>
      <c r="D496" s="54"/>
      <c r="E496" s="54"/>
      <c r="F496" s="54"/>
      <c r="G496" s="54"/>
      <c r="H496" s="54"/>
    </row>
    <row r="497" spans="2:8" x14ac:dyDescent="0.25">
      <c r="B497" s="50"/>
      <c r="C497" s="57"/>
      <c r="D497" s="54"/>
      <c r="E497" s="54"/>
      <c r="F497" s="54"/>
      <c r="G497" s="54"/>
      <c r="H497" s="54"/>
    </row>
    <row r="498" spans="2:8" x14ac:dyDescent="0.25">
      <c r="B498" s="50"/>
      <c r="C498" s="57"/>
      <c r="D498" s="54"/>
      <c r="E498" s="54"/>
      <c r="F498" s="54"/>
      <c r="G498" s="54"/>
      <c r="H498" s="54"/>
    </row>
    <row r="499" spans="2:8" x14ac:dyDescent="0.25">
      <c r="B499" s="50"/>
      <c r="C499" s="57"/>
      <c r="D499" s="54"/>
      <c r="E499" s="54"/>
      <c r="F499" s="54"/>
      <c r="G499" s="54"/>
      <c r="H499" s="54"/>
    </row>
    <row r="500" spans="2:8" x14ac:dyDescent="0.25">
      <c r="B500" s="50"/>
      <c r="C500" s="57"/>
      <c r="D500" s="54"/>
      <c r="E500" s="54"/>
      <c r="F500" s="54"/>
      <c r="G500" s="54"/>
      <c r="H500" s="54"/>
    </row>
    <row r="501" spans="2:8" x14ac:dyDescent="0.25">
      <c r="B501" s="50"/>
      <c r="C501" s="57"/>
      <c r="D501" s="54"/>
      <c r="E501" s="54"/>
      <c r="F501" s="54"/>
      <c r="G501" s="54"/>
      <c r="H501" s="54"/>
    </row>
    <row r="502" spans="2:8" x14ac:dyDescent="0.25">
      <c r="B502" s="50"/>
      <c r="C502" s="57"/>
      <c r="D502" s="54"/>
      <c r="E502" s="54"/>
      <c r="F502" s="54"/>
      <c r="G502" s="54"/>
      <c r="H502" s="54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 x14ac:dyDescent="0.25"/>
  <sheetData>
    <row r="75" spans="1:111" ht="7.5" customHeight="1" x14ac:dyDescent="0.25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 x14ac:dyDescent="0.25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 x14ac:dyDescent="0.25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 x14ac:dyDescent="0.25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 x14ac:dyDescent="0.25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 x14ac:dyDescent="0.25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 x14ac:dyDescent="0.25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 x14ac:dyDescent="0.25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 x14ac:dyDescent="0.25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 x14ac:dyDescent="0.25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 x14ac:dyDescent="0.25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 x14ac:dyDescent="0.25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 x14ac:dyDescent="0.25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 x14ac:dyDescent="0.25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 x14ac:dyDescent="0.25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 x14ac:dyDescent="0.25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 x14ac:dyDescent="0.25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 x14ac:dyDescent="0.25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 x14ac:dyDescent="0.25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 x14ac:dyDescent="0.25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 x14ac:dyDescent="0.25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 x14ac:dyDescent="0.25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 x14ac:dyDescent="0.25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 x14ac:dyDescent="0.25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 x14ac:dyDescent="0.25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 x14ac:dyDescent="0.25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 x14ac:dyDescent="0.25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 x14ac:dyDescent="0.25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 x14ac:dyDescent="0.25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 x14ac:dyDescent="0.25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 x14ac:dyDescent="0.25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 x14ac:dyDescent="0.25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 x14ac:dyDescent="0.25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 x14ac:dyDescent="0.25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 x14ac:dyDescent="0.25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 x14ac:dyDescent="0.25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 x14ac:dyDescent="0.25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 x14ac:dyDescent="0.25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 x14ac:dyDescent="0.25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 x14ac:dyDescent="0.25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 x14ac:dyDescent="0.25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 x14ac:dyDescent="0.25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 x14ac:dyDescent="0.25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 x14ac:dyDescent="0.25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 x14ac:dyDescent="0.25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 x14ac:dyDescent="0.25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 x14ac:dyDescent="0.25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 x14ac:dyDescent="0.25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 x14ac:dyDescent="0.25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 x14ac:dyDescent="0.25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 x14ac:dyDescent="0.25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 x14ac:dyDescent="0.25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 x14ac:dyDescent="0.25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 x14ac:dyDescent="0.25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 x14ac:dyDescent="0.25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 x14ac:dyDescent="0.25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 x14ac:dyDescent="0.25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 x14ac:dyDescent="0.25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 x14ac:dyDescent="0.25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 x14ac:dyDescent="0.25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 x14ac:dyDescent="0.25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 x14ac:dyDescent="0.25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 x14ac:dyDescent="0.25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 x14ac:dyDescent="0.25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 x14ac:dyDescent="0.25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 x14ac:dyDescent="0.25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 x14ac:dyDescent="0.25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 x14ac:dyDescent="0.25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 x14ac:dyDescent="0.25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 x14ac:dyDescent="0.25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 x14ac:dyDescent="0.25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 x14ac:dyDescent="0.25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 x14ac:dyDescent="0.25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 x14ac:dyDescent="0.25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 x14ac:dyDescent="0.25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 x14ac:dyDescent="0.25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 x14ac:dyDescent="0.25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 x14ac:dyDescent="0.25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 x14ac:dyDescent="0.25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 x14ac:dyDescent="0.25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 x14ac:dyDescent="0.25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 x14ac:dyDescent="0.25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 x14ac:dyDescent="0.25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 x14ac:dyDescent="0.25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 x14ac:dyDescent="0.25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 x14ac:dyDescent="0.25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 x14ac:dyDescent="0.25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 x14ac:dyDescent="0.25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 x14ac:dyDescent="0.25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 x14ac:dyDescent="0.25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 x14ac:dyDescent="0.25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 x14ac:dyDescent="0.25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 x14ac:dyDescent="0.25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 x14ac:dyDescent="0.25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 x14ac:dyDescent="0.25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 x14ac:dyDescent="0.25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 x14ac:dyDescent="0.25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 x14ac:dyDescent="0.25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 x14ac:dyDescent="0.25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 x14ac:dyDescent="0.25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 x14ac:dyDescent="0.25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 x14ac:dyDescent="0.25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 x14ac:dyDescent="0.25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 x14ac:dyDescent="0.25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 x14ac:dyDescent="0.25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 x14ac:dyDescent="0.25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 x14ac:dyDescent="0.25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 x14ac:dyDescent="0.25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 x14ac:dyDescent="0.25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 x14ac:dyDescent="0.25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 x14ac:dyDescent="0.25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 x14ac:dyDescent="0.25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 x14ac:dyDescent="0.25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 x14ac:dyDescent="0.25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 x14ac:dyDescent="0.25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 x14ac:dyDescent="0.25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 x14ac:dyDescent="0.25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 x14ac:dyDescent="0.25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 x14ac:dyDescent="0.25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 x14ac:dyDescent="0.25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 x14ac:dyDescent="0.25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 x14ac:dyDescent="0.25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 x14ac:dyDescent="0.25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 x14ac:dyDescent="0.25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 x14ac:dyDescent="0.25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 x14ac:dyDescent="0.25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 x14ac:dyDescent="0.25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 x14ac:dyDescent="0.25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 x14ac:dyDescent="0.25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 x14ac:dyDescent="0.25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 x14ac:dyDescent="0.25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 x14ac:dyDescent="0.25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 x14ac:dyDescent="0.25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 x14ac:dyDescent="0.25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 x14ac:dyDescent="0.25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 x14ac:dyDescent="0.25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 x14ac:dyDescent="0.25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 x14ac:dyDescent="0.25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 x14ac:dyDescent="0.25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 x14ac:dyDescent="0.25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 x14ac:dyDescent="0.25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 x14ac:dyDescent="0.25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 x14ac:dyDescent="0.25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 x14ac:dyDescent="0.25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 x14ac:dyDescent="0.25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 x14ac:dyDescent="0.25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 x14ac:dyDescent="0.25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 x14ac:dyDescent="0.25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 x14ac:dyDescent="0.25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 x14ac:dyDescent="0.25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 x14ac:dyDescent="0.25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 x14ac:dyDescent="0.25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 x14ac:dyDescent="0.25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 x14ac:dyDescent="0.25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 x14ac:dyDescent="0.25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 x14ac:dyDescent="0.25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 x14ac:dyDescent="0.25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 x14ac:dyDescent="0.25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 x14ac:dyDescent="0.25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 x14ac:dyDescent="0.25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 x14ac:dyDescent="0.25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 x14ac:dyDescent="0.25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 x14ac:dyDescent="0.25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 x14ac:dyDescent="0.25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 x14ac:dyDescent="0.25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 x14ac:dyDescent="0.25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 x14ac:dyDescent="0.25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 x14ac:dyDescent="0.25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 x14ac:dyDescent="0.25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 x14ac:dyDescent="0.25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 x14ac:dyDescent="0.25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 x14ac:dyDescent="0.25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 x14ac:dyDescent="0.25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 x14ac:dyDescent="0.25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 x14ac:dyDescent="0.25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 x14ac:dyDescent="0.25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 x14ac:dyDescent="0.25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 x14ac:dyDescent="0.25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 x14ac:dyDescent="0.25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 x14ac:dyDescent="0.25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 x14ac:dyDescent="0.25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 x14ac:dyDescent="0.25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 x14ac:dyDescent="0.25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 x14ac:dyDescent="0.25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 x14ac:dyDescent="0.25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 x14ac:dyDescent="0.25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 x14ac:dyDescent="0.25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 x14ac:dyDescent="0.25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 x14ac:dyDescent="0.25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 x14ac:dyDescent="0.25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 x14ac:dyDescent="0.25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 x14ac:dyDescent="0.25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 x14ac:dyDescent="0.25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 x14ac:dyDescent="0.25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 x14ac:dyDescent="0.25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 x14ac:dyDescent="0.25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 x14ac:dyDescent="0.25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 x14ac:dyDescent="0.25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 x14ac:dyDescent="0.25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 x14ac:dyDescent="0.25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 x14ac:dyDescent="0.25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 x14ac:dyDescent="0.25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 x14ac:dyDescent="0.25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 x14ac:dyDescent="0.25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 x14ac:dyDescent="0.25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 x14ac:dyDescent="0.25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 x14ac:dyDescent="0.25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 x14ac:dyDescent="0.25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 x14ac:dyDescent="0.25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 x14ac:dyDescent="0.25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 x14ac:dyDescent="0.25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 x14ac:dyDescent="0.25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 x14ac:dyDescent="0.25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 x14ac:dyDescent="0.25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 x14ac:dyDescent="0.25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 x14ac:dyDescent="0.25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 x14ac:dyDescent="0.25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 x14ac:dyDescent="0.25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 x14ac:dyDescent="0.25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 x14ac:dyDescent="0.25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 x14ac:dyDescent="0.25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 x14ac:dyDescent="0.25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 x14ac:dyDescent="0.25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 x14ac:dyDescent="0.25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 x14ac:dyDescent="0.25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 x14ac:dyDescent="0.25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 x14ac:dyDescent="0.25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 x14ac:dyDescent="0.25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 x14ac:dyDescent="0.25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 x14ac:dyDescent="0.25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 x14ac:dyDescent="0.25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 x14ac:dyDescent="0.25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 x14ac:dyDescent="0.25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 x14ac:dyDescent="0.25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 x14ac:dyDescent="0.25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 x14ac:dyDescent="0.25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 x14ac:dyDescent="0.25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 x14ac:dyDescent="0.25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 x14ac:dyDescent="0.25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 x14ac:dyDescent="0.25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 x14ac:dyDescent="0.25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 x14ac:dyDescent="0.25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 x14ac:dyDescent="0.25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 x14ac:dyDescent="0.25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 x14ac:dyDescent="0.25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 x14ac:dyDescent="0.25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 x14ac:dyDescent="0.25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 x14ac:dyDescent="0.25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 x14ac:dyDescent="0.25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 x14ac:dyDescent="0.25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 x14ac:dyDescent="0.25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 x14ac:dyDescent="0.25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 x14ac:dyDescent="0.25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 x14ac:dyDescent="0.25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 x14ac:dyDescent="0.25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 x14ac:dyDescent="0.25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 x14ac:dyDescent="0.25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 x14ac:dyDescent="0.25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 x14ac:dyDescent="0.25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 x14ac:dyDescent="0.25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 x14ac:dyDescent="0.25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 x14ac:dyDescent="0.25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 x14ac:dyDescent="0.25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 x14ac:dyDescent="0.25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 x14ac:dyDescent="0.25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 x14ac:dyDescent="0.25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 x14ac:dyDescent="0.25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 x14ac:dyDescent="0.25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 x14ac:dyDescent="0.25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 x14ac:dyDescent="0.25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 x14ac:dyDescent="0.25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 x14ac:dyDescent="0.25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 x14ac:dyDescent="0.25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 x14ac:dyDescent="0.25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 x14ac:dyDescent="0.25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 x14ac:dyDescent="0.25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 x14ac:dyDescent="0.25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 x14ac:dyDescent="0.25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 x14ac:dyDescent="0.25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 x14ac:dyDescent="0.25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 x14ac:dyDescent="0.25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 x14ac:dyDescent="0.25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 x14ac:dyDescent="0.25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 x14ac:dyDescent="0.25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 x14ac:dyDescent="0.25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 x14ac:dyDescent="0.25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 x14ac:dyDescent="0.25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 x14ac:dyDescent="0.25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 x14ac:dyDescent="0.25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 x14ac:dyDescent="0.25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 x14ac:dyDescent="0.25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 x14ac:dyDescent="0.25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 x14ac:dyDescent="0.25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 x14ac:dyDescent="0.25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 x14ac:dyDescent="0.25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 x14ac:dyDescent="0.25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 x14ac:dyDescent="0.25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 x14ac:dyDescent="0.25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 x14ac:dyDescent="0.25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 x14ac:dyDescent="0.25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 x14ac:dyDescent="0.25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 x14ac:dyDescent="0.25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 x14ac:dyDescent="0.25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 x14ac:dyDescent="0.25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 x14ac:dyDescent="0.25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 x14ac:dyDescent="0.25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 x14ac:dyDescent="0.25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 x14ac:dyDescent="0.25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 x14ac:dyDescent="0.25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 x14ac:dyDescent="0.25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 x14ac:dyDescent="0.25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 x14ac:dyDescent="0.25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 x14ac:dyDescent="0.25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 x14ac:dyDescent="0.25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 x14ac:dyDescent="0.25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 x14ac:dyDescent="0.25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 x14ac:dyDescent="0.25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 x14ac:dyDescent="0.25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 x14ac:dyDescent="0.25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 x14ac:dyDescent="0.25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 x14ac:dyDescent="0.25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 x14ac:dyDescent="0.25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 x14ac:dyDescent="0.25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 x14ac:dyDescent="0.25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 x14ac:dyDescent="0.25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 x14ac:dyDescent="0.25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 x14ac:dyDescent="0.25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 x14ac:dyDescent="0.25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 x14ac:dyDescent="0.25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 x14ac:dyDescent="0.25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 x14ac:dyDescent="0.25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 x14ac:dyDescent="0.25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 x14ac:dyDescent="0.25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 x14ac:dyDescent="0.25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 x14ac:dyDescent="0.25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 x14ac:dyDescent="0.25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 x14ac:dyDescent="0.25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 x14ac:dyDescent="0.25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 x14ac:dyDescent="0.25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 x14ac:dyDescent="0.25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 x14ac:dyDescent="0.25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 x14ac:dyDescent="0.25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 x14ac:dyDescent="0.25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 x14ac:dyDescent="0.25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 x14ac:dyDescent="0.25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 x14ac:dyDescent="0.25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 x14ac:dyDescent="0.25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 x14ac:dyDescent="0.25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 x14ac:dyDescent="0.25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 x14ac:dyDescent="0.25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 x14ac:dyDescent="0.25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 x14ac:dyDescent="0.25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 x14ac:dyDescent="0.25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 x14ac:dyDescent="0.25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 x14ac:dyDescent="0.25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 x14ac:dyDescent="0.25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 x14ac:dyDescent="0.25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 x14ac:dyDescent="0.25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 x14ac:dyDescent="0.25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 x14ac:dyDescent="0.25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 x14ac:dyDescent="0.25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 x14ac:dyDescent="0.25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 x14ac:dyDescent="0.25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 x14ac:dyDescent="0.25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 x14ac:dyDescent="0.25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 x14ac:dyDescent="0.25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 x14ac:dyDescent="0.25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 x14ac:dyDescent="0.25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 x14ac:dyDescent="0.25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 x14ac:dyDescent="0.25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 x14ac:dyDescent="0.25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 x14ac:dyDescent="0.25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 x14ac:dyDescent="0.25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 x14ac:dyDescent="0.25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 x14ac:dyDescent="0.25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 x14ac:dyDescent="0.25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 x14ac:dyDescent="0.25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 x14ac:dyDescent="0.25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 x14ac:dyDescent="0.25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 x14ac:dyDescent="0.25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 x14ac:dyDescent="0.25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 x14ac:dyDescent="0.25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 x14ac:dyDescent="0.25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 x14ac:dyDescent="0.25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 x14ac:dyDescent="0.25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 x14ac:dyDescent="0.25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 x14ac:dyDescent="0.25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 x14ac:dyDescent="0.25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 x14ac:dyDescent="0.25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 x14ac:dyDescent="0.25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 x14ac:dyDescent="0.25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 x14ac:dyDescent="0.25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 x14ac:dyDescent="0.25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 x14ac:dyDescent="0.25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 x14ac:dyDescent="0.25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 x14ac:dyDescent="0.25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 x14ac:dyDescent="0.25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 x14ac:dyDescent="0.25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 x14ac:dyDescent="0.25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 x14ac:dyDescent="0.25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 x14ac:dyDescent="0.25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 x14ac:dyDescent="0.25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 x14ac:dyDescent="0.25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 x14ac:dyDescent="0.25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 x14ac:dyDescent="0.25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 x14ac:dyDescent="0.25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 x14ac:dyDescent="0.25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 x14ac:dyDescent="0.25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 x14ac:dyDescent="0.25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 x14ac:dyDescent="0.25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 x14ac:dyDescent="0.25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 x14ac:dyDescent="0.25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 x14ac:dyDescent="0.25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 x14ac:dyDescent="0.25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 x14ac:dyDescent="0.25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 x14ac:dyDescent="0.25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 x14ac:dyDescent="0.25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 x14ac:dyDescent="0.25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 x14ac:dyDescent="0.25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 x14ac:dyDescent="0.25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 x14ac:dyDescent="0.25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 x14ac:dyDescent="0.25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 x14ac:dyDescent="0.25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 x14ac:dyDescent="0.25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 x14ac:dyDescent="0.25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 x14ac:dyDescent="0.25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 x14ac:dyDescent="0.25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 x14ac:dyDescent="0.25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 x14ac:dyDescent="0.25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 x14ac:dyDescent="0.25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 x14ac:dyDescent="0.25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 x14ac:dyDescent="0.25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 x14ac:dyDescent="0.25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 x14ac:dyDescent="0.25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 x14ac:dyDescent="0.25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 x14ac:dyDescent="0.25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 x14ac:dyDescent="0.25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 x14ac:dyDescent="0.25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 x14ac:dyDescent="0.25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 x14ac:dyDescent="0.25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 x14ac:dyDescent="0.25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 x14ac:dyDescent="0.25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 x14ac:dyDescent="0.25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 x14ac:dyDescent="0.25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 x14ac:dyDescent="0.25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 x14ac:dyDescent="0.25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 x14ac:dyDescent="0.25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 x14ac:dyDescent="0.25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 x14ac:dyDescent="0.25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 x14ac:dyDescent="0.25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 x14ac:dyDescent="0.25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 x14ac:dyDescent="0.25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 x14ac:dyDescent="0.25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 x14ac:dyDescent="0.25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 x14ac:dyDescent="0.25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 x14ac:dyDescent="0.25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 x14ac:dyDescent="0.25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 x14ac:dyDescent="0.25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 x14ac:dyDescent="0.25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 x14ac:dyDescent="0.25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 x14ac:dyDescent="0.25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 x14ac:dyDescent="0.25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 x14ac:dyDescent="0.25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 x14ac:dyDescent="0.25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 x14ac:dyDescent="0.25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 x14ac:dyDescent="0.25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 x14ac:dyDescent="0.25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 x14ac:dyDescent="0.25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 x14ac:dyDescent="0.25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 x14ac:dyDescent="0.25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 x14ac:dyDescent="0.25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 x14ac:dyDescent="0.25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 x14ac:dyDescent="0.25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 x14ac:dyDescent="0.25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 x14ac:dyDescent="0.25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 x14ac:dyDescent="0.25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 x14ac:dyDescent="0.25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 x14ac:dyDescent="0.25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 x14ac:dyDescent="0.25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 x14ac:dyDescent="0.25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 x14ac:dyDescent="0.25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 x14ac:dyDescent="0.25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 x14ac:dyDescent="0.25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 x14ac:dyDescent="0.25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 x14ac:dyDescent="0.25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 x14ac:dyDescent="0.25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 x14ac:dyDescent="0.25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 x14ac:dyDescent="0.25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 x14ac:dyDescent="0.25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 x14ac:dyDescent="0.25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 x14ac:dyDescent="0.25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 x14ac:dyDescent="0.25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 x14ac:dyDescent="0.25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 x14ac:dyDescent="0.25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 x14ac:dyDescent="0.25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 x14ac:dyDescent="0.25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 x14ac:dyDescent="0.25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 x14ac:dyDescent="0.25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 x14ac:dyDescent="0.25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 x14ac:dyDescent="0.25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 x14ac:dyDescent="0.25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 x14ac:dyDescent="0.25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 x14ac:dyDescent="0.25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 x14ac:dyDescent="0.25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 x14ac:dyDescent="0.25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 x14ac:dyDescent="0.25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 x14ac:dyDescent="0.25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 x14ac:dyDescent="0.25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 x14ac:dyDescent="0.25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 x14ac:dyDescent="0.25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 x14ac:dyDescent="0.25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 x14ac:dyDescent="0.25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 x14ac:dyDescent="0.25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 x14ac:dyDescent="0.25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 x14ac:dyDescent="0.25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 x14ac:dyDescent="0.25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 x14ac:dyDescent="0.25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 x14ac:dyDescent="0.25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 x14ac:dyDescent="0.25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 x14ac:dyDescent="0.25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 x14ac:dyDescent="0.25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 x14ac:dyDescent="0.25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 x14ac:dyDescent="0.25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 x14ac:dyDescent="0.25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 x14ac:dyDescent="0.25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 x14ac:dyDescent="0.25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 x14ac:dyDescent="0.25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 x14ac:dyDescent="0.25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 x14ac:dyDescent="0.25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 x14ac:dyDescent="0.25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 x14ac:dyDescent="0.25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 x14ac:dyDescent="0.25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 x14ac:dyDescent="0.25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 x14ac:dyDescent="0.25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 x14ac:dyDescent="0.25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 x14ac:dyDescent="0.25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 x14ac:dyDescent="0.25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 x14ac:dyDescent="0.25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 x14ac:dyDescent="0.25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 x14ac:dyDescent="0.25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 x14ac:dyDescent="0.25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 x14ac:dyDescent="0.25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 x14ac:dyDescent="0.25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 x14ac:dyDescent="0.25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 x14ac:dyDescent="0.25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 x14ac:dyDescent="0.25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 x14ac:dyDescent="0.25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 x14ac:dyDescent="0.25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 x14ac:dyDescent="0.25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 x14ac:dyDescent="0.25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 x14ac:dyDescent="0.25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 x14ac:dyDescent="0.25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 x14ac:dyDescent="0.25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 x14ac:dyDescent="0.25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 x14ac:dyDescent="0.25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 x14ac:dyDescent="0.25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 x14ac:dyDescent="0.25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 x14ac:dyDescent="0.25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 x14ac:dyDescent="0.25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 x14ac:dyDescent="0.25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 x14ac:dyDescent="0.25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 x14ac:dyDescent="0.25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 x14ac:dyDescent="0.25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 x14ac:dyDescent="0.25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 x14ac:dyDescent="0.25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 x14ac:dyDescent="0.25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 x14ac:dyDescent="0.25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 x14ac:dyDescent="0.25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 x14ac:dyDescent="0.25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 x14ac:dyDescent="0.25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 x14ac:dyDescent="0.25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 x14ac:dyDescent="0.25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 x14ac:dyDescent="0.25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 x14ac:dyDescent="0.25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 x14ac:dyDescent="0.25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 x14ac:dyDescent="0.25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 x14ac:dyDescent="0.25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 x14ac:dyDescent="0.25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 x14ac:dyDescent="0.25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 x14ac:dyDescent="0.25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 x14ac:dyDescent="0.25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 x14ac:dyDescent="0.25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 x14ac:dyDescent="0.25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 x14ac:dyDescent="0.25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 x14ac:dyDescent="0.25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 x14ac:dyDescent="0.25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 x14ac:dyDescent="0.25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 x14ac:dyDescent="0.25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 x14ac:dyDescent="0.25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 x14ac:dyDescent="0.25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 x14ac:dyDescent="0.25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 x14ac:dyDescent="0.25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 x14ac:dyDescent="0.25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 x14ac:dyDescent="0.25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 x14ac:dyDescent="0.25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 x14ac:dyDescent="0.25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 x14ac:dyDescent="0.25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 x14ac:dyDescent="0.25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 x14ac:dyDescent="0.25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 x14ac:dyDescent="0.25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 x14ac:dyDescent="0.25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 x14ac:dyDescent="0.25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 x14ac:dyDescent="0.25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 x14ac:dyDescent="0.25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 x14ac:dyDescent="0.25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 x14ac:dyDescent="0.25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 x14ac:dyDescent="0.25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 x14ac:dyDescent="0.25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 x14ac:dyDescent="0.25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 x14ac:dyDescent="0.25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 x14ac:dyDescent="0.25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 x14ac:dyDescent="0.25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 x14ac:dyDescent="0.25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 x14ac:dyDescent="0.25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 x14ac:dyDescent="0.25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 x14ac:dyDescent="0.25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 x14ac:dyDescent="0.25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 x14ac:dyDescent="0.25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 x14ac:dyDescent="0.25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 x14ac:dyDescent="0.25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 x14ac:dyDescent="0.25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 x14ac:dyDescent="0.25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 x14ac:dyDescent="0.25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 x14ac:dyDescent="0.25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 x14ac:dyDescent="0.25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 x14ac:dyDescent="0.25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 x14ac:dyDescent="0.25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 x14ac:dyDescent="0.25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 x14ac:dyDescent="0.25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 x14ac:dyDescent="0.25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 x14ac:dyDescent="0.25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 x14ac:dyDescent="0.25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 x14ac:dyDescent="0.25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 x14ac:dyDescent="0.25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 x14ac:dyDescent="0.25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 x14ac:dyDescent="0.25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 x14ac:dyDescent="0.25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 x14ac:dyDescent="0.25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 x14ac:dyDescent="0.25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 x14ac:dyDescent="0.25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 x14ac:dyDescent="0.25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 x14ac:dyDescent="0.25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 x14ac:dyDescent="0.25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 x14ac:dyDescent="0.25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 x14ac:dyDescent="0.25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 x14ac:dyDescent="0.25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 x14ac:dyDescent="0.25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 x14ac:dyDescent="0.25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 x14ac:dyDescent="0.25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 x14ac:dyDescent="0.25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 x14ac:dyDescent="0.25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 x14ac:dyDescent="0.25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 x14ac:dyDescent="0.25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 x14ac:dyDescent="0.25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 x14ac:dyDescent="0.25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 x14ac:dyDescent="0.25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 x14ac:dyDescent="0.25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 x14ac:dyDescent="0.25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 x14ac:dyDescent="0.25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 x14ac:dyDescent="0.25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 x14ac:dyDescent="0.25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 x14ac:dyDescent="0.25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 x14ac:dyDescent="0.25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 x14ac:dyDescent="0.25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 x14ac:dyDescent="0.25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 x14ac:dyDescent="0.25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 x14ac:dyDescent="0.25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 x14ac:dyDescent="0.25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 x14ac:dyDescent="0.25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 x14ac:dyDescent="0.25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 x14ac:dyDescent="0.25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 x14ac:dyDescent="0.25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 x14ac:dyDescent="0.25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 x14ac:dyDescent="0.25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 x14ac:dyDescent="0.25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 x14ac:dyDescent="0.25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 x14ac:dyDescent="0.25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 x14ac:dyDescent="0.25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 x14ac:dyDescent="0.25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 x14ac:dyDescent="0.25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 x14ac:dyDescent="0.25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 x14ac:dyDescent="0.25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 x14ac:dyDescent="0.25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 x14ac:dyDescent="0.25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 x14ac:dyDescent="0.25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 x14ac:dyDescent="0.25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 x14ac:dyDescent="0.25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 x14ac:dyDescent="0.25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 x14ac:dyDescent="0.25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 x14ac:dyDescent="0.25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 x14ac:dyDescent="0.25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 x14ac:dyDescent="0.25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 x14ac:dyDescent="0.25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 x14ac:dyDescent="0.25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 x14ac:dyDescent="0.25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 x14ac:dyDescent="0.25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 x14ac:dyDescent="0.25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 x14ac:dyDescent="0.25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 x14ac:dyDescent="0.25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 x14ac:dyDescent="0.25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 x14ac:dyDescent="0.25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 x14ac:dyDescent="0.25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 x14ac:dyDescent="0.25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 x14ac:dyDescent="0.25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 x14ac:dyDescent="0.25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 x14ac:dyDescent="0.25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 x14ac:dyDescent="0.25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 x14ac:dyDescent="0.25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 x14ac:dyDescent="0.25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 x14ac:dyDescent="0.25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 x14ac:dyDescent="0.25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 x14ac:dyDescent="0.25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 x14ac:dyDescent="0.25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 x14ac:dyDescent="0.25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 x14ac:dyDescent="0.25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 x14ac:dyDescent="0.25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 x14ac:dyDescent="0.25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 x14ac:dyDescent="0.25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 x14ac:dyDescent="0.25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 x14ac:dyDescent="0.25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 x14ac:dyDescent="0.25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 x14ac:dyDescent="0.25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 x14ac:dyDescent="0.25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 x14ac:dyDescent="0.25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 x14ac:dyDescent="0.25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 x14ac:dyDescent="0.25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 x14ac:dyDescent="0.25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 x14ac:dyDescent="0.25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 x14ac:dyDescent="0.25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 x14ac:dyDescent="0.25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 x14ac:dyDescent="0.25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 x14ac:dyDescent="0.25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 x14ac:dyDescent="0.25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 x14ac:dyDescent="0.25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 x14ac:dyDescent="0.25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 x14ac:dyDescent="0.25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 x14ac:dyDescent="0.25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 x14ac:dyDescent="0.25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 x14ac:dyDescent="0.25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 x14ac:dyDescent="0.25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 x14ac:dyDescent="0.25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 x14ac:dyDescent="0.25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 x14ac:dyDescent="0.25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 x14ac:dyDescent="0.25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 x14ac:dyDescent="0.25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 x14ac:dyDescent="0.25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 x14ac:dyDescent="0.25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 x14ac:dyDescent="0.25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 x14ac:dyDescent="0.25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 x14ac:dyDescent="0.25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 x14ac:dyDescent="0.25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 x14ac:dyDescent="0.25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 x14ac:dyDescent="0.25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 x14ac:dyDescent="0.25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 x14ac:dyDescent="0.25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 x14ac:dyDescent="0.25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 x14ac:dyDescent="0.25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 x14ac:dyDescent="0.25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 x14ac:dyDescent="0.25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 x14ac:dyDescent="0.25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 x14ac:dyDescent="0.25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 x14ac:dyDescent="0.25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 x14ac:dyDescent="0.25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 x14ac:dyDescent="0.25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 x14ac:dyDescent="0.25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 x14ac:dyDescent="0.25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 x14ac:dyDescent="0.25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 x14ac:dyDescent="0.25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 x14ac:dyDescent="0.25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 x14ac:dyDescent="0.25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 x14ac:dyDescent="0.25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 x14ac:dyDescent="0.25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 x14ac:dyDescent="0.25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 x14ac:dyDescent="0.25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 x14ac:dyDescent="0.25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 x14ac:dyDescent="0.25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 x14ac:dyDescent="0.25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 x14ac:dyDescent="0.25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 x14ac:dyDescent="0.25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 x14ac:dyDescent="0.25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 x14ac:dyDescent="0.25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 x14ac:dyDescent="0.25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 x14ac:dyDescent="0.25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 x14ac:dyDescent="0.25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 x14ac:dyDescent="0.25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 x14ac:dyDescent="0.25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 x14ac:dyDescent="0.25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 x14ac:dyDescent="0.25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 x14ac:dyDescent="0.25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 x14ac:dyDescent="0.25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 x14ac:dyDescent="0.25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 x14ac:dyDescent="0.25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 x14ac:dyDescent="0.25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 x14ac:dyDescent="0.25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 x14ac:dyDescent="0.25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 x14ac:dyDescent="0.25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 x14ac:dyDescent="0.25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 x14ac:dyDescent="0.25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 x14ac:dyDescent="0.25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 x14ac:dyDescent="0.25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 x14ac:dyDescent="0.25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 x14ac:dyDescent="0.25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 x14ac:dyDescent="0.25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 x14ac:dyDescent="0.25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 x14ac:dyDescent="0.25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 x14ac:dyDescent="0.25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 x14ac:dyDescent="0.25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 x14ac:dyDescent="0.25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 x14ac:dyDescent="0.25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 x14ac:dyDescent="0.25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 x14ac:dyDescent="0.25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 x14ac:dyDescent="0.25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 x14ac:dyDescent="0.25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 x14ac:dyDescent="0.25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 x14ac:dyDescent="0.25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 x14ac:dyDescent="0.25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 x14ac:dyDescent="0.25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 x14ac:dyDescent="0.25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 x14ac:dyDescent="0.25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 x14ac:dyDescent="0.25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 x14ac:dyDescent="0.25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 x14ac:dyDescent="0.25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 x14ac:dyDescent="0.25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 x14ac:dyDescent="0.25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 x14ac:dyDescent="0.25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 x14ac:dyDescent="0.25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 x14ac:dyDescent="0.25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 x14ac:dyDescent="0.25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 x14ac:dyDescent="0.25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 x14ac:dyDescent="0.25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 x14ac:dyDescent="0.25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 x14ac:dyDescent="0.25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 x14ac:dyDescent="0.25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 x14ac:dyDescent="0.25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 x14ac:dyDescent="0.25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 x14ac:dyDescent="0.25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 x14ac:dyDescent="0.25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 x14ac:dyDescent="0.25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 x14ac:dyDescent="0.25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 x14ac:dyDescent="0.25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 x14ac:dyDescent="0.25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 x14ac:dyDescent="0.25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 x14ac:dyDescent="0.25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 x14ac:dyDescent="0.25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 x14ac:dyDescent="0.25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 x14ac:dyDescent="0.25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 x14ac:dyDescent="0.25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 x14ac:dyDescent="0.25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 x14ac:dyDescent="0.25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 x14ac:dyDescent="0.25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 x14ac:dyDescent="0.25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 x14ac:dyDescent="0.25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 x14ac:dyDescent="0.25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 x14ac:dyDescent="0.25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 x14ac:dyDescent="0.25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 x14ac:dyDescent="0.25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 x14ac:dyDescent="0.25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 x14ac:dyDescent="0.25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 x14ac:dyDescent="0.25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 x14ac:dyDescent="0.25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 x14ac:dyDescent="0.25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 x14ac:dyDescent="0.25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 x14ac:dyDescent="0.25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 x14ac:dyDescent="0.25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 x14ac:dyDescent="0.25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 x14ac:dyDescent="0.25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 x14ac:dyDescent="0.25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 x14ac:dyDescent="0.25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 x14ac:dyDescent="0.25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 x14ac:dyDescent="0.25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 x14ac:dyDescent="0.25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 x14ac:dyDescent="0.25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 x14ac:dyDescent="0.25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 x14ac:dyDescent="0.25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 x14ac:dyDescent="0.25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 x14ac:dyDescent="0.25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 x14ac:dyDescent="0.25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 x14ac:dyDescent="0.25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 x14ac:dyDescent="0.25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 x14ac:dyDescent="0.25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 x14ac:dyDescent="0.25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 x14ac:dyDescent="0.25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 x14ac:dyDescent="0.25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 x14ac:dyDescent="0.25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 x14ac:dyDescent="0.25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 x14ac:dyDescent="0.25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 x14ac:dyDescent="0.25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 x14ac:dyDescent="0.25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 x14ac:dyDescent="0.25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 x14ac:dyDescent="0.25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 x14ac:dyDescent="0.25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 x14ac:dyDescent="0.25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 x14ac:dyDescent="0.25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 x14ac:dyDescent="0.25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 x14ac:dyDescent="0.25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 x14ac:dyDescent="0.25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 x14ac:dyDescent="0.25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 x14ac:dyDescent="0.25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 x14ac:dyDescent="0.25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 x14ac:dyDescent="0.25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 x14ac:dyDescent="0.25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 x14ac:dyDescent="0.25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 x14ac:dyDescent="0.25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 x14ac:dyDescent="0.25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 x14ac:dyDescent="0.25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 x14ac:dyDescent="0.25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 x14ac:dyDescent="0.25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 x14ac:dyDescent="0.25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 x14ac:dyDescent="0.25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 x14ac:dyDescent="0.25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 x14ac:dyDescent="0.25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 x14ac:dyDescent="0.25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 x14ac:dyDescent="0.25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 x14ac:dyDescent="0.25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 x14ac:dyDescent="0.25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 x14ac:dyDescent="0.25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 x14ac:dyDescent="0.25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 x14ac:dyDescent="0.25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 x14ac:dyDescent="0.25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 x14ac:dyDescent="0.25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 x14ac:dyDescent="0.25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 x14ac:dyDescent="0.25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 x14ac:dyDescent="0.25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 x14ac:dyDescent="0.25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 x14ac:dyDescent="0.25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 x14ac:dyDescent="0.25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 x14ac:dyDescent="0.25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 x14ac:dyDescent="0.25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 x14ac:dyDescent="0.25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 x14ac:dyDescent="0.25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 x14ac:dyDescent="0.25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 x14ac:dyDescent="0.25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 x14ac:dyDescent="0.25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 x14ac:dyDescent="0.25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 x14ac:dyDescent="0.25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 x14ac:dyDescent="0.25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 x14ac:dyDescent="0.25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 x14ac:dyDescent="0.25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 x14ac:dyDescent="0.25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 x14ac:dyDescent="0.25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 x14ac:dyDescent="0.25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 x14ac:dyDescent="0.25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 x14ac:dyDescent="0.25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 x14ac:dyDescent="0.25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 x14ac:dyDescent="0.25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 x14ac:dyDescent="0.25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 x14ac:dyDescent="0.25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 x14ac:dyDescent="0.25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 x14ac:dyDescent="0.25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 x14ac:dyDescent="0.25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 x14ac:dyDescent="0.25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 x14ac:dyDescent="0.25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 x14ac:dyDescent="0.25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 x14ac:dyDescent="0.25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 x14ac:dyDescent="0.25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 x14ac:dyDescent="0.25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 x14ac:dyDescent="0.25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 x14ac:dyDescent="0.25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 x14ac:dyDescent="0.25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 x14ac:dyDescent="0.25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 x14ac:dyDescent="0.25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 x14ac:dyDescent="0.25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 x14ac:dyDescent="0.25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 x14ac:dyDescent="0.25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 x14ac:dyDescent="0.25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 x14ac:dyDescent="0.25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 x14ac:dyDescent="0.25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 x14ac:dyDescent="0.25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 x14ac:dyDescent="0.25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 x14ac:dyDescent="0.25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 x14ac:dyDescent="0.25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 x14ac:dyDescent="0.25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 x14ac:dyDescent="0.25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 x14ac:dyDescent="0.25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 x14ac:dyDescent="0.25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 x14ac:dyDescent="0.25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 x14ac:dyDescent="0.25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 x14ac:dyDescent="0.25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 x14ac:dyDescent="0.25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 x14ac:dyDescent="0.25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 x14ac:dyDescent="0.25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 x14ac:dyDescent="0.25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 x14ac:dyDescent="0.25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 x14ac:dyDescent="0.25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 x14ac:dyDescent="0.25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 x14ac:dyDescent="0.25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 x14ac:dyDescent="0.25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 x14ac:dyDescent="0.25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 x14ac:dyDescent="0.25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 x14ac:dyDescent="0.25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 x14ac:dyDescent="0.25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 x14ac:dyDescent="0.25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 x14ac:dyDescent="0.25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 x14ac:dyDescent="0.25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 x14ac:dyDescent="0.25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 x14ac:dyDescent="0.25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 x14ac:dyDescent="0.25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 x14ac:dyDescent="0.25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 x14ac:dyDescent="0.25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 x14ac:dyDescent="0.25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 x14ac:dyDescent="0.25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 x14ac:dyDescent="0.25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 x14ac:dyDescent="0.25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 x14ac:dyDescent="0.25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 x14ac:dyDescent="0.25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 x14ac:dyDescent="0.25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 x14ac:dyDescent="0.25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 x14ac:dyDescent="0.25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 x14ac:dyDescent="0.25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 x14ac:dyDescent="0.25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 x14ac:dyDescent="0.25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 x14ac:dyDescent="0.25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 x14ac:dyDescent="0.25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 x14ac:dyDescent="0.25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 x14ac:dyDescent="0.25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 x14ac:dyDescent="0.25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 x14ac:dyDescent="0.25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 x14ac:dyDescent="0.25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 x14ac:dyDescent="0.25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 x14ac:dyDescent="0.25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 x14ac:dyDescent="0.25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 x14ac:dyDescent="0.25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 x14ac:dyDescent="0.25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 x14ac:dyDescent="0.25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 x14ac:dyDescent="0.25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 x14ac:dyDescent="0.25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 x14ac:dyDescent="0.25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 x14ac:dyDescent="0.25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 x14ac:dyDescent="0.25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 x14ac:dyDescent="0.25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 x14ac:dyDescent="0.25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 x14ac:dyDescent="0.25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 x14ac:dyDescent="0.25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 x14ac:dyDescent="0.25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 x14ac:dyDescent="0.25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 x14ac:dyDescent="0.25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 x14ac:dyDescent="0.25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 x14ac:dyDescent="0.25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 x14ac:dyDescent="0.25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 x14ac:dyDescent="0.25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 x14ac:dyDescent="0.25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 x14ac:dyDescent="0.25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 x14ac:dyDescent="0.25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 x14ac:dyDescent="0.25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 x14ac:dyDescent="0.25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 x14ac:dyDescent="0.25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 x14ac:dyDescent="0.25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 x14ac:dyDescent="0.25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 x14ac:dyDescent="0.25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 x14ac:dyDescent="0.25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 x14ac:dyDescent="0.25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 x14ac:dyDescent="0.25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 x14ac:dyDescent="0.25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 x14ac:dyDescent="0.25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 x14ac:dyDescent="0.25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 x14ac:dyDescent="0.25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 x14ac:dyDescent="0.25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 x14ac:dyDescent="0.25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 x14ac:dyDescent="0.25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 x14ac:dyDescent="0.25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 x14ac:dyDescent="0.25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 x14ac:dyDescent="0.25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 x14ac:dyDescent="0.25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 x14ac:dyDescent="0.25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 x14ac:dyDescent="0.25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 x14ac:dyDescent="0.25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 x14ac:dyDescent="0.25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 x14ac:dyDescent="0.25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 x14ac:dyDescent="0.25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 x14ac:dyDescent="0.25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 x14ac:dyDescent="0.25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 x14ac:dyDescent="0.25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 x14ac:dyDescent="0.25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 x14ac:dyDescent="0.25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 x14ac:dyDescent="0.25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 x14ac:dyDescent="0.25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 x14ac:dyDescent="0.25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 x14ac:dyDescent="0.25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 x14ac:dyDescent="0.25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 x14ac:dyDescent="0.25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 x14ac:dyDescent="0.25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 x14ac:dyDescent="0.25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 x14ac:dyDescent="0.25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 x14ac:dyDescent="0.25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 x14ac:dyDescent="0.25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 x14ac:dyDescent="0.25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 x14ac:dyDescent="0.25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 x14ac:dyDescent="0.25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 x14ac:dyDescent="0.25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 x14ac:dyDescent="0.25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 x14ac:dyDescent="0.25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 x14ac:dyDescent="0.25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 x14ac:dyDescent="0.25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 x14ac:dyDescent="0.25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 x14ac:dyDescent="0.25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 x14ac:dyDescent="0.25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 x14ac:dyDescent="0.25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 x14ac:dyDescent="0.25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 x14ac:dyDescent="0.25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 x14ac:dyDescent="0.25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 x14ac:dyDescent="0.25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 x14ac:dyDescent="0.25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 x14ac:dyDescent="0.25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 x14ac:dyDescent="0.25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 x14ac:dyDescent="0.25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 x14ac:dyDescent="0.25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 x14ac:dyDescent="0.25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 x14ac:dyDescent="0.25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 x14ac:dyDescent="0.25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 x14ac:dyDescent="0.25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 x14ac:dyDescent="0.25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 x14ac:dyDescent="0.25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 x14ac:dyDescent="0.25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 x14ac:dyDescent="0.25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 x14ac:dyDescent="0.25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 x14ac:dyDescent="0.25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 x14ac:dyDescent="0.25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 x14ac:dyDescent="0.25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 x14ac:dyDescent="0.25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 x14ac:dyDescent="0.25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 x14ac:dyDescent="0.25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 x14ac:dyDescent="0.25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 x14ac:dyDescent="0.25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 x14ac:dyDescent="0.25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 x14ac:dyDescent="0.25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 x14ac:dyDescent="0.25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 x14ac:dyDescent="0.25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 x14ac:dyDescent="0.25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 x14ac:dyDescent="0.25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 x14ac:dyDescent="0.25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 x14ac:dyDescent="0.25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 x14ac:dyDescent="0.25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 x14ac:dyDescent="0.25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 x14ac:dyDescent="0.25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 x14ac:dyDescent="0.25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 x14ac:dyDescent="0.25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 x14ac:dyDescent="0.25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 x14ac:dyDescent="0.25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 x14ac:dyDescent="0.25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 x14ac:dyDescent="0.25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 x14ac:dyDescent="0.25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 x14ac:dyDescent="0.25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 x14ac:dyDescent="0.25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 x14ac:dyDescent="0.25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 x14ac:dyDescent="0.25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 x14ac:dyDescent="0.25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 x14ac:dyDescent="0.25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 x14ac:dyDescent="0.25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 x14ac:dyDescent="0.25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 x14ac:dyDescent="0.25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 x14ac:dyDescent="0.25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 x14ac:dyDescent="0.25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 x14ac:dyDescent="0.25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 x14ac:dyDescent="0.25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 x14ac:dyDescent="0.25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 x14ac:dyDescent="0.25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 x14ac:dyDescent="0.25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 x14ac:dyDescent="0.25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 x14ac:dyDescent="0.25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 x14ac:dyDescent="0.25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 x14ac:dyDescent="0.25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 x14ac:dyDescent="0.25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 x14ac:dyDescent="0.25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 x14ac:dyDescent="0.25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 x14ac:dyDescent="0.25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 x14ac:dyDescent="0.25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 x14ac:dyDescent="0.25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 x14ac:dyDescent="0.25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 x14ac:dyDescent="0.25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 x14ac:dyDescent="0.25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 x14ac:dyDescent="0.25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 x14ac:dyDescent="0.25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 x14ac:dyDescent="0.25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 x14ac:dyDescent="0.25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 x14ac:dyDescent="0.25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 x14ac:dyDescent="0.25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 x14ac:dyDescent="0.25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 x14ac:dyDescent="0.25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 x14ac:dyDescent="0.25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 x14ac:dyDescent="0.25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 x14ac:dyDescent="0.25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 x14ac:dyDescent="0.25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 x14ac:dyDescent="0.25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 x14ac:dyDescent="0.25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 x14ac:dyDescent="0.25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 x14ac:dyDescent="0.25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 x14ac:dyDescent="0.25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 x14ac:dyDescent="0.25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 x14ac:dyDescent="0.25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 x14ac:dyDescent="0.25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 x14ac:dyDescent="0.25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 x14ac:dyDescent="0.25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 x14ac:dyDescent="0.25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 x14ac:dyDescent="0.25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 x14ac:dyDescent="0.25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 x14ac:dyDescent="0.25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 x14ac:dyDescent="0.25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 x14ac:dyDescent="0.25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 x14ac:dyDescent="0.25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 x14ac:dyDescent="0.25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 x14ac:dyDescent="0.25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 x14ac:dyDescent="0.25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 x14ac:dyDescent="0.25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 x14ac:dyDescent="0.25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 x14ac:dyDescent="0.25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 x14ac:dyDescent="0.25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 x14ac:dyDescent="0.25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 x14ac:dyDescent="0.25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 x14ac:dyDescent="0.25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 x14ac:dyDescent="0.25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 x14ac:dyDescent="0.25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 x14ac:dyDescent="0.25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 x14ac:dyDescent="0.25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 x14ac:dyDescent="0.25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 x14ac:dyDescent="0.25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 x14ac:dyDescent="0.25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 x14ac:dyDescent="0.25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 x14ac:dyDescent="0.25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 x14ac:dyDescent="0.25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 x14ac:dyDescent="0.25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 x14ac:dyDescent="0.25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 x14ac:dyDescent="0.25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 x14ac:dyDescent="0.25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 x14ac:dyDescent="0.25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 x14ac:dyDescent="0.25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 x14ac:dyDescent="0.25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 x14ac:dyDescent="0.25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 x14ac:dyDescent="0.25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 x14ac:dyDescent="0.25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 x14ac:dyDescent="0.25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 x14ac:dyDescent="0.25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 x14ac:dyDescent="0.25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 x14ac:dyDescent="0.25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 x14ac:dyDescent="0.25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 x14ac:dyDescent="0.25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 x14ac:dyDescent="0.25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 x14ac:dyDescent="0.25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 x14ac:dyDescent="0.25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 x14ac:dyDescent="0.25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 x14ac:dyDescent="0.25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 x14ac:dyDescent="0.25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 x14ac:dyDescent="0.25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 x14ac:dyDescent="0.25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 x14ac:dyDescent="0.25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 x14ac:dyDescent="0.25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 x14ac:dyDescent="0.25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 x14ac:dyDescent="0.25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 x14ac:dyDescent="0.25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 x14ac:dyDescent="0.25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 x14ac:dyDescent="0.25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 x14ac:dyDescent="0.25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 x14ac:dyDescent="0.25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 x14ac:dyDescent="0.25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 x14ac:dyDescent="0.25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 x14ac:dyDescent="0.25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 x14ac:dyDescent="0.25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 x14ac:dyDescent="0.25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 x14ac:dyDescent="0.25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 x14ac:dyDescent="0.25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 x14ac:dyDescent="0.25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 x14ac:dyDescent="0.25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 x14ac:dyDescent="0.25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 x14ac:dyDescent="0.25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 x14ac:dyDescent="0.25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 x14ac:dyDescent="0.25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 x14ac:dyDescent="0.25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 x14ac:dyDescent="0.25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 x14ac:dyDescent="0.25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 x14ac:dyDescent="0.25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 x14ac:dyDescent="0.25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 x14ac:dyDescent="0.25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 x14ac:dyDescent="0.25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 x14ac:dyDescent="0.25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 x14ac:dyDescent="0.25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 x14ac:dyDescent="0.25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 x14ac:dyDescent="0.25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 x14ac:dyDescent="0.25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 x14ac:dyDescent="0.25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 x14ac:dyDescent="0.25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 x14ac:dyDescent="0.25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 x14ac:dyDescent="0.25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 x14ac:dyDescent="0.25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 x14ac:dyDescent="0.25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 x14ac:dyDescent="0.25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 x14ac:dyDescent="0.25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 x14ac:dyDescent="0.25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 x14ac:dyDescent="0.25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 x14ac:dyDescent="0.25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 x14ac:dyDescent="0.25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 x14ac:dyDescent="0.25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 x14ac:dyDescent="0.25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 x14ac:dyDescent="0.25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 x14ac:dyDescent="0.25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 x14ac:dyDescent="0.25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 x14ac:dyDescent="0.25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 x14ac:dyDescent="0.25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 x14ac:dyDescent="0.25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 x14ac:dyDescent="0.25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 x14ac:dyDescent="0.25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 x14ac:dyDescent="0.25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 x14ac:dyDescent="0.25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 x14ac:dyDescent="0.25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 x14ac:dyDescent="0.25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 x14ac:dyDescent="0.25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 x14ac:dyDescent="0.25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 x14ac:dyDescent="0.25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 x14ac:dyDescent="0.25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 x14ac:dyDescent="0.25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 x14ac:dyDescent="0.25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 x14ac:dyDescent="0.25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 x14ac:dyDescent="0.25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 x14ac:dyDescent="0.25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 x14ac:dyDescent="0.25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 x14ac:dyDescent="0.25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 x14ac:dyDescent="0.25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 x14ac:dyDescent="0.25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 x14ac:dyDescent="0.25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 x14ac:dyDescent="0.25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 x14ac:dyDescent="0.25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 x14ac:dyDescent="0.25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 x14ac:dyDescent="0.25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 x14ac:dyDescent="0.25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 x14ac:dyDescent="0.25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 x14ac:dyDescent="0.25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 x14ac:dyDescent="0.25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 x14ac:dyDescent="0.25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 x14ac:dyDescent="0.25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 x14ac:dyDescent="0.25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 x14ac:dyDescent="0.25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 x14ac:dyDescent="0.25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 x14ac:dyDescent="0.25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 x14ac:dyDescent="0.25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 x14ac:dyDescent="0.25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 x14ac:dyDescent="0.25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 x14ac:dyDescent="0.25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 x14ac:dyDescent="0.25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 x14ac:dyDescent="0.25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 x14ac:dyDescent="0.25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 x14ac:dyDescent="0.25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 x14ac:dyDescent="0.25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 x14ac:dyDescent="0.25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 x14ac:dyDescent="0.25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 x14ac:dyDescent="0.25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 x14ac:dyDescent="0.25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 x14ac:dyDescent="0.25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 x14ac:dyDescent="0.25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 x14ac:dyDescent="0.25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 x14ac:dyDescent="0.25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 x14ac:dyDescent="0.25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 x14ac:dyDescent="0.25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 x14ac:dyDescent="0.25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 x14ac:dyDescent="0.25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 x14ac:dyDescent="0.25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 x14ac:dyDescent="0.25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 x14ac:dyDescent="0.25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 x14ac:dyDescent="0.25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 x14ac:dyDescent="0.25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 x14ac:dyDescent="0.25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 x14ac:dyDescent="0.25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 x14ac:dyDescent="0.25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 x14ac:dyDescent="0.25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 x14ac:dyDescent="0.25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 x14ac:dyDescent="0.25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 x14ac:dyDescent="0.25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 x14ac:dyDescent="0.25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 x14ac:dyDescent="0.25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 x14ac:dyDescent="0.25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 x14ac:dyDescent="0.25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 x14ac:dyDescent="0.25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 x14ac:dyDescent="0.25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 x14ac:dyDescent="0.25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 x14ac:dyDescent="0.25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 x14ac:dyDescent="0.25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 x14ac:dyDescent="0.25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 x14ac:dyDescent="0.25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 x14ac:dyDescent="0.25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 x14ac:dyDescent="0.25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 x14ac:dyDescent="0.25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 x14ac:dyDescent="0.25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 x14ac:dyDescent="0.25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 x14ac:dyDescent="0.25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 x14ac:dyDescent="0.25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 x14ac:dyDescent="0.25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 x14ac:dyDescent="0.25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 x14ac:dyDescent="0.25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 x14ac:dyDescent="0.25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 x14ac:dyDescent="0.25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 x14ac:dyDescent="0.25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 x14ac:dyDescent="0.25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 x14ac:dyDescent="0.25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 x14ac:dyDescent="0.25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 x14ac:dyDescent="0.25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 x14ac:dyDescent="0.25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 x14ac:dyDescent="0.25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 x14ac:dyDescent="0.25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 x14ac:dyDescent="0.25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 x14ac:dyDescent="0.25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 x14ac:dyDescent="0.25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 x14ac:dyDescent="0.25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 x14ac:dyDescent="0.25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 x14ac:dyDescent="0.25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 x14ac:dyDescent="0.25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 x14ac:dyDescent="0.25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 x14ac:dyDescent="0.25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 x14ac:dyDescent="0.25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 x14ac:dyDescent="0.25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 x14ac:dyDescent="0.25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 x14ac:dyDescent="0.25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 x14ac:dyDescent="0.25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 x14ac:dyDescent="0.25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 x14ac:dyDescent="0.25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 x14ac:dyDescent="0.25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 x14ac:dyDescent="0.25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 x14ac:dyDescent="0.25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 x14ac:dyDescent="0.25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 x14ac:dyDescent="0.25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 x14ac:dyDescent="0.25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 x14ac:dyDescent="0.25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 x14ac:dyDescent="0.25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 x14ac:dyDescent="0.25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 x14ac:dyDescent="0.25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 x14ac:dyDescent="0.25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 x14ac:dyDescent="0.25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 x14ac:dyDescent="0.25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 x14ac:dyDescent="0.25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 x14ac:dyDescent="0.25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 x14ac:dyDescent="0.25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 x14ac:dyDescent="0.25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 x14ac:dyDescent="0.25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 x14ac:dyDescent="0.25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 x14ac:dyDescent="0.25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 x14ac:dyDescent="0.25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 x14ac:dyDescent="0.25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 x14ac:dyDescent="0.25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 x14ac:dyDescent="0.25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 x14ac:dyDescent="0.25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 x14ac:dyDescent="0.25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 x14ac:dyDescent="0.25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 x14ac:dyDescent="0.25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 x14ac:dyDescent="0.25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 x14ac:dyDescent="0.25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 x14ac:dyDescent="0.25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 x14ac:dyDescent="0.25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 x14ac:dyDescent="0.25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 x14ac:dyDescent="0.25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 x14ac:dyDescent="0.25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 x14ac:dyDescent="0.25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 x14ac:dyDescent="0.25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 x14ac:dyDescent="0.25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 x14ac:dyDescent="0.25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 x14ac:dyDescent="0.25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 x14ac:dyDescent="0.25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 x14ac:dyDescent="0.25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 x14ac:dyDescent="0.25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 x14ac:dyDescent="0.25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 x14ac:dyDescent="0.25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 x14ac:dyDescent="0.25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 x14ac:dyDescent="0.25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 x14ac:dyDescent="0.25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 x14ac:dyDescent="0.25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 x14ac:dyDescent="0.25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 x14ac:dyDescent="0.25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 x14ac:dyDescent="0.25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 x14ac:dyDescent="0.25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 x14ac:dyDescent="0.25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 x14ac:dyDescent="0.25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 x14ac:dyDescent="0.25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 x14ac:dyDescent="0.25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 x14ac:dyDescent="0.25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 x14ac:dyDescent="0.25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 x14ac:dyDescent="0.25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 x14ac:dyDescent="0.25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 x14ac:dyDescent="0.25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 x14ac:dyDescent="0.25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 x14ac:dyDescent="0.25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 x14ac:dyDescent="0.25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 x14ac:dyDescent="0.25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 x14ac:dyDescent="0.25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 x14ac:dyDescent="0.25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 x14ac:dyDescent="0.25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 x14ac:dyDescent="0.25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 x14ac:dyDescent="0.25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 x14ac:dyDescent="0.25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 x14ac:dyDescent="0.25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 x14ac:dyDescent="0.25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 x14ac:dyDescent="0.25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 x14ac:dyDescent="0.25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 x14ac:dyDescent="0.25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 x14ac:dyDescent="0.25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 x14ac:dyDescent="0.25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 x14ac:dyDescent="0.25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 x14ac:dyDescent="0.25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 x14ac:dyDescent="0.25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 x14ac:dyDescent="0.25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 x14ac:dyDescent="0.25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 x14ac:dyDescent="0.25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 x14ac:dyDescent="0.25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 x14ac:dyDescent="0.25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 x14ac:dyDescent="0.25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 x14ac:dyDescent="0.25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 x14ac:dyDescent="0.25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 x14ac:dyDescent="0.25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 x14ac:dyDescent="0.25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 x14ac:dyDescent="0.25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 x14ac:dyDescent="0.25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 x14ac:dyDescent="0.25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 x14ac:dyDescent="0.25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 x14ac:dyDescent="0.25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 x14ac:dyDescent="0.25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 x14ac:dyDescent="0.25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 x14ac:dyDescent="0.25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 x14ac:dyDescent="0.25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 x14ac:dyDescent="0.25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 x14ac:dyDescent="0.25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 x14ac:dyDescent="0.25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 x14ac:dyDescent="0.25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 x14ac:dyDescent="0.25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 x14ac:dyDescent="0.25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 x14ac:dyDescent="0.25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 x14ac:dyDescent="0.25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 x14ac:dyDescent="0.25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 x14ac:dyDescent="0.25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 x14ac:dyDescent="0.25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 x14ac:dyDescent="0.25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 x14ac:dyDescent="0.25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 x14ac:dyDescent="0.25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 x14ac:dyDescent="0.25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 x14ac:dyDescent="0.25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 x14ac:dyDescent="0.25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 x14ac:dyDescent="0.25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 x14ac:dyDescent="0.25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 x14ac:dyDescent="0.25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 x14ac:dyDescent="0.25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 x14ac:dyDescent="0.25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 x14ac:dyDescent="0.25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 x14ac:dyDescent="0.25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 x14ac:dyDescent="0.25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 x14ac:dyDescent="0.25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 x14ac:dyDescent="0.25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 x14ac:dyDescent="0.25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 x14ac:dyDescent="0.25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 x14ac:dyDescent="0.25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 x14ac:dyDescent="0.25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 x14ac:dyDescent="0.25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 x14ac:dyDescent="0.25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 x14ac:dyDescent="0.25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 x14ac:dyDescent="0.25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 x14ac:dyDescent="0.25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 x14ac:dyDescent="0.25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 x14ac:dyDescent="0.25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 x14ac:dyDescent="0.25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 x14ac:dyDescent="0.25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 x14ac:dyDescent="0.25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 x14ac:dyDescent="0.25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 x14ac:dyDescent="0.25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 x14ac:dyDescent="0.25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 x14ac:dyDescent="0.25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 x14ac:dyDescent="0.25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 x14ac:dyDescent="0.25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 x14ac:dyDescent="0.25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 x14ac:dyDescent="0.25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 x14ac:dyDescent="0.25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 x14ac:dyDescent="0.25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 x14ac:dyDescent="0.25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 x14ac:dyDescent="0.25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 x14ac:dyDescent="0.25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 x14ac:dyDescent="0.25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 x14ac:dyDescent="0.25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 x14ac:dyDescent="0.25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 x14ac:dyDescent="0.25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 x14ac:dyDescent="0.25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 x14ac:dyDescent="0.25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 x14ac:dyDescent="0.25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 x14ac:dyDescent="0.25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 x14ac:dyDescent="0.25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 x14ac:dyDescent="0.25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 x14ac:dyDescent="0.25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 x14ac:dyDescent="0.25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 x14ac:dyDescent="0.25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 x14ac:dyDescent="0.25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 x14ac:dyDescent="0.25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 x14ac:dyDescent="0.25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 x14ac:dyDescent="0.25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 x14ac:dyDescent="0.25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 x14ac:dyDescent="0.25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 x14ac:dyDescent="0.25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 x14ac:dyDescent="0.25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 x14ac:dyDescent="0.25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 x14ac:dyDescent="0.25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 x14ac:dyDescent="0.25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 x14ac:dyDescent="0.25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 x14ac:dyDescent="0.25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 x14ac:dyDescent="0.25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 x14ac:dyDescent="0.25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 x14ac:dyDescent="0.25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 x14ac:dyDescent="0.25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 x14ac:dyDescent="0.25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 x14ac:dyDescent="0.25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 x14ac:dyDescent="0.25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 x14ac:dyDescent="0.25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 x14ac:dyDescent="0.25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 x14ac:dyDescent="0.25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 x14ac:dyDescent="0.25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 x14ac:dyDescent="0.25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 x14ac:dyDescent="0.25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 x14ac:dyDescent="0.25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 x14ac:dyDescent="0.25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 x14ac:dyDescent="0.25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 x14ac:dyDescent="0.25">
      <c r="B402" s="51"/>
      <c r="C402" s="57"/>
      <c r="D402" s="54"/>
      <c r="E402" s="54"/>
      <c r="F402" s="54"/>
      <c r="G402" s="54"/>
      <c r="H402" s="55"/>
    </row>
    <row r="403" spans="2:8" x14ac:dyDescent="0.25">
      <c r="B403" s="51"/>
      <c r="C403" s="57"/>
      <c r="D403" s="54"/>
      <c r="E403" s="54"/>
      <c r="F403" s="54"/>
      <c r="G403" s="54"/>
      <c r="H403" s="55"/>
    </row>
    <row r="404" spans="2:8" x14ac:dyDescent="0.25">
      <c r="B404" s="51"/>
      <c r="C404" s="57"/>
      <c r="D404" s="54"/>
      <c r="E404" s="54"/>
      <c r="F404" s="54"/>
      <c r="G404" s="54"/>
      <c r="H404" s="55"/>
    </row>
    <row r="405" spans="2:8" x14ac:dyDescent="0.25">
      <c r="B405" s="51"/>
      <c r="C405" s="57"/>
      <c r="D405" s="54"/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 x14ac:dyDescent="0.25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 x14ac:dyDescent="0.25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 x14ac:dyDescent="0.25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 x14ac:dyDescent="0.25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 x14ac:dyDescent="0.25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 x14ac:dyDescent="0.25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 x14ac:dyDescent="0.25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 x14ac:dyDescent="0.25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 x14ac:dyDescent="0.25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 x14ac:dyDescent="0.25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 x14ac:dyDescent="0.25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 x14ac:dyDescent="0.25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 x14ac:dyDescent="0.25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 x14ac:dyDescent="0.25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 x14ac:dyDescent="0.25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 x14ac:dyDescent="0.25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 x14ac:dyDescent="0.25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 x14ac:dyDescent="0.25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 x14ac:dyDescent="0.25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 x14ac:dyDescent="0.25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 x14ac:dyDescent="0.25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 x14ac:dyDescent="0.25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 x14ac:dyDescent="0.25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 x14ac:dyDescent="0.25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 x14ac:dyDescent="0.25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 x14ac:dyDescent="0.25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 x14ac:dyDescent="0.25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 x14ac:dyDescent="0.25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 x14ac:dyDescent="0.25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 x14ac:dyDescent="0.25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 x14ac:dyDescent="0.25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 x14ac:dyDescent="0.25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 x14ac:dyDescent="0.25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 x14ac:dyDescent="0.25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 x14ac:dyDescent="0.25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 x14ac:dyDescent="0.25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 x14ac:dyDescent="0.25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 x14ac:dyDescent="0.25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 x14ac:dyDescent="0.25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 x14ac:dyDescent="0.25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 x14ac:dyDescent="0.25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 x14ac:dyDescent="0.25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 x14ac:dyDescent="0.25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 x14ac:dyDescent="0.25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 x14ac:dyDescent="0.25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 x14ac:dyDescent="0.25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 x14ac:dyDescent="0.25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 x14ac:dyDescent="0.25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 x14ac:dyDescent="0.25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 x14ac:dyDescent="0.25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 x14ac:dyDescent="0.25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 x14ac:dyDescent="0.25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 x14ac:dyDescent="0.25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 x14ac:dyDescent="0.25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 x14ac:dyDescent="0.25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 x14ac:dyDescent="0.25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 x14ac:dyDescent="0.25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 x14ac:dyDescent="0.25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 x14ac:dyDescent="0.25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 x14ac:dyDescent="0.25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 x14ac:dyDescent="0.25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 x14ac:dyDescent="0.25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 x14ac:dyDescent="0.25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 x14ac:dyDescent="0.25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 x14ac:dyDescent="0.25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 x14ac:dyDescent="0.25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 x14ac:dyDescent="0.25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 x14ac:dyDescent="0.25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 x14ac:dyDescent="0.25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 x14ac:dyDescent="0.25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 x14ac:dyDescent="0.25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 x14ac:dyDescent="0.25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 x14ac:dyDescent="0.25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 x14ac:dyDescent="0.25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 x14ac:dyDescent="0.25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 x14ac:dyDescent="0.25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 x14ac:dyDescent="0.25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 x14ac:dyDescent="0.25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 x14ac:dyDescent="0.25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 x14ac:dyDescent="0.25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 x14ac:dyDescent="0.25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 x14ac:dyDescent="0.25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 x14ac:dyDescent="0.25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 x14ac:dyDescent="0.25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 x14ac:dyDescent="0.25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 x14ac:dyDescent="0.25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 x14ac:dyDescent="0.25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 x14ac:dyDescent="0.25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 x14ac:dyDescent="0.25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 x14ac:dyDescent="0.25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 x14ac:dyDescent="0.25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 x14ac:dyDescent="0.25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 x14ac:dyDescent="0.25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 x14ac:dyDescent="0.25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 x14ac:dyDescent="0.25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 x14ac:dyDescent="0.25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 x14ac:dyDescent="0.25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 x14ac:dyDescent="0.25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 x14ac:dyDescent="0.25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 x14ac:dyDescent="0.25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 x14ac:dyDescent="0.25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 x14ac:dyDescent="0.25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 x14ac:dyDescent="0.25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 x14ac:dyDescent="0.25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 x14ac:dyDescent="0.25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 x14ac:dyDescent="0.25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 x14ac:dyDescent="0.25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 x14ac:dyDescent="0.25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 x14ac:dyDescent="0.25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 x14ac:dyDescent="0.25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 x14ac:dyDescent="0.25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 x14ac:dyDescent="0.25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 x14ac:dyDescent="0.25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 x14ac:dyDescent="0.25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 x14ac:dyDescent="0.25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 x14ac:dyDescent="0.25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 x14ac:dyDescent="0.25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 x14ac:dyDescent="0.25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 x14ac:dyDescent="0.25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 x14ac:dyDescent="0.25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 x14ac:dyDescent="0.25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 x14ac:dyDescent="0.25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 x14ac:dyDescent="0.25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 x14ac:dyDescent="0.25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 x14ac:dyDescent="0.25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 x14ac:dyDescent="0.25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 x14ac:dyDescent="0.25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 x14ac:dyDescent="0.25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 x14ac:dyDescent="0.25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 x14ac:dyDescent="0.25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 x14ac:dyDescent="0.25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 x14ac:dyDescent="0.25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 x14ac:dyDescent="0.25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 x14ac:dyDescent="0.25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 x14ac:dyDescent="0.25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 x14ac:dyDescent="0.25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 x14ac:dyDescent="0.25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 x14ac:dyDescent="0.25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 x14ac:dyDescent="0.25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 x14ac:dyDescent="0.25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 x14ac:dyDescent="0.25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 x14ac:dyDescent="0.25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 x14ac:dyDescent="0.25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 x14ac:dyDescent="0.25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 x14ac:dyDescent="0.25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 x14ac:dyDescent="0.25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 x14ac:dyDescent="0.25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 x14ac:dyDescent="0.25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 x14ac:dyDescent="0.25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 x14ac:dyDescent="0.25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 x14ac:dyDescent="0.25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 x14ac:dyDescent="0.25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 x14ac:dyDescent="0.25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 x14ac:dyDescent="0.25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 x14ac:dyDescent="0.25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 x14ac:dyDescent="0.25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 x14ac:dyDescent="0.25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 x14ac:dyDescent="0.25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 x14ac:dyDescent="0.25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 x14ac:dyDescent="0.25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 x14ac:dyDescent="0.25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 x14ac:dyDescent="0.25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 x14ac:dyDescent="0.25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 x14ac:dyDescent="0.25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 x14ac:dyDescent="0.25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 x14ac:dyDescent="0.25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 x14ac:dyDescent="0.25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 x14ac:dyDescent="0.25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 x14ac:dyDescent="0.25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 x14ac:dyDescent="0.25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 x14ac:dyDescent="0.25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 x14ac:dyDescent="0.25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 x14ac:dyDescent="0.25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 x14ac:dyDescent="0.25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 x14ac:dyDescent="0.25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 x14ac:dyDescent="0.25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 x14ac:dyDescent="0.25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 x14ac:dyDescent="0.25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 x14ac:dyDescent="0.25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 x14ac:dyDescent="0.25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 x14ac:dyDescent="0.25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 x14ac:dyDescent="0.25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 x14ac:dyDescent="0.25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 x14ac:dyDescent="0.25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 x14ac:dyDescent="0.25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 x14ac:dyDescent="0.25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 x14ac:dyDescent="0.25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 x14ac:dyDescent="0.25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 x14ac:dyDescent="0.25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 x14ac:dyDescent="0.25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 x14ac:dyDescent="0.25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 x14ac:dyDescent="0.25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 x14ac:dyDescent="0.25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 x14ac:dyDescent="0.25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 x14ac:dyDescent="0.25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 x14ac:dyDescent="0.25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 x14ac:dyDescent="0.25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 x14ac:dyDescent="0.25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 x14ac:dyDescent="0.25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 x14ac:dyDescent="0.25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 x14ac:dyDescent="0.25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 x14ac:dyDescent="0.25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 x14ac:dyDescent="0.25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 x14ac:dyDescent="0.25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 x14ac:dyDescent="0.25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 x14ac:dyDescent="0.25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 x14ac:dyDescent="0.25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 x14ac:dyDescent="0.25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 x14ac:dyDescent="0.25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 x14ac:dyDescent="0.25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 x14ac:dyDescent="0.25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 x14ac:dyDescent="0.25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 x14ac:dyDescent="0.25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 x14ac:dyDescent="0.25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 x14ac:dyDescent="0.25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 x14ac:dyDescent="0.25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 x14ac:dyDescent="0.25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 x14ac:dyDescent="0.25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 x14ac:dyDescent="0.25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 x14ac:dyDescent="0.25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 x14ac:dyDescent="0.25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 x14ac:dyDescent="0.25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 x14ac:dyDescent="0.25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 x14ac:dyDescent="0.25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 x14ac:dyDescent="0.25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 x14ac:dyDescent="0.25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 x14ac:dyDescent="0.25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 x14ac:dyDescent="0.25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 x14ac:dyDescent="0.25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 x14ac:dyDescent="0.25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 x14ac:dyDescent="0.25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 x14ac:dyDescent="0.25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 x14ac:dyDescent="0.25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 x14ac:dyDescent="0.25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 x14ac:dyDescent="0.25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 x14ac:dyDescent="0.25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 x14ac:dyDescent="0.25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 x14ac:dyDescent="0.25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 x14ac:dyDescent="0.25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 x14ac:dyDescent="0.25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 x14ac:dyDescent="0.25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 x14ac:dyDescent="0.25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 x14ac:dyDescent="0.25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 x14ac:dyDescent="0.25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 x14ac:dyDescent="0.25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 x14ac:dyDescent="0.25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 x14ac:dyDescent="0.25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 x14ac:dyDescent="0.25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 x14ac:dyDescent="0.25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 x14ac:dyDescent="0.25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 x14ac:dyDescent="0.25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 x14ac:dyDescent="0.25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 x14ac:dyDescent="0.25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 x14ac:dyDescent="0.25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 x14ac:dyDescent="0.25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 x14ac:dyDescent="0.25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 x14ac:dyDescent="0.25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 x14ac:dyDescent="0.25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 x14ac:dyDescent="0.25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 x14ac:dyDescent="0.25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 x14ac:dyDescent="0.25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 x14ac:dyDescent="0.25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 x14ac:dyDescent="0.25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 x14ac:dyDescent="0.25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 x14ac:dyDescent="0.25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 x14ac:dyDescent="0.25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 x14ac:dyDescent="0.25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 x14ac:dyDescent="0.25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 x14ac:dyDescent="0.25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 x14ac:dyDescent="0.25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 x14ac:dyDescent="0.25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 x14ac:dyDescent="0.25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 x14ac:dyDescent="0.25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 x14ac:dyDescent="0.25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 x14ac:dyDescent="0.25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 x14ac:dyDescent="0.25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 x14ac:dyDescent="0.25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 x14ac:dyDescent="0.25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 x14ac:dyDescent="0.25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 x14ac:dyDescent="0.25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 x14ac:dyDescent="0.25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 x14ac:dyDescent="0.25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 x14ac:dyDescent="0.25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 x14ac:dyDescent="0.25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 x14ac:dyDescent="0.25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 x14ac:dyDescent="0.25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 x14ac:dyDescent="0.25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 x14ac:dyDescent="0.25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 x14ac:dyDescent="0.25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 x14ac:dyDescent="0.25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 x14ac:dyDescent="0.25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 x14ac:dyDescent="0.25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 x14ac:dyDescent="0.25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 x14ac:dyDescent="0.25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 x14ac:dyDescent="0.25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 x14ac:dyDescent="0.25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 x14ac:dyDescent="0.25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 x14ac:dyDescent="0.25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 x14ac:dyDescent="0.25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 x14ac:dyDescent="0.25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 x14ac:dyDescent="0.25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 x14ac:dyDescent="0.25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 x14ac:dyDescent="0.25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 x14ac:dyDescent="0.25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 x14ac:dyDescent="0.25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 x14ac:dyDescent="0.25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 x14ac:dyDescent="0.25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 x14ac:dyDescent="0.25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 x14ac:dyDescent="0.25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 x14ac:dyDescent="0.25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 x14ac:dyDescent="0.25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 x14ac:dyDescent="0.25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 x14ac:dyDescent="0.25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 x14ac:dyDescent="0.25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 x14ac:dyDescent="0.25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 x14ac:dyDescent="0.25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 x14ac:dyDescent="0.25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 x14ac:dyDescent="0.25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 x14ac:dyDescent="0.25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 x14ac:dyDescent="0.25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 x14ac:dyDescent="0.25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 x14ac:dyDescent="0.25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 x14ac:dyDescent="0.25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 x14ac:dyDescent="0.25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 x14ac:dyDescent="0.25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 x14ac:dyDescent="0.25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 x14ac:dyDescent="0.25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 x14ac:dyDescent="0.25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 x14ac:dyDescent="0.25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 x14ac:dyDescent="0.25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 x14ac:dyDescent="0.25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 x14ac:dyDescent="0.25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 x14ac:dyDescent="0.25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 x14ac:dyDescent="0.25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 x14ac:dyDescent="0.25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 x14ac:dyDescent="0.25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 x14ac:dyDescent="0.25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 x14ac:dyDescent="0.25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 x14ac:dyDescent="0.25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 x14ac:dyDescent="0.25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 x14ac:dyDescent="0.25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 x14ac:dyDescent="0.25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 x14ac:dyDescent="0.25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 x14ac:dyDescent="0.25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 x14ac:dyDescent="0.25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 x14ac:dyDescent="0.25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 x14ac:dyDescent="0.25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 x14ac:dyDescent="0.25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 x14ac:dyDescent="0.25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 x14ac:dyDescent="0.25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 x14ac:dyDescent="0.25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 x14ac:dyDescent="0.25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 x14ac:dyDescent="0.25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 x14ac:dyDescent="0.25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 x14ac:dyDescent="0.25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 x14ac:dyDescent="0.25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 x14ac:dyDescent="0.25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 x14ac:dyDescent="0.25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 x14ac:dyDescent="0.25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 x14ac:dyDescent="0.25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 x14ac:dyDescent="0.25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 x14ac:dyDescent="0.25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 x14ac:dyDescent="0.25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 x14ac:dyDescent="0.25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 x14ac:dyDescent="0.25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 x14ac:dyDescent="0.25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 x14ac:dyDescent="0.25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 x14ac:dyDescent="0.25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 x14ac:dyDescent="0.25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 x14ac:dyDescent="0.25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 x14ac:dyDescent="0.25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 x14ac:dyDescent="0.25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 x14ac:dyDescent="0.25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 x14ac:dyDescent="0.25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 x14ac:dyDescent="0.25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 x14ac:dyDescent="0.25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 x14ac:dyDescent="0.25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 x14ac:dyDescent="0.25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 x14ac:dyDescent="0.25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 x14ac:dyDescent="0.25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 x14ac:dyDescent="0.25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 x14ac:dyDescent="0.25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 x14ac:dyDescent="0.25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 x14ac:dyDescent="0.25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 x14ac:dyDescent="0.25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 x14ac:dyDescent="0.25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 x14ac:dyDescent="0.25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 x14ac:dyDescent="0.25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 x14ac:dyDescent="0.25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 x14ac:dyDescent="0.25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 x14ac:dyDescent="0.25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 x14ac:dyDescent="0.25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 x14ac:dyDescent="0.25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 x14ac:dyDescent="0.25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 x14ac:dyDescent="0.25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 x14ac:dyDescent="0.25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 x14ac:dyDescent="0.25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 x14ac:dyDescent="0.25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 x14ac:dyDescent="0.25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 x14ac:dyDescent="0.25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 x14ac:dyDescent="0.25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 x14ac:dyDescent="0.25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 x14ac:dyDescent="0.25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 x14ac:dyDescent="0.25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 x14ac:dyDescent="0.25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 x14ac:dyDescent="0.25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 x14ac:dyDescent="0.25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 x14ac:dyDescent="0.25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 x14ac:dyDescent="0.25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 x14ac:dyDescent="0.25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 x14ac:dyDescent="0.25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 x14ac:dyDescent="0.25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 x14ac:dyDescent="0.25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 x14ac:dyDescent="0.25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 x14ac:dyDescent="0.25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 x14ac:dyDescent="0.25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 x14ac:dyDescent="0.25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 x14ac:dyDescent="0.25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 x14ac:dyDescent="0.25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 x14ac:dyDescent="0.25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 x14ac:dyDescent="0.25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 x14ac:dyDescent="0.25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 x14ac:dyDescent="0.25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 x14ac:dyDescent="0.25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 x14ac:dyDescent="0.25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 x14ac:dyDescent="0.25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 x14ac:dyDescent="0.25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 x14ac:dyDescent="0.25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 x14ac:dyDescent="0.25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 x14ac:dyDescent="0.25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 x14ac:dyDescent="0.25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 x14ac:dyDescent="0.25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 x14ac:dyDescent="0.25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 x14ac:dyDescent="0.25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 x14ac:dyDescent="0.25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 x14ac:dyDescent="0.25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 x14ac:dyDescent="0.25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 x14ac:dyDescent="0.25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 x14ac:dyDescent="0.25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 x14ac:dyDescent="0.25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 x14ac:dyDescent="0.25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 x14ac:dyDescent="0.25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 x14ac:dyDescent="0.25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 x14ac:dyDescent="0.25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 x14ac:dyDescent="0.25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 x14ac:dyDescent="0.25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 x14ac:dyDescent="0.25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 x14ac:dyDescent="0.25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 x14ac:dyDescent="0.25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 x14ac:dyDescent="0.25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 x14ac:dyDescent="0.25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 x14ac:dyDescent="0.25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 x14ac:dyDescent="0.25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 x14ac:dyDescent="0.25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 x14ac:dyDescent="0.25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 x14ac:dyDescent="0.25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 x14ac:dyDescent="0.25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 x14ac:dyDescent="0.25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 x14ac:dyDescent="0.25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 x14ac:dyDescent="0.25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 x14ac:dyDescent="0.25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 x14ac:dyDescent="0.25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 x14ac:dyDescent="0.25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 x14ac:dyDescent="0.25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 x14ac:dyDescent="0.25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 x14ac:dyDescent="0.25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 x14ac:dyDescent="0.25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 x14ac:dyDescent="0.25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 x14ac:dyDescent="0.25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 x14ac:dyDescent="0.25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 x14ac:dyDescent="0.25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 x14ac:dyDescent="0.25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 x14ac:dyDescent="0.25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 x14ac:dyDescent="0.25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 x14ac:dyDescent="0.25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 x14ac:dyDescent="0.25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 x14ac:dyDescent="0.25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 x14ac:dyDescent="0.25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 x14ac:dyDescent="0.25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 x14ac:dyDescent="0.25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 x14ac:dyDescent="0.25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 x14ac:dyDescent="0.25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 x14ac:dyDescent="0.25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 x14ac:dyDescent="0.25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 x14ac:dyDescent="0.25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 x14ac:dyDescent="0.25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 x14ac:dyDescent="0.25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 x14ac:dyDescent="0.25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 x14ac:dyDescent="0.25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 x14ac:dyDescent="0.25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 x14ac:dyDescent="0.25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 x14ac:dyDescent="0.25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 x14ac:dyDescent="0.25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 x14ac:dyDescent="0.25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 x14ac:dyDescent="0.25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 x14ac:dyDescent="0.25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 x14ac:dyDescent="0.25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 x14ac:dyDescent="0.25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 x14ac:dyDescent="0.25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 x14ac:dyDescent="0.25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 x14ac:dyDescent="0.25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 x14ac:dyDescent="0.25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 x14ac:dyDescent="0.25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 x14ac:dyDescent="0.25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 x14ac:dyDescent="0.25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 x14ac:dyDescent="0.25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 x14ac:dyDescent="0.25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 x14ac:dyDescent="0.25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 x14ac:dyDescent="0.25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 x14ac:dyDescent="0.25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 x14ac:dyDescent="0.25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 x14ac:dyDescent="0.25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 x14ac:dyDescent="0.25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 x14ac:dyDescent="0.25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 x14ac:dyDescent="0.25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 x14ac:dyDescent="0.25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 x14ac:dyDescent="0.25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 x14ac:dyDescent="0.25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 x14ac:dyDescent="0.25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 x14ac:dyDescent="0.25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 x14ac:dyDescent="0.25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 x14ac:dyDescent="0.25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 x14ac:dyDescent="0.25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 x14ac:dyDescent="0.25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 x14ac:dyDescent="0.25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 x14ac:dyDescent="0.25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 x14ac:dyDescent="0.25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 x14ac:dyDescent="0.25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 x14ac:dyDescent="0.25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 x14ac:dyDescent="0.25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 x14ac:dyDescent="0.25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 x14ac:dyDescent="0.25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 x14ac:dyDescent="0.25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 x14ac:dyDescent="0.25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 x14ac:dyDescent="0.25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 x14ac:dyDescent="0.25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 x14ac:dyDescent="0.25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 x14ac:dyDescent="0.25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 x14ac:dyDescent="0.25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 x14ac:dyDescent="0.25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 x14ac:dyDescent="0.25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 x14ac:dyDescent="0.25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 x14ac:dyDescent="0.25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 x14ac:dyDescent="0.25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 x14ac:dyDescent="0.25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 x14ac:dyDescent="0.25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 x14ac:dyDescent="0.25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 x14ac:dyDescent="0.25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 x14ac:dyDescent="0.25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 x14ac:dyDescent="0.25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 x14ac:dyDescent="0.25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 x14ac:dyDescent="0.25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 x14ac:dyDescent="0.25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 x14ac:dyDescent="0.25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 x14ac:dyDescent="0.25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 x14ac:dyDescent="0.25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 x14ac:dyDescent="0.25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 x14ac:dyDescent="0.25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 x14ac:dyDescent="0.25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 x14ac:dyDescent="0.25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 x14ac:dyDescent="0.25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 x14ac:dyDescent="0.25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 x14ac:dyDescent="0.25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 x14ac:dyDescent="0.25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 x14ac:dyDescent="0.25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 x14ac:dyDescent="0.25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 x14ac:dyDescent="0.25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 x14ac:dyDescent="0.25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 x14ac:dyDescent="0.25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 x14ac:dyDescent="0.25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 x14ac:dyDescent="0.25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 x14ac:dyDescent="0.25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 x14ac:dyDescent="0.25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 x14ac:dyDescent="0.25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 x14ac:dyDescent="0.25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 x14ac:dyDescent="0.25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 x14ac:dyDescent="0.25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 x14ac:dyDescent="0.25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 x14ac:dyDescent="0.25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 x14ac:dyDescent="0.25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 x14ac:dyDescent="0.25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 x14ac:dyDescent="0.25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 x14ac:dyDescent="0.25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 x14ac:dyDescent="0.25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 x14ac:dyDescent="0.25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 x14ac:dyDescent="0.25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 x14ac:dyDescent="0.25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 x14ac:dyDescent="0.25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 x14ac:dyDescent="0.25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 x14ac:dyDescent="0.25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 x14ac:dyDescent="0.25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 x14ac:dyDescent="0.25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 x14ac:dyDescent="0.25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 x14ac:dyDescent="0.25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 x14ac:dyDescent="0.25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 x14ac:dyDescent="0.25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 x14ac:dyDescent="0.25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 x14ac:dyDescent="0.25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 x14ac:dyDescent="0.25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 x14ac:dyDescent="0.25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 x14ac:dyDescent="0.25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 x14ac:dyDescent="0.25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 x14ac:dyDescent="0.25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 x14ac:dyDescent="0.25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 x14ac:dyDescent="0.25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 x14ac:dyDescent="0.25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 x14ac:dyDescent="0.25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 x14ac:dyDescent="0.25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 x14ac:dyDescent="0.25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 x14ac:dyDescent="0.25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 x14ac:dyDescent="0.25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 x14ac:dyDescent="0.25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 x14ac:dyDescent="0.25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 x14ac:dyDescent="0.25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 x14ac:dyDescent="0.25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 x14ac:dyDescent="0.25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 x14ac:dyDescent="0.25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 x14ac:dyDescent="0.25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 x14ac:dyDescent="0.25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 x14ac:dyDescent="0.25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 x14ac:dyDescent="0.25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 x14ac:dyDescent="0.25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 x14ac:dyDescent="0.25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 x14ac:dyDescent="0.25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 x14ac:dyDescent="0.25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 x14ac:dyDescent="0.25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 x14ac:dyDescent="0.25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 x14ac:dyDescent="0.25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 x14ac:dyDescent="0.25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 x14ac:dyDescent="0.25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 x14ac:dyDescent="0.25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 x14ac:dyDescent="0.25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 x14ac:dyDescent="0.25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 x14ac:dyDescent="0.25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 x14ac:dyDescent="0.25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 x14ac:dyDescent="0.25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 x14ac:dyDescent="0.25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 x14ac:dyDescent="0.25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 x14ac:dyDescent="0.25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 x14ac:dyDescent="0.25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 x14ac:dyDescent="0.25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 x14ac:dyDescent="0.25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 x14ac:dyDescent="0.25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 x14ac:dyDescent="0.25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 x14ac:dyDescent="0.25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 x14ac:dyDescent="0.25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 x14ac:dyDescent="0.25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 x14ac:dyDescent="0.25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 x14ac:dyDescent="0.25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 x14ac:dyDescent="0.25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 x14ac:dyDescent="0.25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 x14ac:dyDescent="0.25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 x14ac:dyDescent="0.25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 x14ac:dyDescent="0.25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 x14ac:dyDescent="0.25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 x14ac:dyDescent="0.25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 x14ac:dyDescent="0.25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 x14ac:dyDescent="0.25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 x14ac:dyDescent="0.25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 x14ac:dyDescent="0.25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 x14ac:dyDescent="0.25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 x14ac:dyDescent="0.25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 x14ac:dyDescent="0.25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 x14ac:dyDescent="0.25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 x14ac:dyDescent="0.25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 x14ac:dyDescent="0.25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 x14ac:dyDescent="0.25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 x14ac:dyDescent="0.25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 x14ac:dyDescent="0.25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 x14ac:dyDescent="0.25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 x14ac:dyDescent="0.25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 x14ac:dyDescent="0.25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 x14ac:dyDescent="0.25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 x14ac:dyDescent="0.25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 x14ac:dyDescent="0.25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 x14ac:dyDescent="0.25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 x14ac:dyDescent="0.25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 x14ac:dyDescent="0.25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 x14ac:dyDescent="0.25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 x14ac:dyDescent="0.25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 x14ac:dyDescent="0.25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 x14ac:dyDescent="0.25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 x14ac:dyDescent="0.25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 x14ac:dyDescent="0.25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 x14ac:dyDescent="0.25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 x14ac:dyDescent="0.25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 x14ac:dyDescent="0.25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 x14ac:dyDescent="0.25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 x14ac:dyDescent="0.25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 x14ac:dyDescent="0.25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 x14ac:dyDescent="0.25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 x14ac:dyDescent="0.25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 x14ac:dyDescent="0.25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 x14ac:dyDescent="0.25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 x14ac:dyDescent="0.25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 x14ac:dyDescent="0.25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 x14ac:dyDescent="0.25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 x14ac:dyDescent="0.25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 x14ac:dyDescent="0.25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 x14ac:dyDescent="0.25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 x14ac:dyDescent="0.25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 x14ac:dyDescent="0.25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 x14ac:dyDescent="0.25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 x14ac:dyDescent="0.25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 x14ac:dyDescent="0.25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 x14ac:dyDescent="0.25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 x14ac:dyDescent="0.25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 x14ac:dyDescent="0.25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 x14ac:dyDescent="0.25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 x14ac:dyDescent="0.25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 x14ac:dyDescent="0.25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 x14ac:dyDescent="0.25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 x14ac:dyDescent="0.25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 x14ac:dyDescent="0.25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 x14ac:dyDescent="0.25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 x14ac:dyDescent="0.25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 x14ac:dyDescent="0.25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 x14ac:dyDescent="0.25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 x14ac:dyDescent="0.25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 x14ac:dyDescent="0.25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 x14ac:dyDescent="0.25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 x14ac:dyDescent="0.25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 x14ac:dyDescent="0.25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 x14ac:dyDescent="0.25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 x14ac:dyDescent="0.25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 x14ac:dyDescent="0.25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 x14ac:dyDescent="0.25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 x14ac:dyDescent="0.25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 x14ac:dyDescent="0.25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 x14ac:dyDescent="0.25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 x14ac:dyDescent="0.25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 x14ac:dyDescent="0.25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 x14ac:dyDescent="0.25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 x14ac:dyDescent="0.25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 x14ac:dyDescent="0.25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 x14ac:dyDescent="0.25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 x14ac:dyDescent="0.25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 x14ac:dyDescent="0.25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 x14ac:dyDescent="0.25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 x14ac:dyDescent="0.25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 x14ac:dyDescent="0.25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 x14ac:dyDescent="0.25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 x14ac:dyDescent="0.25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 x14ac:dyDescent="0.25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 x14ac:dyDescent="0.25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 x14ac:dyDescent="0.25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 x14ac:dyDescent="0.25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 x14ac:dyDescent="0.25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 x14ac:dyDescent="0.25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 x14ac:dyDescent="0.25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 x14ac:dyDescent="0.25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 x14ac:dyDescent="0.25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 x14ac:dyDescent="0.25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 x14ac:dyDescent="0.25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 x14ac:dyDescent="0.25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 x14ac:dyDescent="0.25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 x14ac:dyDescent="0.25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 x14ac:dyDescent="0.25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 x14ac:dyDescent="0.25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 x14ac:dyDescent="0.25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 x14ac:dyDescent="0.25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 x14ac:dyDescent="0.25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 x14ac:dyDescent="0.25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 x14ac:dyDescent="0.25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 x14ac:dyDescent="0.25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 x14ac:dyDescent="0.25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 x14ac:dyDescent="0.25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 x14ac:dyDescent="0.25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 x14ac:dyDescent="0.25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 x14ac:dyDescent="0.25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 x14ac:dyDescent="0.25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 x14ac:dyDescent="0.25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 x14ac:dyDescent="0.25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 x14ac:dyDescent="0.25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 x14ac:dyDescent="0.25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 x14ac:dyDescent="0.25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 x14ac:dyDescent="0.25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 x14ac:dyDescent="0.25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 x14ac:dyDescent="0.25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 x14ac:dyDescent="0.25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 x14ac:dyDescent="0.25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 x14ac:dyDescent="0.25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 x14ac:dyDescent="0.25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 x14ac:dyDescent="0.25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 x14ac:dyDescent="0.25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 x14ac:dyDescent="0.25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 x14ac:dyDescent="0.25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 x14ac:dyDescent="0.25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 x14ac:dyDescent="0.25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 x14ac:dyDescent="0.25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 x14ac:dyDescent="0.25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 x14ac:dyDescent="0.25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 x14ac:dyDescent="0.25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 x14ac:dyDescent="0.25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 x14ac:dyDescent="0.25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 x14ac:dyDescent="0.25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 x14ac:dyDescent="0.25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 x14ac:dyDescent="0.25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 x14ac:dyDescent="0.25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 x14ac:dyDescent="0.25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 x14ac:dyDescent="0.25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 x14ac:dyDescent="0.25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 x14ac:dyDescent="0.25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 x14ac:dyDescent="0.25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 x14ac:dyDescent="0.25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 x14ac:dyDescent="0.25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 x14ac:dyDescent="0.25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 x14ac:dyDescent="0.25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 x14ac:dyDescent="0.25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 x14ac:dyDescent="0.25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 x14ac:dyDescent="0.25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 x14ac:dyDescent="0.25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 x14ac:dyDescent="0.25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 x14ac:dyDescent="0.25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 x14ac:dyDescent="0.25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 x14ac:dyDescent="0.25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 x14ac:dyDescent="0.25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 x14ac:dyDescent="0.25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 x14ac:dyDescent="0.25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 x14ac:dyDescent="0.25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 x14ac:dyDescent="0.25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 x14ac:dyDescent="0.25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 x14ac:dyDescent="0.25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 x14ac:dyDescent="0.25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 x14ac:dyDescent="0.25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 x14ac:dyDescent="0.25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 x14ac:dyDescent="0.25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 x14ac:dyDescent="0.25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 x14ac:dyDescent="0.25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 x14ac:dyDescent="0.25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 x14ac:dyDescent="0.25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 x14ac:dyDescent="0.25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 x14ac:dyDescent="0.25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 x14ac:dyDescent="0.25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 x14ac:dyDescent="0.25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 x14ac:dyDescent="0.25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 x14ac:dyDescent="0.25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 x14ac:dyDescent="0.25">
      <c r="B348" s="51"/>
      <c r="C348" s="57"/>
      <c r="D348" s="54"/>
      <c r="E348" s="54"/>
      <c r="F348" s="54"/>
      <c r="G348" s="54"/>
      <c r="H348" s="55"/>
    </row>
    <row r="349" spans="2:8" x14ac:dyDescent="0.25">
      <c r="B349" s="51"/>
      <c r="C349" s="57"/>
      <c r="D349" s="54"/>
      <c r="E349" s="54"/>
      <c r="F349" s="54"/>
      <c r="G349" s="54"/>
      <c r="H349" s="55"/>
    </row>
    <row r="350" spans="2:8" x14ac:dyDescent="0.25">
      <c r="B350" s="51"/>
      <c r="C350" s="57"/>
      <c r="D350" s="54"/>
      <c r="E350" s="54"/>
      <c r="F350" s="54"/>
      <c r="G350" s="54"/>
      <c r="H350" s="55"/>
    </row>
    <row r="351" spans="2:8" x14ac:dyDescent="0.25">
      <c r="B351" s="51"/>
      <c r="C351" s="57"/>
      <c r="D351" s="54"/>
      <c r="E351" s="54"/>
      <c r="F351" s="54"/>
      <c r="G351" s="54"/>
      <c r="H351" s="55"/>
    </row>
    <row r="352" spans="2:8" x14ac:dyDescent="0.25">
      <c r="B352" s="51"/>
      <c r="C352" s="57"/>
      <c r="D352" s="54"/>
      <c r="E352" s="54"/>
      <c r="F352" s="54"/>
      <c r="G352" s="54"/>
      <c r="H352" s="55"/>
    </row>
    <row r="353" spans="2:8" x14ac:dyDescent="0.25">
      <c r="B353" s="51"/>
      <c r="C353" s="57"/>
      <c r="D353" s="54"/>
      <c r="E353" s="54"/>
      <c r="F353" s="54"/>
      <c r="G353" s="54"/>
      <c r="H353" s="55"/>
    </row>
    <row r="354" spans="2:8" x14ac:dyDescent="0.25">
      <c r="B354" s="51"/>
      <c r="C354" s="57"/>
      <c r="D354" s="54"/>
      <c r="E354" s="54"/>
      <c r="F354" s="54"/>
      <c r="G354" s="54"/>
      <c r="H354" s="55"/>
    </row>
    <row r="355" spans="2:8" x14ac:dyDescent="0.25">
      <c r="B355" s="51"/>
      <c r="C355" s="57"/>
      <c r="D355" s="54"/>
      <c r="E355" s="54"/>
      <c r="F355" s="54"/>
      <c r="G355" s="54"/>
      <c r="H355" s="55"/>
    </row>
    <row r="356" spans="2:8" x14ac:dyDescent="0.25">
      <c r="B356" s="51"/>
      <c r="C356" s="57"/>
      <c r="D356" s="54"/>
      <c r="E356" s="54"/>
      <c r="F356" s="54"/>
      <c r="G356" s="54"/>
      <c r="H356" s="55"/>
    </row>
    <row r="357" spans="2:8" x14ac:dyDescent="0.25">
      <c r="B357" s="51"/>
      <c r="C357" s="57"/>
      <c r="D357" s="54"/>
      <c r="E357" s="54"/>
      <c r="F357" s="54"/>
      <c r="G357" s="54"/>
      <c r="H357" s="55"/>
    </row>
    <row r="358" spans="2:8" x14ac:dyDescent="0.25">
      <c r="B358" s="51"/>
      <c r="C358" s="57"/>
      <c r="D358" s="54"/>
      <c r="E358" s="54"/>
      <c r="F358" s="54"/>
      <c r="G358" s="54"/>
      <c r="H358" s="55"/>
    </row>
    <row r="359" spans="2:8" x14ac:dyDescent="0.25">
      <c r="B359" s="51"/>
      <c r="C359" s="57"/>
      <c r="D359" s="54"/>
      <c r="E359" s="54"/>
      <c r="F359" s="54"/>
      <c r="G359" s="54"/>
      <c r="H359" s="55"/>
    </row>
    <row r="360" spans="2:8" x14ac:dyDescent="0.25">
      <c r="B360" s="51"/>
      <c r="C360" s="57"/>
      <c r="D360" s="54"/>
      <c r="E360" s="54"/>
      <c r="F360" s="54"/>
      <c r="G360" s="54"/>
      <c r="H360" s="55"/>
    </row>
    <row r="361" spans="2:8" x14ac:dyDescent="0.25">
      <c r="B361" s="51"/>
      <c r="C361" s="57"/>
      <c r="D361" s="54"/>
      <c r="E361" s="54"/>
      <c r="F361" s="54"/>
      <c r="G361" s="54"/>
      <c r="H361" s="55"/>
    </row>
    <row r="362" spans="2:8" x14ac:dyDescent="0.25">
      <c r="B362" s="51"/>
      <c r="C362" s="57"/>
      <c r="D362" s="54"/>
      <c r="E362" s="54"/>
      <c r="F362" s="54"/>
      <c r="G362" s="54"/>
      <c r="H362" s="55"/>
    </row>
    <row r="363" spans="2:8" x14ac:dyDescent="0.25">
      <c r="B363" s="51"/>
      <c r="C363" s="57"/>
      <c r="D363" s="54"/>
      <c r="E363" s="54"/>
      <c r="F363" s="54"/>
      <c r="G363" s="54"/>
      <c r="H363" s="55"/>
    </row>
    <row r="364" spans="2:8" x14ac:dyDescent="0.25">
      <c r="B364" s="51"/>
      <c r="C364" s="57"/>
      <c r="D364" s="54"/>
      <c r="E364" s="54"/>
      <c r="F364" s="54"/>
      <c r="G364" s="54"/>
      <c r="H364" s="55"/>
    </row>
    <row r="365" spans="2:8" x14ac:dyDescent="0.25">
      <c r="B365" s="51"/>
      <c r="C365" s="57"/>
      <c r="D365" s="54"/>
      <c r="E365" s="54"/>
      <c r="F365" s="54"/>
      <c r="G365" s="54"/>
      <c r="H365" s="55"/>
    </row>
    <row r="366" spans="2:8" x14ac:dyDescent="0.25">
      <c r="B366" s="51"/>
      <c r="C366" s="57"/>
      <c r="D366" s="54"/>
      <c r="E366" s="54"/>
      <c r="F366" s="54"/>
      <c r="G366" s="54"/>
      <c r="H366" s="55"/>
    </row>
    <row r="367" spans="2:8" x14ac:dyDescent="0.25">
      <c r="B367" s="51"/>
      <c r="C367" s="57"/>
      <c r="D367" s="54"/>
      <c r="E367" s="54"/>
      <c r="F367" s="54"/>
      <c r="G367" s="54"/>
      <c r="H367" s="55"/>
    </row>
    <row r="368" spans="2:8" x14ac:dyDescent="0.25">
      <c r="B368" s="51"/>
      <c r="C368" s="57"/>
      <c r="D368" s="54"/>
      <c r="E368" s="54"/>
      <c r="F368" s="54"/>
      <c r="G368" s="54"/>
      <c r="H368" s="55"/>
    </row>
    <row r="369" spans="2:8" x14ac:dyDescent="0.25">
      <c r="B369" s="51"/>
      <c r="C369" s="57"/>
      <c r="D369" s="54"/>
      <c r="E369" s="54"/>
      <c r="F369" s="54"/>
      <c r="G369" s="54"/>
      <c r="H369" s="55"/>
    </row>
    <row r="370" spans="2:8" x14ac:dyDescent="0.25">
      <c r="B370" s="51"/>
      <c r="C370" s="57"/>
      <c r="D370" s="54"/>
      <c r="E370" s="54"/>
      <c r="F370" s="54"/>
      <c r="G370" s="54"/>
      <c r="H370" s="55"/>
    </row>
    <row r="371" spans="2:8" x14ac:dyDescent="0.25">
      <c r="B371" s="51"/>
      <c r="C371" s="57"/>
      <c r="D371" s="54"/>
      <c r="E371" s="54"/>
      <c r="F371" s="54"/>
      <c r="G371" s="54"/>
      <c r="H371" s="55"/>
    </row>
    <row r="372" spans="2:8" x14ac:dyDescent="0.25">
      <c r="B372" s="51"/>
      <c r="C372" s="57"/>
      <c r="D372" s="54"/>
      <c r="E372" s="54"/>
      <c r="F372" s="54"/>
      <c r="G372" s="54"/>
      <c r="H372" s="55"/>
    </row>
    <row r="373" spans="2:8" x14ac:dyDescent="0.25">
      <c r="B373" s="51"/>
      <c r="C373" s="57"/>
      <c r="D373" s="54"/>
      <c r="E373" s="54"/>
      <c r="F373" s="54"/>
      <c r="G373" s="54"/>
      <c r="H373" s="55"/>
    </row>
    <row r="374" spans="2:8" x14ac:dyDescent="0.25">
      <c r="B374" s="51"/>
      <c r="C374" s="57"/>
      <c r="D374" s="54"/>
      <c r="E374" s="54"/>
      <c r="F374" s="54"/>
      <c r="G374" s="54"/>
      <c r="H374" s="55"/>
    </row>
    <row r="375" spans="2:8" x14ac:dyDescent="0.25">
      <c r="B375" s="51"/>
      <c r="C375" s="57"/>
      <c r="D375" s="54"/>
      <c r="E375" s="54"/>
      <c r="F375" s="54"/>
      <c r="G375" s="54"/>
      <c r="H375" s="55"/>
    </row>
    <row r="376" spans="2:8" x14ac:dyDescent="0.25">
      <c r="B376" s="51"/>
      <c r="C376" s="57"/>
      <c r="D376" s="54"/>
      <c r="E376" s="54"/>
      <c r="F376" s="54"/>
      <c r="G376" s="54"/>
      <c r="H376" s="55"/>
    </row>
    <row r="377" spans="2:8" x14ac:dyDescent="0.25">
      <c r="B377" s="51"/>
      <c r="C377" s="57"/>
      <c r="D377" s="54"/>
      <c r="E377" s="54"/>
      <c r="F377" s="54"/>
      <c r="G377" s="54"/>
      <c r="H377" s="55"/>
    </row>
    <row r="378" spans="2:8" x14ac:dyDescent="0.25">
      <c r="B378" s="51"/>
      <c r="C378" s="57"/>
      <c r="D378" s="54"/>
      <c r="E378" s="54"/>
      <c r="F378" s="54"/>
      <c r="G378" s="54"/>
      <c r="H378" s="55"/>
    </row>
    <row r="379" spans="2:8" x14ac:dyDescent="0.25">
      <c r="B379" s="51"/>
      <c r="C379" s="57"/>
      <c r="D379" s="54"/>
      <c r="E379" s="54"/>
      <c r="F379" s="54"/>
      <c r="G379" s="54"/>
      <c r="H379" s="55"/>
    </row>
    <row r="380" spans="2:8" x14ac:dyDescent="0.25">
      <c r="B380" s="51"/>
      <c r="C380" s="57"/>
      <c r="D380" s="54"/>
      <c r="E380" s="54"/>
      <c r="F380" s="54"/>
      <c r="G380" s="54"/>
      <c r="H380" s="55"/>
    </row>
    <row r="381" spans="2:8" x14ac:dyDescent="0.25">
      <c r="B381" s="51"/>
      <c r="C381" s="57"/>
      <c r="D381" s="54"/>
      <c r="E381" s="54"/>
      <c r="F381" s="54"/>
      <c r="G381" s="54"/>
      <c r="H381" s="55"/>
    </row>
    <row r="382" spans="2:8" x14ac:dyDescent="0.25">
      <c r="B382" s="51"/>
      <c r="C382" s="57"/>
      <c r="D382" s="54"/>
      <c r="E382" s="54"/>
      <c r="F382" s="54"/>
      <c r="G382" s="54"/>
      <c r="H382" s="55"/>
    </row>
    <row r="383" spans="2:8" x14ac:dyDescent="0.25">
      <c r="B383" s="51"/>
      <c r="C383" s="57"/>
      <c r="D383" s="54"/>
      <c r="E383" s="54"/>
      <c r="F383" s="54"/>
      <c r="G383" s="54"/>
      <c r="H383" s="55"/>
    </row>
    <row r="384" spans="2:8" x14ac:dyDescent="0.25">
      <c r="B384" s="51"/>
      <c r="C384" s="57"/>
      <c r="D384" s="54"/>
      <c r="E384" s="54"/>
      <c r="F384" s="54"/>
      <c r="G384" s="54"/>
      <c r="H384" s="55"/>
    </row>
    <row r="385" spans="2:8" x14ac:dyDescent="0.25">
      <c r="B385" s="51"/>
      <c r="C385" s="57"/>
      <c r="D385" s="54"/>
      <c r="E385" s="54"/>
      <c r="F385" s="54"/>
      <c r="G385" s="54"/>
      <c r="H385" s="55"/>
    </row>
    <row r="386" spans="2:8" x14ac:dyDescent="0.25">
      <c r="B386" s="51"/>
      <c r="C386" s="57"/>
      <c r="D386" s="54"/>
      <c r="E386" s="54"/>
      <c r="F386" s="54"/>
      <c r="G386" s="54"/>
      <c r="H386" s="55"/>
    </row>
    <row r="387" spans="2:8" x14ac:dyDescent="0.25">
      <c r="B387" s="51"/>
      <c r="C387" s="57"/>
      <c r="D387" s="54"/>
      <c r="E387" s="54"/>
      <c r="F387" s="54"/>
      <c r="G387" s="54"/>
      <c r="H387" s="55"/>
    </row>
    <row r="388" spans="2:8" x14ac:dyDescent="0.25">
      <c r="B388" s="51"/>
      <c r="C388" s="57"/>
      <c r="D388" s="54"/>
      <c r="E388" s="54"/>
      <c r="F388" s="54"/>
      <c r="G388" s="54"/>
      <c r="H388" s="55"/>
    </row>
    <row r="389" spans="2:8" x14ac:dyDescent="0.25">
      <c r="B389" s="51"/>
      <c r="C389" s="57"/>
      <c r="D389" s="54"/>
      <c r="E389" s="54"/>
      <c r="F389" s="54"/>
      <c r="G389" s="54"/>
      <c r="H389" s="55"/>
    </row>
    <row r="390" spans="2:8" x14ac:dyDescent="0.25">
      <c r="B390" s="51"/>
      <c r="C390" s="57"/>
      <c r="D390" s="54"/>
      <c r="E390" s="54"/>
      <c r="F390" s="54"/>
      <c r="G390" s="54"/>
      <c r="H390" s="55"/>
    </row>
    <row r="391" spans="2:8" x14ac:dyDescent="0.25">
      <c r="B391" s="51"/>
      <c r="C391" s="57"/>
      <c r="D391" s="54"/>
      <c r="E391" s="54"/>
      <c r="F391" s="54"/>
      <c r="G391" s="54"/>
      <c r="H391" s="55"/>
    </row>
    <row r="392" spans="2:8" x14ac:dyDescent="0.25">
      <c r="B392" s="51"/>
      <c r="C392" s="57"/>
      <c r="D392" s="54"/>
      <c r="E392" s="54"/>
      <c r="F392" s="54"/>
      <c r="G392" s="54"/>
      <c r="H392" s="55"/>
    </row>
    <row r="393" spans="2:8" x14ac:dyDescent="0.25">
      <c r="B393" s="51"/>
      <c r="C393" s="57"/>
      <c r="D393" s="54"/>
      <c r="E393" s="54"/>
      <c r="F393" s="54"/>
      <c r="G393" s="54"/>
      <c r="H393" s="55"/>
    </row>
    <row r="394" spans="2:8" x14ac:dyDescent="0.25">
      <c r="B394" s="51"/>
      <c r="C394" s="57"/>
      <c r="D394" s="54"/>
      <c r="E394" s="54"/>
      <c r="F394" s="54"/>
      <c r="G394" s="54"/>
      <c r="H394" s="55"/>
    </row>
    <row r="395" spans="2:8" x14ac:dyDescent="0.25">
      <c r="B395" s="51"/>
      <c r="C395" s="57"/>
      <c r="D395" s="54"/>
      <c r="E395" s="54"/>
      <c r="F395" s="54"/>
      <c r="G395" s="54"/>
      <c r="H395" s="55"/>
    </row>
    <row r="396" spans="2:8" x14ac:dyDescent="0.25">
      <c r="B396" s="51"/>
      <c r="C396" s="57"/>
      <c r="D396" s="54"/>
      <c r="E396" s="54"/>
      <c r="F396" s="54"/>
      <c r="G396" s="54"/>
      <c r="H396" s="55"/>
    </row>
    <row r="397" spans="2:8" x14ac:dyDescent="0.25">
      <c r="B397" s="51"/>
      <c r="C397" s="57"/>
      <c r="D397" s="54"/>
      <c r="E397" s="54"/>
      <c r="F397" s="54"/>
      <c r="G397" s="54"/>
      <c r="H397" s="55"/>
    </row>
    <row r="398" spans="2:8" x14ac:dyDescent="0.25">
      <c r="B398" s="51"/>
      <c r="C398" s="57"/>
      <c r="D398" s="54"/>
      <c r="E398" s="54"/>
      <c r="F398" s="54"/>
      <c r="G398" s="54"/>
      <c r="H398" s="55"/>
    </row>
    <row r="399" spans="2:8" x14ac:dyDescent="0.25">
      <c r="B399" s="51"/>
      <c r="C399" s="57"/>
      <c r="D399" s="54"/>
      <c r="E399" s="54"/>
      <c r="F399" s="54"/>
      <c r="G399" s="54"/>
      <c r="H399" s="55"/>
    </row>
    <row r="400" spans="2:8" x14ac:dyDescent="0.25">
      <c r="B400" s="51"/>
      <c r="C400" s="57"/>
      <c r="D400" s="54"/>
      <c r="E400" s="54"/>
      <c r="F400" s="54"/>
      <c r="G400" s="54"/>
      <c r="H400" s="55"/>
    </row>
    <row r="401" spans="2:8" x14ac:dyDescent="0.25">
      <c r="B401" s="51"/>
      <c r="C401" s="57"/>
      <c r="D401" s="54"/>
      <c r="E401" s="54"/>
      <c r="F401" s="54"/>
      <c r="G401" s="54"/>
      <c r="H401" s="55"/>
    </row>
    <row r="402" spans="2:8" x14ac:dyDescent="0.25">
      <c r="B402" s="51"/>
      <c r="C402" s="57"/>
      <c r="D402" s="54"/>
      <c r="E402" s="54"/>
      <c r="F402" s="54"/>
      <c r="G402" s="54"/>
      <c r="H402" s="55"/>
    </row>
    <row r="403" spans="2:8" x14ac:dyDescent="0.25">
      <c r="B403" s="51"/>
      <c r="C403" s="57"/>
      <c r="D403" s="54"/>
      <c r="E403" s="54"/>
      <c r="F403" s="54"/>
      <c r="G403" s="54"/>
      <c r="H403" s="55"/>
    </row>
    <row r="404" spans="2:8" x14ac:dyDescent="0.25">
      <c r="B404" s="51"/>
      <c r="C404" s="57"/>
      <c r="D404" s="54"/>
      <c r="E404" s="54"/>
      <c r="F404" s="54"/>
      <c r="G404" s="54"/>
      <c r="H404" s="55"/>
    </row>
    <row r="405" spans="2:8" x14ac:dyDescent="0.25">
      <c r="B405" s="51"/>
      <c r="C405" s="57"/>
      <c r="D405" s="54"/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 x14ac:dyDescent="0.25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 x14ac:dyDescent="0.25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 x14ac:dyDescent="0.25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 x14ac:dyDescent="0.25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 x14ac:dyDescent="0.25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 x14ac:dyDescent="0.25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 x14ac:dyDescent="0.25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 x14ac:dyDescent="0.25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 x14ac:dyDescent="0.25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 x14ac:dyDescent="0.25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 x14ac:dyDescent="0.25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 x14ac:dyDescent="0.25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 x14ac:dyDescent="0.25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 x14ac:dyDescent="0.25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 x14ac:dyDescent="0.25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 x14ac:dyDescent="0.25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 x14ac:dyDescent="0.25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 x14ac:dyDescent="0.25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 x14ac:dyDescent="0.25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 x14ac:dyDescent="0.25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 x14ac:dyDescent="0.25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 x14ac:dyDescent="0.25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 x14ac:dyDescent="0.25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 x14ac:dyDescent="0.25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 x14ac:dyDescent="0.25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 x14ac:dyDescent="0.25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 x14ac:dyDescent="0.25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 x14ac:dyDescent="0.25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 x14ac:dyDescent="0.25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 x14ac:dyDescent="0.25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 x14ac:dyDescent="0.25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 x14ac:dyDescent="0.25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 x14ac:dyDescent="0.25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 x14ac:dyDescent="0.25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 x14ac:dyDescent="0.25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 x14ac:dyDescent="0.25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 x14ac:dyDescent="0.25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 x14ac:dyDescent="0.25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 x14ac:dyDescent="0.25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 x14ac:dyDescent="0.25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 x14ac:dyDescent="0.25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 x14ac:dyDescent="0.25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 x14ac:dyDescent="0.25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 x14ac:dyDescent="0.25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 x14ac:dyDescent="0.25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 x14ac:dyDescent="0.25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 x14ac:dyDescent="0.25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 x14ac:dyDescent="0.25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 x14ac:dyDescent="0.25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 x14ac:dyDescent="0.25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 x14ac:dyDescent="0.25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 x14ac:dyDescent="0.25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 x14ac:dyDescent="0.25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 x14ac:dyDescent="0.25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 x14ac:dyDescent="0.25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 x14ac:dyDescent="0.25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 x14ac:dyDescent="0.25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 x14ac:dyDescent="0.25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 x14ac:dyDescent="0.25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 x14ac:dyDescent="0.25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 x14ac:dyDescent="0.25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 x14ac:dyDescent="0.25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 x14ac:dyDescent="0.25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 x14ac:dyDescent="0.25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 x14ac:dyDescent="0.25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 x14ac:dyDescent="0.25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 x14ac:dyDescent="0.25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 x14ac:dyDescent="0.25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 x14ac:dyDescent="0.25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 x14ac:dyDescent="0.25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 x14ac:dyDescent="0.25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 x14ac:dyDescent="0.25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 x14ac:dyDescent="0.25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 x14ac:dyDescent="0.25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 x14ac:dyDescent="0.25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 x14ac:dyDescent="0.25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 x14ac:dyDescent="0.25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 x14ac:dyDescent="0.25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 x14ac:dyDescent="0.25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 x14ac:dyDescent="0.25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 x14ac:dyDescent="0.25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 x14ac:dyDescent="0.25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 x14ac:dyDescent="0.25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 x14ac:dyDescent="0.25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 x14ac:dyDescent="0.25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 x14ac:dyDescent="0.25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 x14ac:dyDescent="0.25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 x14ac:dyDescent="0.25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 x14ac:dyDescent="0.25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 x14ac:dyDescent="0.25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 x14ac:dyDescent="0.25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 x14ac:dyDescent="0.25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 x14ac:dyDescent="0.25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 x14ac:dyDescent="0.25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 x14ac:dyDescent="0.25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 x14ac:dyDescent="0.25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 x14ac:dyDescent="0.25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 x14ac:dyDescent="0.25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 x14ac:dyDescent="0.25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 x14ac:dyDescent="0.25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 x14ac:dyDescent="0.25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 x14ac:dyDescent="0.25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 x14ac:dyDescent="0.25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 x14ac:dyDescent="0.25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 x14ac:dyDescent="0.25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 x14ac:dyDescent="0.25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 x14ac:dyDescent="0.25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 x14ac:dyDescent="0.25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 x14ac:dyDescent="0.25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 x14ac:dyDescent="0.25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 x14ac:dyDescent="0.25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 x14ac:dyDescent="0.25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 x14ac:dyDescent="0.25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 x14ac:dyDescent="0.25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 x14ac:dyDescent="0.25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 x14ac:dyDescent="0.25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 x14ac:dyDescent="0.25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 x14ac:dyDescent="0.25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 x14ac:dyDescent="0.25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 x14ac:dyDescent="0.25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 x14ac:dyDescent="0.25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 x14ac:dyDescent="0.25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 x14ac:dyDescent="0.25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 x14ac:dyDescent="0.25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 x14ac:dyDescent="0.25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 x14ac:dyDescent="0.25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 x14ac:dyDescent="0.25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 x14ac:dyDescent="0.25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 x14ac:dyDescent="0.25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 x14ac:dyDescent="0.25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 x14ac:dyDescent="0.25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 x14ac:dyDescent="0.25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 x14ac:dyDescent="0.25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 x14ac:dyDescent="0.25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 x14ac:dyDescent="0.25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 x14ac:dyDescent="0.25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 x14ac:dyDescent="0.25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 x14ac:dyDescent="0.25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 x14ac:dyDescent="0.25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 x14ac:dyDescent="0.25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 x14ac:dyDescent="0.25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 x14ac:dyDescent="0.25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 x14ac:dyDescent="0.25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 x14ac:dyDescent="0.25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 x14ac:dyDescent="0.25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 x14ac:dyDescent="0.25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 x14ac:dyDescent="0.25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 x14ac:dyDescent="0.25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 x14ac:dyDescent="0.25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 x14ac:dyDescent="0.25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 x14ac:dyDescent="0.25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 x14ac:dyDescent="0.25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 x14ac:dyDescent="0.25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 x14ac:dyDescent="0.25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 x14ac:dyDescent="0.25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 x14ac:dyDescent="0.25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 x14ac:dyDescent="0.25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 x14ac:dyDescent="0.25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 x14ac:dyDescent="0.25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 x14ac:dyDescent="0.25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 x14ac:dyDescent="0.25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 x14ac:dyDescent="0.25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 x14ac:dyDescent="0.25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 x14ac:dyDescent="0.25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 x14ac:dyDescent="0.25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 x14ac:dyDescent="0.25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 x14ac:dyDescent="0.25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 x14ac:dyDescent="0.25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 x14ac:dyDescent="0.25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 x14ac:dyDescent="0.25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 x14ac:dyDescent="0.25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 x14ac:dyDescent="0.25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 x14ac:dyDescent="0.25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 x14ac:dyDescent="0.25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 x14ac:dyDescent="0.25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 x14ac:dyDescent="0.25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 x14ac:dyDescent="0.25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 x14ac:dyDescent="0.25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 x14ac:dyDescent="0.25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 x14ac:dyDescent="0.25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 x14ac:dyDescent="0.25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 x14ac:dyDescent="0.25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 x14ac:dyDescent="0.25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 x14ac:dyDescent="0.25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 x14ac:dyDescent="0.25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 x14ac:dyDescent="0.25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 x14ac:dyDescent="0.25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 x14ac:dyDescent="0.25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 x14ac:dyDescent="0.25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 x14ac:dyDescent="0.25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 x14ac:dyDescent="0.25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 x14ac:dyDescent="0.25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 x14ac:dyDescent="0.25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 x14ac:dyDescent="0.25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 x14ac:dyDescent="0.25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 x14ac:dyDescent="0.25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 x14ac:dyDescent="0.25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 x14ac:dyDescent="0.25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 x14ac:dyDescent="0.25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 x14ac:dyDescent="0.25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 x14ac:dyDescent="0.25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 x14ac:dyDescent="0.25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 x14ac:dyDescent="0.25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 x14ac:dyDescent="0.25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 x14ac:dyDescent="0.25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 x14ac:dyDescent="0.25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 x14ac:dyDescent="0.25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 x14ac:dyDescent="0.25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 x14ac:dyDescent="0.25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 x14ac:dyDescent="0.25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 x14ac:dyDescent="0.25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 x14ac:dyDescent="0.25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 x14ac:dyDescent="0.25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 x14ac:dyDescent="0.25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 x14ac:dyDescent="0.25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 x14ac:dyDescent="0.25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 x14ac:dyDescent="0.25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 x14ac:dyDescent="0.25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 x14ac:dyDescent="0.25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 x14ac:dyDescent="0.25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 x14ac:dyDescent="0.25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 x14ac:dyDescent="0.25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 x14ac:dyDescent="0.25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 x14ac:dyDescent="0.25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 x14ac:dyDescent="0.25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 x14ac:dyDescent="0.25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 x14ac:dyDescent="0.25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 x14ac:dyDescent="0.25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 x14ac:dyDescent="0.25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 x14ac:dyDescent="0.25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 x14ac:dyDescent="0.25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 x14ac:dyDescent="0.25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 x14ac:dyDescent="0.25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 x14ac:dyDescent="0.25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 x14ac:dyDescent="0.25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 x14ac:dyDescent="0.25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 x14ac:dyDescent="0.25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 x14ac:dyDescent="0.25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 x14ac:dyDescent="0.25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 x14ac:dyDescent="0.25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 x14ac:dyDescent="0.25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 x14ac:dyDescent="0.25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 x14ac:dyDescent="0.25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 x14ac:dyDescent="0.25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 x14ac:dyDescent="0.25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 x14ac:dyDescent="0.25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 x14ac:dyDescent="0.25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 x14ac:dyDescent="0.25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 x14ac:dyDescent="0.25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 x14ac:dyDescent="0.25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 x14ac:dyDescent="0.25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 x14ac:dyDescent="0.25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 x14ac:dyDescent="0.25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 x14ac:dyDescent="0.25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 x14ac:dyDescent="0.25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 x14ac:dyDescent="0.25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 x14ac:dyDescent="0.25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 x14ac:dyDescent="0.25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 x14ac:dyDescent="0.25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 x14ac:dyDescent="0.25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 x14ac:dyDescent="0.25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 x14ac:dyDescent="0.25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 x14ac:dyDescent="0.25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 x14ac:dyDescent="0.25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 x14ac:dyDescent="0.25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 x14ac:dyDescent="0.25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 x14ac:dyDescent="0.25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 x14ac:dyDescent="0.25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 x14ac:dyDescent="0.25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 x14ac:dyDescent="0.25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 x14ac:dyDescent="0.25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 x14ac:dyDescent="0.25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 x14ac:dyDescent="0.25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 x14ac:dyDescent="0.25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 x14ac:dyDescent="0.25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 x14ac:dyDescent="0.25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 x14ac:dyDescent="0.25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 x14ac:dyDescent="0.25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 x14ac:dyDescent="0.25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 x14ac:dyDescent="0.25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 x14ac:dyDescent="0.25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 x14ac:dyDescent="0.25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 x14ac:dyDescent="0.25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 x14ac:dyDescent="0.25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 x14ac:dyDescent="0.25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 x14ac:dyDescent="0.25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 x14ac:dyDescent="0.25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 x14ac:dyDescent="0.25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 x14ac:dyDescent="0.25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 x14ac:dyDescent="0.25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 x14ac:dyDescent="0.25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 x14ac:dyDescent="0.25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 x14ac:dyDescent="0.25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 x14ac:dyDescent="0.25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 x14ac:dyDescent="0.25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 x14ac:dyDescent="0.25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 x14ac:dyDescent="0.25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 x14ac:dyDescent="0.25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 x14ac:dyDescent="0.25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 x14ac:dyDescent="0.25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 x14ac:dyDescent="0.25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 x14ac:dyDescent="0.25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 x14ac:dyDescent="0.25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 x14ac:dyDescent="0.25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 x14ac:dyDescent="0.25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 x14ac:dyDescent="0.25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 x14ac:dyDescent="0.25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 x14ac:dyDescent="0.25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 x14ac:dyDescent="0.25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 x14ac:dyDescent="0.25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 x14ac:dyDescent="0.25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 x14ac:dyDescent="0.25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 x14ac:dyDescent="0.25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 x14ac:dyDescent="0.25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 x14ac:dyDescent="0.25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 x14ac:dyDescent="0.25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 x14ac:dyDescent="0.25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 x14ac:dyDescent="0.25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 x14ac:dyDescent="0.25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 x14ac:dyDescent="0.25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 x14ac:dyDescent="0.25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 x14ac:dyDescent="0.25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 x14ac:dyDescent="0.25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 x14ac:dyDescent="0.25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 x14ac:dyDescent="0.25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 x14ac:dyDescent="0.25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 x14ac:dyDescent="0.25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 x14ac:dyDescent="0.25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 x14ac:dyDescent="0.25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 x14ac:dyDescent="0.25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 x14ac:dyDescent="0.25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 x14ac:dyDescent="0.25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 x14ac:dyDescent="0.25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 x14ac:dyDescent="0.25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 x14ac:dyDescent="0.25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 x14ac:dyDescent="0.25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 x14ac:dyDescent="0.25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 x14ac:dyDescent="0.25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 x14ac:dyDescent="0.25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 x14ac:dyDescent="0.25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 x14ac:dyDescent="0.25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 x14ac:dyDescent="0.25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 x14ac:dyDescent="0.25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 x14ac:dyDescent="0.25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 x14ac:dyDescent="0.25">
      <c r="B348" s="51"/>
      <c r="C348" s="57"/>
      <c r="D348" s="54"/>
      <c r="E348" s="54"/>
      <c r="F348" s="54"/>
      <c r="G348" s="54"/>
      <c r="H348" s="55"/>
    </row>
    <row r="349" spans="2:8" x14ac:dyDescent="0.25">
      <c r="B349" s="51"/>
      <c r="C349" s="57"/>
      <c r="D349" s="54"/>
      <c r="E349" s="54"/>
      <c r="F349" s="54"/>
      <c r="G349" s="54"/>
      <c r="H349" s="55"/>
    </row>
    <row r="350" spans="2:8" x14ac:dyDescent="0.25">
      <c r="B350" s="51"/>
      <c r="C350" s="57"/>
      <c r="D350" s="54"/>
      <c r="E350" s="54"/>
      <c r="F350" s="54"/>
      <c r="G350" s="54"/>
      <c r="H350" s="55"/>
    </row>
    <row r="351" spans="2:8" x14ac:dyDescent="0.25">
      <c r="B351" s="51"/>
      <c r="C351" s="57"/>
      <c r="D351" s="54"/>
      <c r="E351" s="54"/>
      <c r="F351" s="54"/>
      <c r="G351" s="54"/>
      <c r="H351" s="55"/>
    </row>
    <row r="352" spans="2:8" x14ac:dyDescent="0.25">
      <c r="B352" s="51"/>
      <c r="C352" s="57"/>
      <c r="D352" s="54"/>
      <c r="E352" s="54"/>
      <c r="F352" s="54"/>
      <c r="G352" s="54"/>
      <c r="H352" s="55"/>
    </row>
    <row r="353" spans="2:8" x14ac:dyDescent="0.25">
      <c r="B353" s="51"/>
      <c r="C353" s="57"/>
      <c r="D353" s="54"/>
      <c r="E353" s="54"/>
      <c r="F353" s="54"/>
      <c r="G353" s="54"/>
      <c r="H353" s="55"/>
    </row>
    <row r="354" spans="2:8" x14ac:dyDescent="0.25">
      <c r="B354" s="51"/>
      <c r="C354" s="57"/>
      <c r="D354" s="54"/>
      <c r="E354" s="54"/>
      <c r="F354" s="54"/>
      <c r="G354" s="54"/>
      <c r="H354" s="55"/>
    </row>
    <row r="355" spans="2:8" x14ac:dyDescent="0.25">
      <c r="B355" s="51"/>
      <c r="C355" s="57"/>
      <c r="D355" s="54"/>
      <c r="E355" s="54"/>
      <c r="F355" s="54"/>
      <c r="G355" s="54"/>
      <c r="H355" s="55"/>
    </row>
    <row r="356" spans="2:8" x14ac:dyDescent="0.25">
      <c r="B356" s="51"/>
      <c r="C356" s="57"/>
      <c r="D356" s="54"/>
      <c r="E356" s="54"/>
      <c r="F356" s="54"/>
      <c r="G356" s="54"/>
      <c r="H356" s="55"/>
    </row>
    <row r="357" spans="2:8" x14ac:dyDescent="0.25">
      <c r="B357" s="51"/>
      <c r="C357" s="57"/>
      <c r="D357" s="54"/>
      <c r="E357" s="54"/>
      <c r="F357" s="54"/>
      <c r="G357" s="54"/>
      <c r="H357" s="55"/>
    </row>
    <row r="358" spans="2:8" x14ac:dyDescent="0.25">
      <c r="B358" s="51"/>
      <c r="C358" s="57"/>
      <c r="D358" s="54"/>
      <c r="E358" s="54"/>
      <c r="F358" s="54"/>
      <c r="G358" s="54"/>
      <c r="H358" s="55"/>
    </row>
    <row r="359" spans="2:8" x14ac:dyDescent="0.25">
      <c r="B359" s="51"/>
      <c r="C359" s="57"/>
      <c r="D359" s="54"/>
      <c r="E359" s="54"/>
      <c r="F359" s="54"/>
      <c r="G359" s="54"/>
      <c r="H359" s="55"/>
    </row>
    <row r="360" spans="2:8" x14ac:dyDescent="0.25">
      <c r="B360" s="51"/>
      <c r="C360" s="57"/>
      <c r="D360" s="54"/>
      <c r="E360" s="54"/>
      <c r="F360" s="54"/>
      <c r="G360" s="54"/>
      <c r="H360" s="55"/>
    </row>
    <row r="361" spans="2:8" x14ac:dyDescent="0.25">
      <c r="B361" s="51"/>
      <c r="C361" s="57"/>
      <c r="D361" s="54"/>
      <c r="E361" s="54"/>
      <c r="F361" s="54"/>
      <c r="G361" s="54"/>
      <c r="H361" s="55"/>
    </row>
    <row r="362" spans="2:8" x14ac:dyDescent="0.25">
      <c r="B362" s="51"/>
      <c r="C362" s="57"/>
      <c r="D362" s="54"/>
      <c r="E362" s="54"/>
      <c r="F362" s="54"/>
      <c r="G362" s="54"/>
      <c r="H362" s="55"/>
    </row>
    <row r="363" spans="2:8" x14ac:dyDescent="0.25">
      <c r="B363" s="51"/>
      <c r="C363" s="57"/>
      <c r="D363" s="54"/>
      <c r="E363" s="54"/>
      <c r="F363" s="54"/>
      <c r="G363" s="54"/>
      <c r="H363" s="55"/>
    </row>
    <row r="364" spans="2:8" x14ac:dyDescent="0.25">
      <c r="B364" s="51"/>
      <c r="C364" s="57"/>
      <c r="D364" s="54"/>
      <c r="E364" s="54"/>
      <c r="F364" s="54"/>
      <c r="G364" s="54"/>
      <c r="H364" s="55"/>
    </row>
    <row r="365" spans="2:8" x14ac:dyDescent="0.25">
      <c r="B365" s="51"/>
      <c r="C365" s="57"/>
      <c r="D365" s="54"/>
      <c r="E365" s="54"/>
      <c r="F365" s="54"/>
      <c r="G365" s="54"/>
      <c r="H365" s="55"/>
    </row>
    <row r="366" spans="2:8" x14ac:dyDescent="0.25">
      <c r="B366" s="51"/>
      <c r="C366" s="57"/>
      <c r="D366" s="54"/>
      <c r="E366" s="54"/>
      <c r="F366" s="54"/>
      <c r="G366" s="54"/>
      <c r="H366" s="55"/>
    </row>
    <row r="367" spans="2:8" x14ac:dyDescent="0.25">
      <c r="B367" s="51"/>
      <c r="C367" s="57"/>
      <c r="D367" s="54"/>
      <c r="E367" s="54"/>
      <c r="F367" s="54"/>
      <c r="G367" s="54"/>
      <c r="H367" s="55"/>
    </row>
    <row r="368" spans="2:8" x14ac:dyDescent="0.25">
      <c r="B368" s="51"/>
      <c r="C368" s="57"/>
      <c r="D368" s="54"/>
      <c r="E368" s="54"/>
      <c r="F368" s="54"/>
      <c r="G368" s="54"/>
      <c r="H368" s="55"/>
    </row>
    <row r="369" spans="2:8" x14ac:dyDescent="0.25">
      <c r="B369" s="51"/>
      <c r="C369" s="57"/>
      <c r="D369" s="54"/>
      <c r="E369" s="54"/>
      <c r="F369" s="54"/>
      <c r="G369" s="54"/>
      <c r="H369" s="55"/>
    </row>
    <row r="370" spans="2:8" x14ac:dyDescent="0.25">
      <c r="B370" s="51"/>
      <c r="C370" s="57"/>
      <c r="D370" s="54"/>
      <c r="E370" s="54"/>
      <c r="F370" s="54"/>
      <c r="G370" s="54"/>
      <c r="H370" s="55"/>
    </row>
    <row r="371" spans="2:8" x14ac:dyDescent="0.25">
      <c r="B371" s="51"/>
      <c r="C371" s="57"/>
      <c r="D371" s="54"/>
      <c r="E371" s="54"/>
      <c r="F371" s="54"/>
      <c r="G371" s="54"/>
      <c r="H371" s="55"/>
    </row>
    <row r="372" spans="2:8" x14ac:dyDescent="0.25">
      <c r="B372" s="51"/>
      <c r="C372" s="57"/>
      <c r="D372" s="54"/>
      <c r="E372" s="54"/>
      <c r="F372" s="54"/>
      <c r="G372" s="54"/>
      <c r="H372" s="55"/>
    </row>
    <row r="373" spans="2:8" x14ac:dyDescent="0.25">
      <c r="B373" s="51"/>
      <c r="C373" s="57"/>
      <c r="D373" s="54"/>
      <c r="E373" s="54"/>
      <c r="F373" s="54"/>
      <c r="G373" s="54"/>
      <c r="H373" s="55"/>
    </row>
    <row r="374" spans="2:8" x14ac:dyDescent="0.25">
      <c r="B374" s="51"/>
      <c r="C374" s="57"/>
      <c r="D374" s="54"/>
      <c r="E374" s="54"/>
      <c r="F374" s="54"/>
      <c r="G374" s="54"/>
      <c r="H374" s="55"/>
    </row>
    <row r="375" spans="2:8" x14ac:dyDescent="0.25">
      <c r="B375" s="51"/>
      <c r="C375" s="57"/>
      <c r="D375" s="54"/>
      <c r="E375" s="54"/>
      <c r="F375" s="54"/>
      <c r="G375" s="54"/>
      <c r="H375" s="55"/>
    </row>
    <row r="376" spans="2:8" x14ac:dyDescent="0.25">
      <c r="B376" s="51"/>
      <c r="C376" s="57"/>
      <c r="D376" s="54"/>
      <c r="E376" s="54"/>
      <c r="F376" s="54"/>
      <c r="G376" s="54"/>
      <c r="H376" s="55"/>
    </row>
    <row r="377" spans="2:8" x14ac:dyDescent="0.25">
      <c r="B377" s="51"/>
      <c r="C377" s="57"/>
      <c r="D377" s="54"/>
      <c r="E377" s="54"/>
      <c r="F377" s="54"/>
      <c r="G377" s="54"/>
      <c r="H377" s="55"/>
    </row>
    <row r="378" spans="2:8" x14ac:dyDescent="0.25">
      <c r="B378" s="51"/>
      <c r="C378" s="57"/>
      <c r="D378" s="54"/>
      <c r="E378" s="54"/>
      <c r="F378" s="54"/>
      <c r="G378" s="54"/>
      <c r="H378" s="55"/>
    </row>
    <row r="379" spans="2:8" x14ac:dyDescent="0.25">
      <c r="B379" s="51"/>
      <c r="C379" s="57"/>
      <c r="D379" s="54"/>
      <c r="E379" s="54"/>
      <c r="F379" s="54"/>
      <c r="G379" s="54"/>
      <c r="H379" s="55"/>
    </row>
    <row r="380" spans="2:8" x14ac:dyDescent="0.25">
      <c r="B380" s="51"/>
      <c r="C380" s="57"/>
      <c r="D380" s="54"/>
      <c r="E380" s="54"/>
      <c r="F380" s="54"/>
      <c r="G380" s="54"/>
      <c r="H380" s="55"/>
    </row>
    <row r="381" spans="2:8" x14ac:dyDescent="0.25">
      <c r="B381" s="51"/>
      <c r="C381" s="57"/>
      <c r="D381" s="54"/>
      <c r="E381" s="54"/>
      <c r="F381" s="54"/>
      <c r="G381" s="54"/>
      <c r="H381" s="55"/>
    </row>
    <row r="382" spans="2:8" x14ac:dyDescent="0.25">
      <c r="B382" s="51"/>
      <c r="C382" s="57"/>
      <c r="D382" s="54"/>
      <c r="E382" s="54"/>
      <c r="F382" s="54"/>
      <c r="G382" s="54"/>
      <c r="H382" s="55"/>
    </row>
    <row r="383" spans="2:8" x14ac:dyDescent="0.25">
      <c r="B383" s="51"/>
      <c r="C383" s="57"/>
      <c r="D383" s="54"/>
      <c r="E383" s="54"/>
      <c r="F383" s="54"/>
      <c r="G383" s="54"/>
      <c r="H383" s="55"/>
    </row>
    <row r="384" spans="2:8" x14ac:dyDescent="0.25">
      <c r="B384" s="51"/>
      <c r="C384" s="57"/>
      <c r="D384" s="54"/>
      <c r="E384" s="54"/>
      <c r="F384" s="54"/>
      <c r="G384" s="54"/>
      <c r="H384" s="55"/>
    </row>
    <row r="385" spans="2:8" x14ac:dyDescent="0.25">
      <c r="B385" s="51"/>
      <c r="C385" s="57"/>
      <c r="D385" s="54"/>
      <c r="E385" s="54"/>
      <c r="F385" s="54"/>
      <c r="G385" s="54"/>
      <c r="H385" s="55"/>
    </row>
    <row r="386" spans="2:8" x14ac:dyDescent="0.25">
      <c r="B386" s="51"/>
      <c r="C386" s="57"/>
      <c r="D386" s="54"/>
      <c r="E386" s="54"/>
      <c r="F386" s="54"/>
      <c r="G386" s="54"/>
      <c r="H386" s="55"/>
    </row>
    <row r="387" spans="2:8" x14ac:dyDescent="0.25">
      <c r="B387" s="51"/>
      <c r="C387" s="57"/>
      <c r="D387" s="54"/>
      <c r="E387" s="54"/>
      <c r="F387" s="54"/>
      <c r="G387" s="54"/>
      <c r="H387" s="55"/>
    </row>
    <row r="388" spans="2:8" x14ac:dyDescent="0.25">
      <c r="B388" s="51"/>
      <c r="C388" s="57"/>
      <c r="D388" s="54"/>
      <c r="E388" s="54"/>
      <c r="F388" s="54"/>
      <c r="G388" s="54"/>
      <c r="H388" s="55"/>
    </row>
    <row r="389" spans="2:8" x14ac:dyDescent="0.25">
      <c r="B389" s="51"/>
      <c r="C389" s="57"/>
      <c r="D389" s="54"/>
      <c r="E389" s="54"/>
      <c r="F389" s="54"/>
      <c r="G389" s="54"/>
      <c r="H389" s="55"/>
    </row>
    <row r="390" spans="2:8" x14ac:dyDescent="0.25">
      <c r="B390" s="51"/>
      <c r="C390" s="57"/>
      <c r="D390" s="54"/>
      <c r="E390" s="54"/>
      <c r="F390" s="54"/>
      <c r="G390" s="54"/>
      <c r="H390" s="55"/>
    </row>
    <row r="391" spans="2:8" x14ac:dyDescent="0.25">
      <c r="B391" s="51"/>
      <c r="C391" s="57"/>
      <c r="D391" s="54"/>
      <c r="E391" s="54"/>
      <c r="F391" s="54"/>
      <c r="G391" s="54"/>
      <c r="H391" s="55"/>
    </row>
    <row r="392" spans="2:8" x14ac:dyDescent="0.25">
      <c r="B392" s="51"/>
      <c r="C392" s="57"/>
      <c r="D392" s="54"/>
      <c r="E392" s="54"/>
      <c r="F392" s="54"/>
      <c r="G392" s="54"/>
      <c r="H392" s="55"/>
    </row>
    <row r="393" spans="2:8" x14ac:dyDescent="0.25">
      <c r="B393" s="51"/>
      <c r="C393" s="57"/>
      <c r="D393" s="54"/>
      <c r="E393" s="54"/>
      <c r="F393" s="54"/>
      <c r="G393" s="54"/>
      <c r="H393" s="55"/>
    </row>
    <row r="394" spans="2:8" x14ac:dyDescent="0.25">
      <c r="B394" s="51"/>
      <c r="C394" s="57"/>
      <c r="D394" s="54"/>
      <c r="E394" s="54"/>
      <c r="F394" s="54"/>
      <c r="G394" s="54"/>
      <c r="H394" s="55"/>
    </row>
    <row r="395" spans="2:8" x14ac:dyDescent="0.25">
      <c r="B395" s="51"/>
      <c r="C395" s="57"/>
      <c r="D395" s="54"/>
      <c r="E395" s="54"/>
      <c r="F395" s="54"/>
      <c r="G395" s="54"/>
      <c r="H395" s="55"/>
    </row>
    <row r="396" spans="2:8" x14ac:dyDescent="0.25">
      <c r="B396" s="51"/>
      <c r="C396" s="57"/>
      <c r="D396" s="54"/>
      <c r="E396" s="54"/>
      <c r="F396" s="54"/>
      <c r="G396" s="54"/>
      <c r="H396" s="55"/>
    </row>
    <row r="397" spans="2:8" x14ac:dyDescent="0.25">
      <c r="B397" s="51"/>
      <c r="C397" s="57"/>
      <c r="D397" s="54"/>
      <c r="E397" s="54"/>
      <c r="F397" s="54"/>
      <c r="G397" s="54"/>
      <c r="H397" s="55"/>
    </row>
    <row r="398" spans="2:8" x14ac:dyDescent="0.25">
      <c r="B398" s="51"/>
      <c r="C398" s="57"/>
      <c r="D398" s="54"/>
      <c r="E398" s="54"/>
      <c r="F398" s="54"/>
      <c r="G398" s="54"/>
      <c r="H398" s="55"/>
    </row>
    <row r="399" spans="2:8" x14ac:dyDescent="0.25">
      <c r="B399" s="51"/>
      <c r="C399" s="57"/>
      <c r="D399" s="54"/>
      <c r="E399" s="54"/>
      <c r="F399" s="54"/>
      <c r="G399" s="54"/>
      <c r="H399" s="55"/>
    </row>
    <row r="400" spans="2:8" x14ac:dyDescent="0.25">
      <c r="B400" s="51"/>
      <c r="C400" s="57"/>
      <c r="D400" s="54"/>
      <c r="E400" s="54"/>
      <c r="F400" s="54"/>
      <c r="G400" s="54"/>
      <c r="H400" s="55"/>
    </row>
    <row r="401" spans="2:8" x14ac:dyDescent="0.25">
      <c r="B401" s="51"/>
      <c r="C401" s="57"/>
      <c r="D401" s="54"/>
      <c r="E401" s="54"/>
      <c r="F401" s="54"/>
      <c r="G401" s="54"/>
      <c r="H401" s="55"/>
    </row>
    <row r="402" spans="2:8" x14ac:dyDescent="0.25">
      <c r="B402" s="51"/>
      <c r="C402" s="57"/>
      <c r="D402" s="54"/>
      <c r="E402" s="54"/>
      <c r="F402" s="54"/>
      <c r="G402" s="54"/>
      <c r="H402" s="55"/>
    </row>
    <row r="403" spans="2:8" x14ac:dyDescent="0.25">
      <c r="B403" s="51"/>
      <c r="C403" s="57"/>
      <c r="D403" s="54"/>
      <c r="E403" s="54"/>
      <c r="F403" s="54"/>
      <c r="G403" s="54"/>
      <c r="H403" s="55"/>
    </row>
    <row r="404" spans="2:8" x14ac:dyDescent="0.25">
      <c r="B404" s="51"/>
      <c r="C404" s="57"/>
      <c r="D404" s="54"/>
      <c r="E404" s="54"/>
      <c r="F404" s="54"/>
      <c r="G404" s="54"/>
      <c r="H404" s="55"/>
    </row>
    <row r="405" spans="2:8" x14ac:dyDescent="0.25">
      <c r="B405" s="51"/>
      <c r="C405" s="57"/>
      <c r="D405" s="54"/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 x14ac:dyDescent="0.25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 x14ac:dyDescent="0.25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 x14ac:dyDescent="0.25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 x14ac:dyDescent="0.25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 x14ac:dyDescent="0.25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 x14ac:dyDescent="0.25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 x14ac:dyDescent="0.25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 x14ac:dyDescent="0.25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 x14ac:dyDescent="0.25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 x14ac:dyDescent="0.25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 x14ac:dyDescent="0.25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 x14ac:dyDescent="0.25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 x14ac:dyDescent="0.25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 x14ac:dyDescent="0.25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 x14ac:dyDescent="0.25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 x14ac:dyDescent="0.25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 x14ac:dyDescent="0.25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 x14ac:dyDescent="0.25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 x14ac:dyDescent="0.25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 x14ac:dyDescent="0.25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 x14ac:dyDescent="0.25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 x14ac:dyDescent="0.25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 x14ac:dyDescent="0.25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 x14ac:dyDescent="0.25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 x14ac:dyDescent="0.25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 x14ac:dyDescent="0.25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 x14ac:dyDescent="0.25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 x14ac:dyDescent="0.25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 x14ac:dyDescent="0.25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 x14ac:dyDescent="0.25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 x14ac:dyDescent="0.25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 x14ac:dyDescent="0.25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 x14ac:dyDescent="0.25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 x14ac:dyDescent="0.25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 x14ac:dyDescent="0.25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 x14ac:dyDescent="0.25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 x14ac:dyDescent="0.25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 x14ac:dyDescent="0.25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 x14ac:dyDescent="0.25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 x14ac:dyDescent="0.25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 x14ac:dyDescent="0.25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 x14ac:dyDescent="0.25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 x14ac:dyDescent="0.25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 x14ac:dyDescent="0.25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 x14ac:dyDescent="0.25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 x14ac:dyDescent="0.25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 x14ac:dyDescent="0.25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 x14ac:dyDescent="0.25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 x14ac:dyDescent="0.25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 x14ac:dyDescent="0.25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 x14ac:dyDescent="0.25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 x14ac:dyDescent="0.25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 x14ac:dyDescent="0.25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 x14ac:dyDescent="0.25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 x14ac:dyDescent="0.25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 x14ac:dyDescent="0.25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 x14ac:dyDescent="0.25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 x14ac:dyDescent="0.25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 x14ac:dyDescent="0.25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 x14ac:dyDescent="0.25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 x14ac:dyDescent="0.25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 x14ac:dyDescent="0.25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 x14ac:dyDescent="0.25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 x14ac:dyDescent="0.25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 x14ac:dyDescent="0.25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 x14ac:dyDescent="0.25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 x14ac:dyDescent="0.25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 x14ac:dyDescent="0.25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 x14ac:dyDescent="0.25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 x14ac:dyDescent="0.25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 x14ac:dyDescent="0.25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 x14ac:dyDescent="0.25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 x14ac:dyDescent="0.25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 x14ac:dyDescent="0.25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 x14ac:dyDescent="0.25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 x14ac:dyDescent="0.25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 x14ac:dyDescent="0.25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 x14ac:dyDescent="0.25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 x14ac:dyDescent="0.25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 x14ac:dyDescent="0.25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 x14ac:dyDescent="0.25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 x14ac:dyDescent="0.25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 x14ac:dyDescent="0.25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 x14ac:dyDescent="0.25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 x14ac:dyDescent="0.25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 x14ac:dyDescent="0.25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 x14ac:dyDescent="0.25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 x14ac:dyDescent="0.25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 x14ac:dyDescent="0.25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 x14ac:dyDescent="0.25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 x14ac:dyDescent="0.25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 x14ac:dyDescent="0.25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 x14ac:dyDescent="0.25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 x14ac:dyDescent="0.25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 x14ac:dyDescent="0.25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 x14ac:dyDescent="0.25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 x14ac:dyDescent="0.25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 x14ac:dyDescent="0.25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 x14ac:dyDescent="0.25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 x14ac:dyDescent="0.25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 x14ac:dyDescent="0.25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 x14ac:dyDescent="0.25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 x14ac:dyDescent="0.25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 x14ac:dyDescent="0.25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 x14ac:dyDescent="0.25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 x14ac:dyDescent="0.25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 x14ac:dyDescent="0.25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 x14ac:dyDescent="0.25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 x14ac:dyDescent="0.25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 x14ac:dyDescent="0.25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 x14ac:dyDescent="0.25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 x14ac:dyDescent="0.25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 x14ac:dyDescent="0.25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 x14ac:dyDescent="0.25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 x14ac:dyDescent="0.25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 x14ac:dyDescent="0.25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 x14ac:dyDescent="0.25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 x14ac:dyDescent="0.25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 x14ac:dyDescent="0.25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 x14ac:dyDescent="0.25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 x14ac:dyDescent="0.25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 x14ac:dyDescent="0.25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 x14ac:dyDescent="0.25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 x14ac:dyDescent="0.25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 x14ac:dyDescent="0.25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 x14ac:dyDescent="0.25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 x14ac:dyDescent="0.25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 x14ac:dyDescent="0.25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 x14ac:dyDescent="0.25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 x14ac:dyDescent="0.25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 x14ac:dyDescent="0.25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 x14ac:dyDescent="0.25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 x14ac:dyDescent="0.25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 x14ac:dyDescent="0.25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 x14ac:dyDescent="0.25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 x14ac:dyDescent="0.25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 x14ac:dyDescent="0.25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 x14ac:dyDescent="0.25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 x14ac:dyDescent="0.25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 x14ac:dyDescent="0.25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 x14ac:dyDescent="0.25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 x14ac:dyDescent="0.25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 x14ac:dyDescent="0.25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 x14ac:dyDescent="0.25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 x14ac:dyDescent="0.25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 x14ac:dyDescent="0.25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 x14ac:dyDescent="0.25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 x14ac:dyDescent="0.25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 x14ac:dyDescent="0.25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 x14ac:dyDescent="0.25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 x14ac:dyDescent="0.25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 x14ac:dyDescent="0.25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 x14ac:dyDescent="0.25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 x14ac:dyDescent="0.25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 x14ac:dyDescent="0.25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 x14ac:dyDescent="0.25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 x14ac:dyDescent="0.25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 x14ac:dyDescent="0.25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 x14ac:dyDescent="0.25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 x14ac:dyDescent="0.25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 x14ac:dyDescent="0.25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 x14ac:dyDescent="0.25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 x14ac:dyDescent="0.25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 x14ac:dyDescent="0.25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 x14ac:dyDescent="0.25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 x14ac:dyDescent="0.25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 x14ac:dyDescent="0.25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 x14ac:dyDescent="0.25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 x14ac:dyDescent="0.25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 x14ac:dyDescent="0.25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 x14ac:dyDescent="0.25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 x14ac:dyDescent="0.25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 x14ac:dyDescent="0.25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 x14ac:dyDescent="0.25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 x14ac:dyDescent="0.25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 x14ac:dyDescent="0.25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 x14ac:dyDescent="0.25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 x14ac:dyDescent="0.25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 x14ac:dyDescent="0.25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 x14ac:dyDescent="0.25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 x14ac:dyDescent="0.25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 x14ac:dyDescent="0.25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 x14ac:dyDescent="0.25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 x14ac:dyDescent="0.25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 x14ac:dyDescent="0.25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 x14ac:dyDescent="0.25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 x14ac:dyDescent="0.25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 x14ac:dyDescent="0.25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 x14ac:dyDescent="0.25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 x14ac:dyDescent="0.25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 x14ac:dyDescent="0.25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 x14ac:dyDescent="0.25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 x14ac:dyDescent="0.25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 x14ac:dyDescent="0.25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 x14ac:dyDescent="0.25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 x14ac:dyDescent="0.25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 x14ac:dyDescent="0.25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 x14ac:dyDescent="0.25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 x14ac:dyDescent="0.25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 x14ac:dyDescent="0.25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 x14ac:dyDescent="0.25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 x14ac:dyDescent="0.25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 x14ac:dyDescent="0.25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 x14ac:dyDescent="0.25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 x14ac:dyDescent="0.25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 x14ac:dyDescent="0.25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 x14ac:dyDescent="0.25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 x14ac:dyDescent="0.25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 x14ac:dyDescent="0.25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 x14ac:dyDescent="0.25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 x14ac:dyDescent="0.25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 x14ac:dyDescent="0.25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 x14ac:dyDescent="0.25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 x14ac:dyDescent="0.25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 x14ac:dyDescent="0.25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 x14ac:dyDescent="0.25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 x14ac:dyDescent="0.25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 x14ac:dyDescent="0.25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 x14ac:dyDescent="0.25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 x14ac:dyDescent="0.25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 x14ac:dyDescent="0.25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 x14ac:dyDescent="0.25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 x14ac:dyDescent="0.25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 x14ac:dyDescent="0.25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 x14ac:dyDescent="0.25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 x14ac:dyDescent="0.25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 x14ac:dyDescent="0.25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 x14ac:dyDescent="0.25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 x14ac:dyDescent="0.25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 x14ac:dyDescent="0.25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 x14ac:dyDescent="0.25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 x14ac:dyDescent="0.25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 x14ac:dyDescent="0.25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 x14ac:dyDescent="0.25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 x14ac:dyDescent="0.25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 x14ac:dyDescent="0.25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 x14ac:dyDescent="0.25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 x14ac:dyDescent="0.25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 x14ac:dyDescent="0.25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 x14ac:dyDescent="0.25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 x14ac:dyDescent="0.25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 x14ac:dyDescent="0.25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 x14ac:dyDescent="0.25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 x14ac:dyDescent="0.25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 x14ac:dyDescent="0.25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 x14ac:dyDescent="0.25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 x14ac:dyDescent="0.25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 x14ac:dyDescent="0.25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 x14ac:dyDescent="0.25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 x14ac:dyDescent="0.25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 x14ac:dyDescent="0.25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 x14ac:dyDescent="0.25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 x14ac:dyDescent="0.25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 x14ac:dyDescent="0.25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 x14ac:dyDescent="0.25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 x14ac:dyDescent="0.25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 x14ac:dyDescent="0.25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 x14ac:dyDescent="0.25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 x14ac:dyDescent="0.25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 x14ac:dyDescent="0.25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 x14ac:dyDescent="0.25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 x14ac:dyDescent="0.25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 x14ac:dyDescent="0.25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 x14ac:dyDescent="0.25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 x14ac:dyDescent="0.25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 x14ac:dyDescent="0.25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 x14ac:dyDescent="0.25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 x14ac:dyDescent="0.25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 x14ac:dyDescent="0.25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 x14ac:dyDescent="0.25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 x14ac:dyDescent="0.25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 x14ac:dyDescent="0.25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 x14ac:dyDescent="0.25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 x14ac:dyDescent="0.25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 x14ac:dyDescent="0.25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 x14ac:dyDescent="0.25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 x14ac:dyDescent="0.25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 x14ac:dyDescent="0.25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 x14ac:dyDescent="0.25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 x14ac:dyDescent="0.25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 x14ac:dyDescent="0.25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 x14ac:dyDescent="0.25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 x14ac:dyDescent="0.25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 x14ac:dyDescent="0.25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 x14ac:dyDescent="0.25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 x14ac:dyDescent="0.25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 x14ac:dyDescent="0.25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 x14ac:dyDescent="0.25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 x14ac:dyDescent="0.25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 x14ac:dyDescent="0.25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 x14ac:dyDescent="0.25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 x14ac:dyDescent="0.25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 x14ac:dyDescent="0.25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 x14ac:dyDescent="0.25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 x14ac:dyDescent="0.25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 x14ac:dyDescent="0.25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 x14ac:dyDescent="0.25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 x14ac:dyDescent="0.25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 x14ac:dyDescent="0.25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 x14ac:dyDescent="0.25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 x14ac:dyDescent="0.25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 x14ac:dyDescent="0.25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 x14ac:dyDescent="0.25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 x14ac:dyDescent="0.25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 x14ac:dyDescent="0.25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 x14ac:dyDescent="0.25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 x14ac:dyDescent="0.25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 x14ac:dyDescent="0.25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 x14ac:dyDescent="0.25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 x14ac:dyDescent="0.25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 x14ac:dyDescent="0.25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 x14ac:dyDescent="0.25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 x14ac:dyDescent="0.25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 x14ac:dyDescent="0.25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 x14ac:dyDescent="0.25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 x14ac:dyDescent="0.25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 x14ac:dyDescent="0.25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 x14ac:dyDescent="0.25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 x14ac:dyDescent="0.25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 x14ac:dyDescent="0.25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 x14ac:dyDescent="0.25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 x14ac:dyDescent="0.25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 x14ac:dyDescent="0.25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 x14ac:dyDescent="0.25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 x14ac:dyDescent="0.25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 x14ac:dyDescent="0.25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 x14ac:dyDescent="0.25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 x14ac:dyDescent="0.25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 x14ac:dyDescent="0.25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 x14ac:dyDescent="0.25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 x14ac:dyDescent="0.25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 x14ac:dyDescent="0.25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 x14ac:dyDescent="0.25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 x14ac:dyDescent="0.25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 x14ac:dyDescent="0.25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 x14ac:dyDescent="0.25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 x14ac:dyDescent="0.25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 x14ac:dyDescent="0.25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 x14ac:dyDescent="0.25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 x14ac:dyDescent="0.25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 x14ac:dyDescent="0.25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 x14ac:dyDescent="0.25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 x14ac:dyDescent="0.25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 x14ac:dyDescent="0.25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 x14ac:dyDescent="0.25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 x14ac:dyDescent="0.25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 x14ac:dyDescent="0.25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 x14ac:dyDescent="0.25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 x14ac:dyDescent="0.25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 x14ac:dyDescent="0.25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 x14ac:dyDescent="0.25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 x14ac:dyDescent="0.25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 x14ac:dyDescent="0.25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 x14ac:dyDescent="0.25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 x14ac:dyDescent="0.25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 x14ac:dyDescent="0.25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 x14ac:dyDescent="0.25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 x14ac:dyDescent="0.25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 x14ac:dyDescent="0.25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 x14ac:dyDescent="0.25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 x14ac:dyDescent="0.25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 x14ac:dyDescent="0.25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 x14ac:dyDescent="0.25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 x14ac:dyDescent="0.25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 x14ac:dyDescent="0.25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 x14ac:dyDescent="0.25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 x14ac:dyDescent="0.25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 x14ac:dyDescent="0.25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 x14ac:dyDescent="0.25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 x14ac:dyDescent="0.25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 x14ac:dyDescent="0.25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 x14ac:dyDescent="0.25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 x14ac:dyDescent="0.25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 x14ac:dyDescent="0.25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 x14ac:dyDescent="0.25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 x14ac:dyDescent="0.25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 x14ac:dyDescent="0.25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 x14ac:dyDescent="0.25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 x14ac:dyDescent="0.25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 x14ac:dyDescent="0.25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 x14ac:dyDescent="0.25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 x14ac:dyDescent="0.25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 x14ac:dyDescent="0.25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 x14ac:dyDescent="0.25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 x14ac:dyDescent="0.25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 x14ac:dyDescent="0.25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 x14ac:dyDescent="0.25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 x14ac:dyDescent="0.25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 x14ac:dyDescent="0.25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 x14ac:dyDescent="0.25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 x14ac:dyDescent="0.25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 x14ac:dyDescent="0.25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 x14ac:dyDescent="0.25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 x14ac:dyDescent="0.25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 x14ac:dyDescent="0.25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 x14ac:dyDescent="0.25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 x14ac:dyDescent="0.25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 x14ac:dyDescent="0.25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 x14ac:dyDescent="0.25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 x14ac:dyDescent="0.25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 x14ac:dyDescent="0.25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 x14ac:dyDescent="0.25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 x14ac:dyDescent="0.25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 x14ac:dyDescent="0.25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 x14ac:dyDescent="0.25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 x14ac:dyDescent="0.25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 x14ac:dyDescent="0.25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 x14ac:dyDescent="0.25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 x14ac:dyDescent="0.25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 x14ac:dyDescent="0.25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 x14ac:dyDescent="0.25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 x14ac:dyDescent="0.25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 x14ac:dyDescent="0.25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 x14ac:dyDescent="0.25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 x14ac:dyDescent="0.25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 x14ac:dyDescent="0.25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 x14ac:dyDescent="0.25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 x14ac:dyDescent="0.25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 x14ac:dyDescent="0.25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 x14ac:dyDescent="0.25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 x14ac:dyDescent="0.25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 x14ac:dyDescent="0.25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 x14ac:dyDescent="0.25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 x14ac:dyDescent="0.25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 x14ac:dyDescent="0.25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 x14ac:dyDescent="0.25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 x14ac:dyDescent="0.25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 x14ac:dyDescent="0.25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 x14ac:dyDescent="0.25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 x14ac:dyDescent="0.25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 x14ac:dyDescent="0.25">
      <c r="B434" s="50"/>
      <c r="C434" s="57"/>
      <c r="D434" s="54"/>
      <c r="E434" s="54"/>
      <c r="F434" s="54"/>
      <c r="G434" s="54"/>
      <c r="H434" s="54"/>
    </row>
    <row r="435" spans="2:8" x14ac:dyDescent="0.25">
      <c r="B435" s="50"/>
      <c r="C435" s="57"/>
      <c r="D435" s="54"/>
      <c r="E435" s="54"/>
      <c r="F435" s="54"/>
      <c r="G435" s="54"/>
      <c r="H435" s="54"/>
    </row>
    <row r="436" spans="2:8" x14ac:dyDescent="0.25">
      <c r="B436" s="50"/>
      <c r="C436" s="57"/>
      <c r="D436" s="54"/>
      <c r="E436" s="54"/>
      <c r="F436" s="54"/>
      <c r="G436" s="54"/>
      <c r="H436" s="54"/>
    </row>
    <row r="437" spans="2:8" x14ac:dyDescent="0.25">
      <c r="B437" s="50"/>
      <c r="C437" s="57"/>
      <c r="D437" s="54"/>
      <c r="E437" s="54"/>
      <c r="F437" s="54"/>
      <c r="G437" s="54"/>
      <c r="H437" s="54"/>
    </row>
    <row r="438" spans="2:8" x14ac:dyDescent="0.25">
      <c r="B438" s="50"/>
      <c r="C438" s="57"/>
      <c r="D438" s="54"/>
      <c r="E438" s="54"/>
      <c r="F438" s="54"/>
      <c r="G438" s="54"/>
      <c r="H438" s="54"/>
    </row>
    <row r="439" spans="2:8" x14ac:dyDescent="0.25">
      <c r="B439" s="50"/>
      <c r="C439" s="57"/>
      <c r="D439" s="54"/>
      <c r="E439" s="54"/>
      <c r="F439" s="54"/>
      <c r="G439" s="54"/>
      <c r="H439" s="54"/>
    </row>
    <row r="440" spans="2:8" x14ac:dyDescent="0.25">
      <c r="B440" s="50"/>
      <c r="C440" s="57"/>
      <c r="D440" s="54"/>
      <c r="E440" s="54"/>
      <c r="F440" s="54"/>
      <c r="G440" s="54"/>
      <c r="H440" s="54"/>
    </row>
    <row r="441" spans="2:8" x14ac:dyDescent="0.25">
      <c r="B441" s="50"/>
      <c r="C441" s="57"/>
      <c r="D441" s="54"/>
      <c r="E441" s="54"/>
      <c r="F441" s="54"/>
      <c r="G441" s="54"/>
      <c r="H441" s="54"/>
    </row>
    <row r="442" spans="2:8" x14ac:dyDescent="0.25">
      <c r="B442" s="50"/>
      <c r="C442" s="57"/>
      <c r="D442" s="54"/>
      <c r="E442" s="54"/>
      <c r="F442" s="54"/>
      <c r="G442" s="54"/>
      <c r="H442" s="54"/>
    </row>
    <row r="443" spans="2:8" x14ac:dyDescent="0.25">
      <c r="B443" s="50"/>
      <c r="C443" s="57"/>
      <c r="D443" s="54"/>
      <c r="E443" s="54"/>
      <c r="F443" s="54"/>
      <c r="G443" s="54"/>
      <c r="H443" s="54"/>
    </row>
    <row r="444" spans="2:8" x14ac:dyDescent="0.25">
      <c r="B444" s="50"/>
      <c r="C444" s="57"/>
      <c r="D444" s="54"/>
      <c r="E444" s="54"/>
      <c r="F444" s="54"/>
      <c r="G444" s="54"/>
      <c r="H444" s="54"/>
    </row>
    <row r="445" spans="2:8" x14ac:dyDescent="0.25">
      <c r="B445" s="50"/>
      <c r="C445" s="57"/>
      <c r="D445" s="54"/>
      <c r="E445" s="54"/>
      <c r="F445" s="54"/>
      <c r="G445" s="54"/>
      <c r="H445" s="54"/>
    </row>
    <row r="446" spans="2:8" x14ac:dyDescent="0.25">
      <c r="B446" s="50"/>
      <c r="C446" s="57"/>
      <c r="D446" s="54"/>
      <c r="E446" s="54"/>
      <c r="F446" s="54"/>
      <c r="G446" s="54"/>
      <c r="H446" s="54"/>
    </row>
    <row r="447" spans="2:8" x14ac:dyDescent="0.25">
      <c r="B447" s="50"/>
      <c r="C447" s="57"/>
      <c r="D447" s="54"/>
      <c r="E447" s="54"/>
      <c r="F447" s="54"/>
      <c r="G447" s="54"/>
      <c r="H447" s="54"/>
    </row>
    <row r="448" spans="2:8" x14ac:dyDescent="0.25">
      <c r="B448" s="50"/>
      <c r="C448" s="57"/>
      <c r="D448" s="54"/>
      <c r="E448" s="54"/>
      <c r="F448" s="54"/>
      <c r="G448" s="54"/>
      <c r="H448" s="54"/>
    </row>
    <row r="449" spans="2:8" x14ac:dyDescent="0.25">
      <c r="B449" s="50"/>
      <c r="C449" s="57"/>
      <c r="D449" s="54"/>
      <c r="E449" s="54"/>
      <c r="F449" s="54"/>
      <c r="G449" s="54"/>
      <c r="H449" s="54"/>
    </row>
    <row r="450" spans="2:8" x14ac:dyDescent="0.25">
      <c r="B450" s="50"/>
      <c r="C450" s="57"/>
      <c r="D450" s="54"/>
      <c r="E450" s="54"/>
      <c r="F450" s="54"/>
      <c r="G450" s="54"/>
      <c r="H450" s="54"/>
    </row>
    <row r="451" spans="2:8" x14ac:dyDescent="0.25">
      <c r="B451" s="50"/>
      <c r="C451" s="57"/>
      <c r="D451" s="54"/>
      <c r="E451" s="54"/>
      <c r="F451" s="54"/>
      <c r="G451" s="54"/>
      <c r="H451" s="54"/>
    </row>
    <row r="452" spans="2:8" x14ac:dyDescent="0.25">
      <c r="B452" s="50"/>
      <c r="C452" s="57"/>
      <c r="D452" s="54"/>
      <c r="E452" s="54"/>
      <c r="F452" s="54"/>
      <c r="G452" s="54"/>
      <c r="H452" s="54"/>
    </row>
    <row r="453" spans="2:8" x14ac:dyDescent="0.25">
      <c r="B453" s="50"/>
      <c r="C453" s="57"/>
      <c r="D453" s="54"/>
      <c r="E453" s="54"/>
      <c r="F453" s="54"/>
      <c r="G453" s="54"/>
      <c r="H453" s="54"/>
    </row>
    <row r="454" spans="2:8" x14ac:dyDescent="0.25">
      <c r="B454" s="50"/>
      <c r="C454" s="57"/>
      <c r="D454" s="54"/>
      <c r="E454" s="54"/>
      <c r="F454" s="54"/>
      <c r="G454" s="54"/>
      <c r="H454" s="54"/>
    </row>
    <row r="455" spans="2:8" x14ac:dyDescent="0.25">
      <c r="B455" s="50"/>
      <c r="C455" s="57"/>
      <c r="D455" s="54"/>
      <c r="E455" s="54"/>
      <c r="F455" s="54"/>
      <c r="G455" s="54"/>
      <c r="H455" s="54"/>
    </row>
    <row r="456" spans="2:8" x14ac:dyDescent="0.25">
      <c r="B456" s="50"/>
      <c r="C456" s="57"/>
      <c r="D456" s="54"/>
      <c r="E456" s="54"/>
      <c r="F456" s="54"/>
      <c r="G456" s="54"/>
      <c r="H456" s="54"/>
    </row>
    <row r="457" spans="2:8" x14ac:dyDescent="0.25">
      <c r="B457" s="50"/>
      <c r="C457" s="57"/>
      <c r="D457" s="54"/>
      <c r="E457" s="54"/>
      <c r="F457" s="54"/>
      <c r="G457" s="54"/>
      <c r="H457" s="54"/>
    </row>
    <row r="458" spans="2:8" x14ac:dyDescent="0.25">
      <c r="B458" s="50"/>
      <c r="C458" s="57"/>
      <c r="D458" s="54"/>
      <c r="E458" s="54"/>
      <c r="F458" s="54"/>
      <c r="G458" s="54"/>
      <c r="H458" s="54"/>
    </row>
    <row r="459" spans="2:8" x14ac:dyDescent="0.25">
      <c r="B459" s="50"/>
      <c r="C459" s="57"/>
      <c r="D459" s="54"/>
      <c r="E459" s="54"/>
      <c r="F459" s="54"/>
      <c r="G459" s="54"/>
      <c r="H459" s="54"/>
    </row>
    <row r="460" spans="2:8" x14ac:dyDescent="0.25">
      <c r="B460" s="50"/>
      <c r="C460" s="57"/>
      <c r="D460" s="54"/>
      <c r="E460" s="54"/>
      <c r="F460" s="54"/>
      <c r="G460" s="54"/>
      <c r="H460" s="54"/>
    </row>
    <row r="461" spans="2:8" x14ac:dyDescent="0.25">
      <c r="B461" s="50"/>
      <c r="C461" s="57"/>
      <c r="D461" s="54"/>
      <c r="E461" s="54"/>
      <c r="F461" s="54"/>
      <c r="G461" s="54"/>
      <c r="H461" s="54"/>
    </row>
    <row r="462" spans="2:8" x14ac:dyDescent="0.25">
      <c r="B462" s="50"/>
      <c r="C462" s="57"/>
      <c r="D462" s="54"/>
      <c r="E462" s="54"/>
      <c r="F462" s="54"/>
      <c r="G462" s="54"/>
      <c r="H462" s="54"/>
    </row>
    <row r="463" spans="2:8" x14ac:dyDescent="0.25">
      <c r="B463" s="50"/>
      <c r="C463" s="57"/>
      <c r="D463" s="54"/>
      <c r="E463" s="54"/>
      <c r="F463" s="54"/>
      <c r="G463" s="54"/>
      <c r="H463" s="54"/>
    </row>
    <row r="464" spans="2:8" x14ac:dyDescent="0.25">
      <c r="B464" s="50"/>
      <c r="C464" s="57"/>
      <c r="D464" s="54"/>
      <c r="E464" s="54"/>
      <c r="F464" s="54"/>
      <c r="G464" s="54"/>
      <c r="H464" s="54"/>
    </row>
    <row r="465" spans="2:8" x14ac:dyDescent="0.25">
      <c r="B465" s="50"/>
      <c r="C465" s="57"/>
      <c r="D465" s="54"/>
      <c r="E465" s="54"/>
      <c r="F465" s="54"/>
      <c r="G465" s="54"/>
      <c r="H465" s="54"/>
    </row>
    <row r="466" spans="2:8" x14ac:dyDescent="0.25">
      <c r="B466" s="50"/>
      <c r="C466" s="57"/>
      <c r="D466" s="54"/>
      <c r="E466" s="54"/>
      <c r="F466" s="54"/>
      <c r="G466" s="54"/>
      <c r="H466" s="54"/>
    </row>
    <row r="467" spans="2:8" x14ac:dyDescent="0.25">
      <c r="B467" s="50"/>
      <c r="C467" s="57"/>
      <c r="D467" s="54"/>
      <c r="E467" s="54"/>
      <c r="F467" s="54"/>
      <c r="G467" s="54"/>
      <c r="H467" s="54"/>
    </row>
    <row r="468" spans="2:8" x14ac:dyDescent="0.25">
      <c r="B468" s="50"/>
      <c r="C468" s="57"/>
      <c r="D468" s="54"/>
      <c r="E468" s="54"/>
      <c r="F468" s="54"/>
      <c r="G468" s="54"/>
      <c r="H468" s="54"/>
    </row>
    <row r="469" spans="2:8" x14ac:dyDescent="0.25">
      <c r="B469" s="50"/>
      <c r="C469" s="57"/>
      <c r="D469" s="54"/>
      <c r="E469" s="54"/>
      <c r="F469" s="54"/>
      <c r="G469" s="54"/>
      <c r="H469" s="54"/>
    </row>
    <row r="470" spans="2:8" x14ac:dyDescent="0.25">
      <c r="B470" s="50"/>
      <c r="C470" s="57"/>
      <c r="D470" s="54"/>
      <c r="E470" s="54"/>
      <c r="F470" s="54"/>
      <c r="G470" s="54"/>
      <c r="H470" s="54"/>
    </row>
    <row r="471" spans="2:8" x14ac:dyDescent="0.25">
      <c r="B471" s="50"/>
      <c r="C471" s="57"/>
      <c r="D471" s="54"/>
      <c r="E471" s="54"/>
      <c r="F471" s="54"/>
      <c r="G471" s="54"/>
      <c r="H471" s="54"/>
    </row>
    <row r="472" spans="2:8" x14ac:dyDescent="0.25">
      <c r="B472" s="50"/>
      <c r="C472" s="57"/>
      <c r="D472" s="54"/>
      <c r="E472" s="54"/>
      <c r="F472" s="54"/>
      <c r="G472" s="54"/>
      <c r="H472" s="54"/>
    </row>
    <row r="473" spans="2:8" x14ac:dyDescent="0.25">
      <c r="B473" s="50"/>
      <c r="C473" s="57"/>
      <c r="D473" s="54"/>
      <c r="E473" s="54"/>
      <c r="F473" s="54"/>
      <c r="G473" s="54"/>
      <c r="H473" s="54"/>
    </row>
    <row r="474" spans="2:8" x14ac:dyDescent="0.25">
      <c r="B474" s="50"/>
      <c r="C474" s="57"/>
      <c r="D474" s="54"/>
      <c r="E474" s="54"/>
      <c r="F474" s="54"/>
      <c r="G474" s="54"/>
      <c r="H474" s="54"/>
    </row>
    <row r="475" spans="2:8" x14ac:dyDescent="0.25">
      <c r="B475" s="50"/>
      <c r="C475" s="57"/>
      <c r="D475" s="54"/>
      <c r="E475" s="54"/>
      <c r="F475" s="54"/>
      <c r="G475" s="54"/>
      <c r="H475" s="54"/>
    </row>
    <row r="476" spans="2:8" x14ac:dyDescent="0.25">
      <c r="B476" s="50"/>
      <c r="C476" s="57"/>
      <c r="D476" s="54"/>
      <c r="E476" s="54"/>
      <c r="F476" s="54"/>
      <c r="G476" s="54"/>
      <c r="H476" s="54"/>
    </row>
    <row r="477" spans="2:8" x14ac:dyDescent="0.25">
      <c r="B477" s="50"/>
      <c r="C477" s="57"/>
      <c r="D477" s="54"/>
      <c r="E477" s="54"/>
      <c r="F477" s="54"/>
      <c r="G477" s="54"/>
      <c r="H477" s="54"/>
    </row>
    <row r="478" spans="2:8" x14ac:dyDescent="0.25">
      <c r="B478" s="50"/>
      <c r="C478" s="57"/>
      <c r="D478" s="54"/>
      <c r="E478" s="54"/>
      <c r="F478" s="54"/>
      <c r="G478" s="54"/>
      <c r="H478" s="54"/>
    </row>
    <row r="479" spans="2:8" x14ac:dyDescent="0.25">
      <c r="B479" s="50"/>
      <c r="C479" s="57"/>
      <c r="D479" s="54"/>
      <c r="E479" s="54"/>
      <c r="F479" s="54"/>
      <c r="G479" s="54"/>
      <c r="H479" s="54"/>
    </row>
    <row r="480" spans="2:8" x14ac:dyDescent="0.25">
      <c r="B480" s="50"/>
      <c r="C480" s="57"/>
      <c r="D480" s="54"/>
      <c r="E480" s="54"/>
      <c r="F480" s="54"/>
      <c r="G480" s="54"/>
      <c r="H480" s="54"/>
    </row>
    <row r="481" spans="2:8" x14ac:dyDescent="0.25">
      <c r="B481" s="50"/>
      <c r="C481" s="57"/>
      <c r="D481" s="54"/>
      <c r="E481" s="54"/>
      <c r="F481" s="54"/>
      <c r="G481" s="54"/>
      <c r="H481" s="54"/>
    </row>
    <row r="482" spans="2:8" x14ac:dyDescent="0.25">
      <c r="B482" s="50"/>
      <c r="C482" s="57"/>
      <c r="D482" s="54"/>
      <c r="E482" s="54"/>
      <c r="F482" s="54"/>
      <c r="G482" s="54"/>
      <c r="H482" s="54"/>
    </row>
    <row r="483" spans="2:8" x14ac:dyDescent="0.25">
      <c r="B483" s="50"/>
      <c r="C483" s="57"/>
      <c r="D483" s="54"/>
      <c r="E483" s="54"/>
      <c r="F483" s="54"/>
      <c r="G483" s="54"/>
      <c r="H483" s="54"/>
    </row>
    <row r="484" spans="2:8" x14ac:dyDescent="0.25">
      <c r="B484" s="50"/>
      <c r="C484" s="57"/>
      <c r="D484" s="54"/>
      <c r="E484" s="54"/>
      <c r="F484" s="54"/>
      <c r="G484" s="54"/>
      <c r="H484" s="54"/>
    </row>
    <row r="485" spans="2:8" x14ac:dyDescent="0.25">
      <c r="B485" s="50"/>
      <c r="C485" s="57"/>
      <c r="D485" s="54"/>
      <c r="E485" s="54"/>
      <c r="F485" s="54"/>
      <c r="G485" s="54"/>
      <c r="H485" s="54"/>
    </row>
    <row r="486" spans="2:8" x14ac:dyDescent="0.25">
      <c r="B486" s="50"/>
      <c r="C486" s="57"/>
      <c r="D486" s="54"/>
      <c r="E486" s="54"/>
      <c r="F486" s="54"/>
      <c r="G486" s="54"/>
      <c r="H486" s="54"/>
    </row>
    <row r="487" spans="2:8" x14ac:dyDescent="0.25">
      <c r="B487" s="50"/>
      <c r="C487" s="57"/>
      <c r="D487" s="54"/>
      <c r="E487" s="54"/>
      <c r="F487" s="54"/>
      <c r="G487" s="54"/>
      <c r="H487" s="54"/>
    </row>
    <row r="488" spans="2:8" x14ac:dyDescent="0.25">
      <c r="B488" s="50"/>
      <c r="C488" s="57"/>
      <c r="D488" s="54"/>
      <c r="E488" s="54"/>
      <c r="F488" s="54"/>
      <c r="G488" s="54"/>
      <c r="H488" s="54"/>
    </row>
    <row r="489" spans="2:8" x14ac:dyDescent="0.25">
      <c r="B489" s="50"/>
      <c r="C489" s="57"/>
      <c r="D489" s="54"/>
      <c r="E489" s="54"/>
      <c r="F489" s="54"/>
      <c r="G489" s="54"/>
      <c r="H489" s="54"/>
    </row>
    <row r="490" spans="2:8" x14ac:dyDescent="0.25">
      <c r="B490" s="50"/>
      <c r="C490" s="57"/>
      <c r="D490" s="54"/>
      <c r="E490" s="54"/>
      <c r="F490" s="54"/>
      <c r="G490" s="54"/>
      <c r="H490" s="54"/>
    </row>
    <row r="491" spans="2:8" x14ac:dyDescent="0.25">
      <c r="B491" s="50"/>
      <c r="C491" s="57"/>
      <c r="D491" s="54"/>
      <c r="E491" s="54"/>
      <c r="F491" s="54"/>
      <c r="G491" s="54"/>
      <c r="H491" s="54"/>
    </row>
    <row r="492" spans="2:8" x14ac:dyDescent="0.25">
      <c r="B492" s="50"/>
      <c r="C492" s="57"/>
      <c r="D492" s="54"/>
      <c r="E492" s="54"/>
      <c r="F492" s="54"/>
      <c r="G492" s="54"/>
      <c r="H492" s="54"/>
    </row>
    <row r="493" spans="2:8" x14ac:dyDescent="0.25">
      <c r="B493" s="50"/>
      <c r="C493" s="57"/>
      <c r="D493" s="54"/>
      <c r="E493" s="54"/>
      <c r="F493" s="54"/>
      <c r="G493" s="54"/>
      <c r="H493" s="54"/>
    </row>
    <row r="494" spans="2:8" x14ac:dyDescent="0.25">
      <c r="B494" s="50"/>
      <c r="C494" s="57"/>
      <c r="D494" s="54"/>
      <c r="E494" s="54"/>
      <c r="F494" s="54"/>
      <c r="G494" s="54"/>
      <c r="H494" s="54"/>
    </row>
    <row r="495" spans="2:8" x14ac:dyDescent="0.25">
      <c r="B495" s="50"/>
      <c r="C495" s="57"/>
      <c r="D495" s="54"/>
      <c r="E495" s="54"/>
      <c r="F495" s="54"/>
      <c r="G495" s="54"/>
      <c r="H495" s="54"/>
    </row>
    <row r="496" spans="2:8" x14ac:dyDescent="0.25">
      <c r="B496" s="50"/>
      <c r="C496" s="57"/>
      <c r="D496" s="54"/>
      <c r="E496" s="54"/>
      <c r="F496" s="54"/>
      <c r="G496" s="54"/>
      <c r="H496" s="54"/>
    </row>
    <row r="497" spans="2:8" x14ac:dyDescent="0.25">
      <c r="B497" s="50"/>
      <c r="C497" s="57"/>
      <c r="D497" s="54"/>
      <c r="E497" s="54"/>
      <c r="F497" s="54"/>
      <c r="G497" s="54"/>
      <c r="H497" s="54"/>
    </row>
    <row r="498" spans="2:8" x14ac:dyDescent="0.25">
      <c r="B498" s="50"/>
      <c r="C498" s="57"/>
      <c r="D498" s="54"/>
      <c r="E498" s="54"/>
      <c r="F498" s="54"/>
      <c r="G498" s="54"/>
      <c r="H498" s="54"/>
    </row>
    <row r="499" spans="2:8" x14ac:dyDescent="0.25">
      <c r="B499" s="50"/>
      <c r="C499" s="57"/>
      <c r="D499" s="54"/>
      <c r="E499" s="54"/>
      <c r="F499" s="54"/>
      <c r="G499" s="54"/>
      <c r="H499" s="54"/>
    </row>
    <row r="500" spans="2:8" x14ac:dyDescent="0.25">
      <c r="B500" s="50"/>
      <c r="C500" s="57"/>
      <c r="D500" s="54"/>
      <c r="E500" s="54"/>
      <c r="F500" s="54"/>
      <c r="G500" s="54"/>
      <c r="H500" s="54"/>
    </row>
    <row r="501" spans="2:8" x14ac:dyDescent="0.25">
      <c r="B501" s="50"/>
      <c r="C501" s="57"/>
      <c r="D501" s="54"/>
      <c r="E501" s="54"/>
      <c r="F501" s="54"/>
      <c r="G501" s="54"/>
      <c r="H501" s="54"/>
    </row>
    <row r="502" spans="2:8" x14ac:dyDescent="0.25">
      <c r="B502" s="50"/>
      <c r="C502" s="57"/>
      <c r="D502" s="54"/>
      <c r="E502" s="54"/>
      <c r="F502" s="54"/>
      <c r="G502" s="54"/>
      <c r="H502" s="54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 x14ac:dyDescent="0.25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 x14ac:dyDescent="0.25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 x14ac:dyDescent="0.25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 x14ac:dyDescent="0.25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 x14ac:dyDescent="0.25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 x14ac:dyDescent="0.25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 x14ac:dyDescent="0.25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 x14ac:dyDescent="0.25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 x14ac:dyDescent="0.25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 x14ac:dyDescent="0.25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 x14ac:dyDescent="0.25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 x14ac:dyDescent="0.25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 x14ac:dyDescent="0.25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 x14ac:dyDescent="0.25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 x14ac:dyDescent="0.25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 x14ac:dyDescent="0.25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 x14ac:dyDescent="0.25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 x14ac:dyDescent="0.25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 x14ac:dyDescent="0.25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 x14ac:dyDescent="0.25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 x14ac:dyDescent="0.25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 x14ac:dyDescent="0.25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 x14ac:dyDescent="0.25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 x14ac:dyDescent="0.25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 x14ac:dyDescent="0.25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 x14ac:dyDescent="0.25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 x14ac:dyDescent="0.25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 x14ac:dyDescent="0.25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 x14ac:dyDescent="0.25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 x14ac:dyDescent="0.25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 x14ac:dyDescent="0.25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 x14ac:dyDescent="0.25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 x14ac:dyDescent="0.25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 x14ac:dyDescent="0.25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 x14ac:dyDescent="0.25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 x14ac:dyDescent="0.25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 x14ac:dyDescent="0.25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 x14ac:dyDescent="0.25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 x14ac:dyDescent="0.25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 x14ac:dyDescent="0.25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 x14ac:dyDescent="0.25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 x14ac:dyDescent="0.25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 x14ac:dyDescent="0.25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 x14ac:dyDescent="0.25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 x14ac:dyDescent="0.25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 x14ac:dyDescent="0.25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 x14ac:dyDescent="0.25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 x14ac:dyDescent="0.25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 x14ac:dyDescent="0.25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 x14ac:dyDescent="0.25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 x14ac:dyDescent="0.25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 x14ac:dyDescent="0.25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 x14ac:dyDescent="0.25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 x14ac:dyDescent="0.25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 x14ac:dyDescent="0.25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 x14ac:dyDescent="0.25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 x14ac:dyDescent="0.25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 x14ac:dyDescent="0.25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 x14ac:dyDescent="0.25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 x14ac:dyDescent="0.25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 x14ac:dyDescent="0.25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 x14ac:dyDescent="0.25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 x14ac:dyDescent="0.25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 x14ac:dyDescent="0.25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 x14ac:dyDescent="0.25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 x14ac:dyDescent="0.25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 x14ac:dyDescent="0.25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 x14ac:dyDescent="0.25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 x14ac:dyDescent="0.25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 x14ac:dyDescent="0.25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 x14ac:dyDescent="0.25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 x14ac:dyDescent="0.25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 x14ac:dyDescent="0.25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 x14ac:dyDescent="0.25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 x14ac:dyDescent="0.25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 x14ac:dyDescent="0.25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 x14ac:dyDescent="0.25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 x14ac:dyDescent="0.25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 x14ac:dyDescent="0.25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 x14ac:dyDescent="0.25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 x14ac:dyDescent="0.25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 x14ac:dyDescent="0.25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 x14ac:dyDescent="0.25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 x14ac:dyDescent="0.25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 x14ac:dyDescent="0.25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 x14ac:dyDescent="0.25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 x14ac:dyDescent="0.25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 x14ac:dyDescent="0.25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 x14ac:dyDescent="0.25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 x14ac:dyDescent="0.25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 x14ac:dyDescent="0.25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 x14ac:dyDescent="0.25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 x14ac:dyDescent="0.25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 x14ac:dyDescent="0.25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 x14ac:dyDescent="0.25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 x14ac:dyDescent="0.25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 x14ac:dyDescent="0.25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 x14ac:dyDescent="0.25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 x14ac:dyDescent="0.25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 x14ac:dyDescent="0.25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 x14ac:dyDescent="0.25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 x14ac:dyDescent="0.25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 x14ac:dyDescent="0.25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 x14ac:dyDescent="0.25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 x14ac:dyDescent="0.25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 x14ac:dyDescent="0.25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 x14ac:dyDescent="0.25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 x14ac:dyDescent="0.25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 x14ac:dyDescent="0.25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 x14ac:dyDescent="0.25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 x14ac:dyDescent="0.25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 x14ac:dyDescent="0.25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 x14ac:dyDescent="0.25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 x14ac:dyDescent="0.25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 x14ac:dyDescent="0.25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 x14ac:dyDescent="0.25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 x14ac:dyDescent="0.25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 x14ac:dyDescent="0.25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 x14ac:dyDescent="0.25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 x14ac:dyDescent="0.25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 x14ac:dyDescent="0.25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 x14ac:dyDescent="0.25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 x14ac:dyDescent="0.25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 x14ac:dyDescent="0.25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 x14ac:dyDescent="0.25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 x14ac:dyDescent="0.25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 x14ac:dyDescent="0.25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 x14ac:dyDescent="0.25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 x14ac:dyDescent="0.25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 x14ac:dyDescent="0.25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 x14ac:dyDescent="0.25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 x14ac:dyDescent="0.25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 x14ac:dyDescent="0.25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 x14ac:dyDescent="0.25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 x14ac:dyDescent="0.25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 x14ac:dyDescent="0.25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 x14ac:dyDescent="0.25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 x14ac:dyDescent="0.25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 x14ac:dyDescent="0.25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 x14ac:dyDescent="0.25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 x14ac:dyDescent="0.25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 x14ac:dyDescent="0.25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 x14ac:dyDescent="0.25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 x14ac:dyDescent="0.25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 x14ac:dyDescent="0.25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 x14ac:dyDescent="0.25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 x14ac:dyDescent="0.25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 x14ac:dyDescent="0.25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 x14ac:dyDescent="0.25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 x14ac:dyDescent="0.25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 x14ac:dyDescent="0.25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 x14ac:dyDescent="0.25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 x14ac:dyDescent="0.25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 x14ac:dyDescent="0.25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 x14ac:dyDescent="0.25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 x14ac:dyDescent="0.25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 x14ac:dyDescent="0.25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 x14ac:dyDescent="0.25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 x14ac:dyDescent="0.25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 x14ac:dyDescent="0.25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 x14ac:dyDescent="0.25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 x14ac:dyDescent="0.25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 x14ac:dyDescent="0.25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 x14ac:dyDescent="0.25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 x14ac:dyDescent="0.25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 x14ac:dyDescent="0.25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 x14ac:dyDescent="0.25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 x14ac:dyDescent="0.25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 x14ac:dyDescent="0.25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 x14ac:dyDescent="0.25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 x14ac:dyDescent="0.25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 x14ac:dyDescent="0.25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 x14ac:dyDescent="0.25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 x14ac:dyDescent="0.25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 x14ac:dyDescent="0.25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 x14ac:dyDescent="0.25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 x14ac:dyDescent="0.25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 x14ac:dyDescent="0.25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 x14ac:dyDescent="0.25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 x14ac:dyDescent="0.25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 x14ac:dyDescent="0.25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 x14ac:dyDescent="0.25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 x14ac:dyDescent="0.25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 x14ac:dyDescent="0.25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 x14ac:dyDescent="0.25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 x14ac:dyDescent="0.25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 x14ac:dyDescent="0.25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 x14ac:dyDescent="0.25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 x14ac:dyDescent="0.25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 x14ac:dyDescent="0.25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 x14ac:dyDescent="0.25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 x14ac:dyDescent="0.25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 x14ac:dyDescent="0.25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 x14ac:dyDescent="0.25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 x14ac:dyDescent="0.25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 x14ac:dyDescent="0.25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 x14ac:dyDescent="0.25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 x14ac:dyDescent="0.25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 x14ac:dyDescent="0.25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 x14ac:dyDescent="0.25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 x14ac:dyDescent="0.25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 x14ac:dyDescent="0.25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 x14ac:dyDescent="0.25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 x14ac:dyDescent="0.25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 x14ac:dyDescent="0.25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 x14ac:dyDescent="0.25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 x14ac:dyDescent="0.25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 x14ac:dyDescent="0.25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 x14ac:dyDescent="0.25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 x14ac:dyDescent="0.25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 x14ac:dyDescent="0.25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 x14ac:dyDescent="0.25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 x14ac:dyDescent="0.25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 x14ac:dyDescent="0.25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 x14ac:dyDescent="0.25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 x14ac:dyDescent="0.25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 x14ac:dyDescent="0.25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 x14ac:dyDescent="0.25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 x14ac:dyDescent="0.25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 x14ac:dyDescent="0.25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 x14ac:dyDescent="0.25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 x14ac:dyDescent="0.25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 x14ac:dyDescent="0.25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 x14ac:dyDescent="0.25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 x14ac:dyDescent="0.25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 x14ac:dyDescent="0.25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 x14ac:dyDescent="0.25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 x14ac:dyDescent="0.25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 x14ac:dyDescent="0.25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 x14ac:dyDescent="0.25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 x14ac:dyDescent="0.25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 x14ac:dyDescent="0.25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 x14ac:dyDescent="0.25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 x14ac:dyDescent="0.25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 x14ac:dyDescent="0.25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 x14ac:dyDescent="0.25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 x14ac:dyDescent="0.25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 x14ac:dyDescent="0.25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 x14ac:dyDescent="0.25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 x14ac:dyDescent="0.25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 x14ac:dyDescent="0.25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 x14ac:dyDescent="0.25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 x14ac:dyDescent="0.25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 x14ac:dyDescent="0.25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 x14ac:dyDescent="0.25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 x14ac:dyDescent="0.25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 x14ac:dyDescent="0.25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 x14ac:dyDescent="0.25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 x14ac:dyDescent="0.25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 x14ac:dyDescent="0.25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 x14ac:dyDescent="0.25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 x14ac:dyDescent="0.25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 x14ac:dyDescent="0.25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 x14ac:dyDescent="0.25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 x14ac:dyDescent="0.25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 x14ac:dyDescent="0.25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 x14ac:dyDescent="0.25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 x14ac:dyDescent="0.25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 x14ac:dyDescent="0.25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 x14ac:dyDescent="0.25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 x14ac:dyDescent="0.25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 x14ac:dyDescent="0.25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 x14ac:dyDescent="0.25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 x14ac:dyDescent="0.25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 x14ac:dyDescent="0.25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 x14ac:dyDescent="0.25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 x14ac:dyDescent="0.25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 x14ac:dyDescent="0.25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 x14ac:dyDescent="0.25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 x14ac:dyDescent="0.25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 x14ac:dyDescent="0.25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 x14ac:dyDescent="0.25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 x14ac:dyDescent="0.25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 x14ac:dyDescent="0.25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 x14ac:dyDescent="0.25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 x14ac:dyDescent="0.25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 x14ac:dyDescent="0.25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 x14ac:dyDescent="0.25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 x14ac:dyDescent="0.25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 x14ac:dyDescent="0.25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 x14ac:dyDescent="0.25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 x14ac:dyDescent="0.25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 x14ac:dyDescent="0.25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 x14ac:dyDescent="0.25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 x14ac:dyDescent="0.25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 x14ac:dyDescent="0.25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 x14ac:dyDescent="0.25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 x14ac:dyDescent="0.25">
      <c r="B291" s="50"/>
      <c r="C291" s="57"/>
      <c r="D291" s="54"/>
      <c r="E291" s="54"/>
      <c r="F291" s="54"/>
      <c r="G291" s="54"/>
      <c r="H291" s="54"/>
    </row>
    <row r="292" spans="2:8" x14ac:dyDescent="0.25">
      <c r="B292" s="50"/>
      <c r="C292" s="57"/>
      <c r="D292" s="54"/>
      <c r="E292" s="54"/>
      <c r="F292" s="54"/>
      <c r="G292" s="54"/>
      <c r="H292" s="54"/>
    </row>
    <row r="293" spans="2:8" x14ac:dyDescent="0.25">
      <c r="B293" s="50"/>
      <c r="C293" s="57"/>
      <c r="D293" s="54"/>
      <c r="E293" s="54"/>
      <c r="F293" s="54"/>
      <c r="G293" s="54"/>
      <c r="H293" s="54"/>
    </row>
    <row r="294" spans="2:8" x14ac:dyDescent="0.25">
      <c r="B294" s="50"/>
      <c r="C294" s="57"/>
      <c r="D294" s="54"/>
      <c r="E294" s="54"/>
      <c r="F294" s="54"/>
      <c r="G294" s="54"/>
      <c r="H294" s="54"/>
    </row>
    <row r="295" spans="2:8" x14ac:dyDescent="0.25">
      <c r="B295" s="50"/>
      <c r="C295" s="57"/>
      <c r="D295" s="54"/>
      <c r="E295" s="54"/>
      <c r="F295" s="54"/>
      <c r="G295" s="54"/>
      <c r="H295" s="54"/>
    </row>
    <row r="296" spans="2:8" x14ac:dyDescent="0.25">
      <c r="B296" s="50"/>
      <c r="C296" s="57"/>
      <c r="D296" s="54"/>
      <c r="E296" s="54"/>
      <c r="F296" s="54"/>
      <c r="G296" s="54"/>
      <c r="H296" s="54"/>
    </row>
    <row r="297" spans="2:8" x14ac:dyDescent="0.25">
      <c r="B297" s="50"/>
      <c r="C297" s="57"/>
      <c r="D297" s="54"/>
      <c r="E297" s="54"/>
      <c r="F297" s="54"/>
      <c r="G297" s="54"/>
      <c r="H297" s="54"/>
    </row>
    <row r="298" spans="2:8" x14ac:dyDescent="0.25">
      <c r="B298" s="50"/>
      <c r="C298" s="57"/>
      <c r="D298" s="54"/>
      <c r="E298" s="54"/>
      <c r="F298" s="54"/>
      <c r="G298" s="54"/>
      <c r="H298" s="54"/>
    </row>
    <row r="299" spans="2:8" x14ac:dyDescent="0.25">
      <c r="B299" s="50"/>
      <c r="C299" s="57"/>
      <c r="D299" s="54"/>
      <c r="E299" s="54"/>
      <c r="F299" s="54"/>
      <c r="G299" s="54"/>
      <c r="H299" s="54"/>
    </row>
    <row r="300" spans="2:8" x14ac:dyDescent="0.25">
      <c r="B300" s="50"/>
      <c r="C300" s="57"/>
      <c r="D300" s="54"/>
      <c r="E300" s="54"/>
      <c r="F300" s="54"/>
      <c r="G300" s="54"/>
      <c r="H300" s="54"/>
    </row>
    <row r="301" spans="2:8" x14ac:dyDescent="0.25">
      <c r="B301" s="50"/>
      <c r="C301" s="57"/>
      <c r="D301" s="54"/>
      <c r="E301" s="54"/>
      <c r="F301" s="54"/>
      <c r="G301" s="54"/>
      <c r="H301" s="54"/>
    </row>
    <row r="302" spans="2:8" x14ac:dyDescent="0.25">
      <c r="B302" s="50"/>
      <c r="C302" s="57"/>
      <c r="D302" s="54"/>
      <c r="E302" s="54"/>
      <c r="F302" s="54"/>
      <c r="G302" s="54"/>
      <c r="H302" s="54"/>
    </row>
    <row r="303" spans="2:8" x14ac:dyDescent="0.25">
      <c r="B303" s="50"/>
      <c r="C303" s="57"/>
      <c r="D303" s="54"/>
      <c r="E303" s="54"/>
      <c r="F303" s="54"/>
      <c r="G303" s="54"/>
      <c r="H303" s="54"/>
    </row>
    <row r="304" spans="2:8" x14ac:dyDescent="0.25">
      <c r="B304" s="50"/>
      <c r="C304" s="57"/>
      <c r="D304" s="54"/>
      <c r="E304" s="54"/>
      <c r="F304" s="54"/>
      <c r="G304" s="54"/>
      <c r="H304" s="54"/>
    </row>
    <row r="305" spans="2:8" x14ac:dyDescent="0.25">
      <c r="B305" s="50"/>
      <c r="C305" s="57"/>
      <c r="D305" s="54"/>
      <c r="E305" s="54"/>
      <c r="F305" s="54"/>
      <c r="G305" s="54"/>
      <c r="H305" s="54"/>
    </row>
    <row r="306" spans="2:8" x14ac:dyDescent="0.25">
      <c r="B306" s="50"/>
      <c r="C306" s="57"/>
      <c r="D306" s="54"/>
      <c r="E306" s="54"/>
      <c r="F306" s="54"/>
      <c r="G306" s="54"/>
      <c r="H306" s="54"/>
    </row>
    <row r="307" spans="2:8" x14ac:dyDescent="0.25">
      <c r="B307" s="50"/>
      <c r="C307" s="57"/>
      <c r="D307" s="54"/>
      <c r="E307" s="54"/>
      <c r="F307" s="54"/>
      <c r="G307" s="54"/>
      <c r="H307" s="54"/>
    </row>
    <row r="308" spans="2:8" x14ac:dyDescent="0.25">
      <c r="B308" s="50"/>
      <c r="C308" s="57"/>
      <c r="D308" s="54"/>
      <c r="E308" s="54"/>
      <c r="F308" s="54"/>
      <c r="G308" s="54"/>
      <c r="H308" s="54"/>
    </row>
    <row r="309" spans="2:8" x14ac:dyDescent="0.25">
      <c r="B309" s="50"/>
      <c r="C309" s="57"/>
      <c r="D309" s="54"/>
      <c r="E309" s="54"/>
      <c r="F309" s="54"/>
      <c r="G309" s="54"/>
      <c r="H309" s="54"/>
    </row>
    <row r="310" spans="2:8" x14ac:dyDescent="0.25">
      <c r="B310" s="50"/>
      <c r="C310" s="57"/>
      <c r="D310" s="54"/>
      <c r="E310" s="54"/>
      <c r="F310" s="54"/>
      <c r="G310" s="54"/>
      <c r="H310" s="54"/>
    </row>
    <row r="311" spans="2:8" x14ac:dyDescent="0.25">
      <c r="B311" s="50"/>
      <c r="C311" s="57"/>
      <c r="D311" s="54"/>
      <c r="E311" s="54"/>
      <c r="F311" s="54"/>
      <c r="G311" s="54"/>
      <c r="H311" s="54"/>
    </row>
    <row r="312" spans="2:8" x14ac:dyDescent="0.25">
      <c r="B312" s="50"/>
      <c r="C312" s="57"/>
      <c r="D312" s="54"/>
      <c r="E312" s="54"/>
      <c r="F312" s="54"/>
      <c r="G312" s="54"/>
      <c r="H312" s="54"/>
    </row>
    <row r="313" spans="2:8" x14ac:dyDescent="0.25">
      <c r="B313" s="50"/>
      <c r="C313" s="57"/>
      <c r="D313" s="54"/>
      <c r="E313" s="54"/>
      <c r="F313" s="54"/>
      <c r="G313" s="54"/>
      <c r="H313" s="54"/>
    </row>
    <row r="314" spans="2:8" x14ac:dyDescent="0.25">
      <c r="B314" s="50"/>
      <c r="C314" s="57"/>
      <c r="D314" s="54"/>
      <c r="E314" s="54"/>
      <c r="F314" s="54"/>
      <c r="G314" s="54"/>
      <c r="H314" s="54"/>
    </row>
    <row r="315" spans="2:8" x14ac:dyDescent="0.25">
      <c r="B315" s="50"/>
      <c r="C315" s="57"/>
      <c r="D315" s="54"/>
      <c r="E315" s="54"/>
      <c r="F315" s="54"/>
      <c r="G315" s="54"/>
      <c r="H315" s="54"/>
    </row>
    <row r="316" spans="2:8" x14ac:dyDescent="0.25">
      <c r="B316" s="50"/>
      <c r="C316" s="57"/>
      <c r="D316" s="54"/>
      <c r="E316" s="54"/>
      <c r="F316" s="54"/>
      <c r="G316" s="54"/>
      <c r="H316" s="54"/>
    </row>
    <row r="317" spans="2:8" x14ac:dyDescent="0.25">
      <c r="B317" s="50"/>
      <c r="C317" s="57"/>
      <c r="D317" s="54"/>
      <c r="E317" s="54"/>
      <c r="F317" s="54"/>
      <c r="G317" s="54"/>
      <c r="H317" s="54"/>
    </row>
    <row r="318" spans="2:8" x14ac:dyDescent="0.25">
      <c r="B318" s="50"/>
      <c r="C318" s="57"/>
      <c r="D318" s="54"/>
      <c r="E318" s="54"/>
      <c r="F318" s="54"/>
      <c r="G318" s="54"/>
      <c r="H318" s="54"/>
    </row>
    <row r="319" spans="2:8" x14ac:dyDescent="0.25">
      <c r="B319" s="50"/>
      <c r="C319" s="57"/>
      <c r="D319" s="54"/>
      <c r="E319" s="54"/>
      <c r="F319" s="54"/>
      <c r="G319" s="54"/>
      <c r="H319" s="54"/>
    </row>
    <row r="320" spans="2:8" x14ac:dyDescent="0.25">
      <c r="B320" s="50"/>
      <c r="C320" s="57"/>
      <c r="D320" s="54"/>
      <c r="E320" s="54"/>
      <c r="F320" s="54"/>
      <c r="G320" s="54"/>
      <c r="H320" s="54"/>
    </row>
    <row r="321" spans="2:8" x14ac:dyDescent="0.25">
      <c r="B321" s="50"/>
      <c r="C321" s="57"/>
      <c r="D321" s="54"/>
      <c r="E321" s="54"/>
      <c r="F321" s="54"/>
      <c r="G321" s="54"/>
      <c r="H321" s="54"/>
    </row>
    <row r="322" spans="2:8" x14ac:dyDescent="0.25">
      <c r="B322" s="50"/>
      <c r="C322" s="57"/>
      <c r="D322" s="54"/>
      <c r="E322" s="54"/>
      <c r="F322" s="54"/>
      <c r="G322" s="54"/>
      <c r="H322" s="54"/>
    </row>
    <row r="323" spans="2:8" x14ac:dyDescent="0.25">
      <c r="B323" s="50"/>
      <c r="C323" s="57"/>
      <c r="D323" s="54"/>
      <c r="E323" s="54"/>
      <c r="F323" s="54"/>
      <c r="G323" s="54"/>
      <c r="H323" s="54"/>
    </row>
    <row r="324" spans="2:8" x14ac:dyDescent="0.25">
      <c r="B324" s="50"/>
      <c r="C324" s="57"/>
      <c r="D324" s="54"/>
      <c r="E324" s="54"/>
      <c r="F324" s="54"/>
      <c r="G324" s="54"/>
      <c r="H324" s="54"/>
    </row>
    <row r="325" spans="2:8" x14ac:dyDescent="0.25">
      <c r="B325" s="50"/>
      <c r="C325" s="57"/>
      <c r="D325" s="54"/>
      <c r="E325" s="54"/>
      <c r="F325" s="54"/>
      <c r="G325" s="54"/>
      <c r="H325" s="54"/>
    </row>
    <row r="326" spans="2:8" x14ac:dyDescent="0.25">
      <c r="B326" s="50"/>
      <c r="C326" s="57"/>
      <c r="D326" s="54"/>
      <c r="E326" s="54"/>
      <c r="F326" s="54"/>
      <c r="G326" s="54"/>
      <c r="H326" s="54"/>
    </row>
    <row r="327" spans="2:8" x14ac:dyDescent="0.25">
      <c r="B327" s="50"/>
      <c r="C327" s="57"/>
      <c r="D327" s="54"/>
      <c r="E327" s="54"/>
      <c r="F327" s="54"/>
      <c r="G327" s="54"/>
      <c r="H327" s="54"/>
    </row>
    <row r="328" spans="2:8" x14ac:dyDescent="0.25">
      <c r="B328" s="50"/>
      <c r="C328" s="57"/>
      <c r="D328" s="54"/>
      <c r="E328" s="54"/>
      <c r="F328" s="54"/>
      <c r="G328" s="54"/>
      <c r="H328" s="54"/>
    </row>
    <row r="329" spans="2:8" x14ac:dyDescent="0.25">
      <c r="B329" s="50"/>
      <c r="C329" s="57"/>
      <c r="D329" s="54"/>
      <c r="E329" s="54"/>
      <c r="F329" s="54"/>
      <c r="G329" s="54"/>
      <c r="H329" s="54"/>
    </row>
    <row r="330" spans="2:8" x14ac:dyDescent="0.25">
      <c r="B330" s="50"/>
      <c r="C330" s="57"/>
      <c r="D330" s="54"/>
      <c r="E330" s="54"/>
      <c r="F330" s="54"/>
      <c r="G330" s="54"/>
      <c r="H330" s="54"/>
    </row>
    <row r="331" spans="2:8" x14ac:dyDescent="0.25">
      <c r="B331" s="50"/>
      <c r="C331" s="57"/>
      <c r="D331" s="54"/>
      <c r="E331" s="54"/>
      <c r="F331" s="54"/>
      <c r="G331" s="54"/>
      <c r="H331" s="54"/>
    </row>
    <row r="332" spans="2:8" x14ac:dyDescent="0.25">
      <c r="B332" s="50"/>
      <c r="C332" s="57"/>
      <c r="D332" s="54"/>
      <c r="E332" s="54"/>
      <c r="F332" s="54"/>
      <c r="G332" s="54"/>
      <c r="H332" s="54"/>
    </row>
    <row r="333" spans="2:8" x14ac:dyDescent="0.25">
      <c r="B333" s="50"/>
      <c r="C333" s="57"/>
      <c r="D333" s="54"/>
      <c r="E333" s="54"/>
      <c r="F333" s="54"/>
      <c r="G333" s="54"/>
      <c r="H333" s="54"/>
    </row>
    <row r="334" spans="2:8" x14ac:dyDescent="0.25">
      <c r="B334" s="50"/>
      <c r="C334" s="57"/>
      <c r="D334" s="54"/>
      <c r="E334" s="54"/>
      <c r="F334" s="54"/>
      <c r="G334" s="54"/>
      <c r="H334" s="54"/>
    </row>
    <row r="335" spans="2:8" x14ac:dyDescent="0.25">
      <c r="B335" s="50"/>
      <c r="C335" s="57"/>
      <c r="D335" s="54"/>
      <c r="E335" s="54"/>
      <c r="F335" s="54"/>
      <c r="G335" s="54"/>
      <c r="H335" s="54"/>
    </row>
    <row r="336" spans="2:8" x14ac:dyDescent="0.25">
      <c r="B336" s="50"/>
      <c r="C336" s="57"/>
      <c r="D336" s="54"/>
      <c r="E336" s="54"/>
      <c r="F336" s="54"/>
      <c r="G336" s="54"/>
      <c r="H336" s="54"/>
    </row>
    <row r="337" spans="2:8" x14ac:dyDescent="0.25">
      <c r="B337" s="50"/>
      <c r="C337" s="57"/>
      <c r="D337" s="54"/>
      <c r="E337" s="54"/>
      <c r="F337" s="54"/>
      <c r="G337" s="54"/>
      <c r="H337" s="54"/>
    </row>
    <row r="338" spans="2:8" x14ac:dyDescent="0.25">
      <c r="B338" s="50"/>
      <c r="C338" s="57"/>
      <c r="D338" s="54"/>
      <c r="E338" s="54"/>
      <c r="F338" s="54"/>
      <c r="G338" s="54"/>
      <c r="H338" s="54"/>
    </row>
    <row r="339" spans="2:8" x14ac:dyDescent="0.25">
      <c r="B339" s="50"/>
      <c r="C339" s="57"/>
      <c r="D339" s="54"/>
      <c r="E339" s="54"/>
      <c r="F339" s="54"/>
      <c r="G339" s="54"/>
      <c r="H339" s="54"/>
    </row>
    <row r="340" spans="2:8" x14ac:dyDescent="0.25">
      <c r="B340" s="50"/>
      <c r="C340" s="57"/>
      <c r="D340" s="54"/>
      <c r="E340" s="54"/>
      <c r="F340" s="54"/>
      <c r="G340" s="54"/>
      <c r="H340" s="54"/>
    </row>
    <row r="341" spans="2:8" x14ac:dyDescent="0.25">
      <c r="B341" s="50"/>
      <c r="C341" s="57"/>
      <c r="D341" s="54"/>
      <c r="E341" s="54"/>
      <c r="F341" s="54"/>
      <c r="G341" s="54"/>
      <c r="H341" s="54"/>
    </row>
    <row r="342" spans="2:8" x14ac:dyDescent="0.25">
      <c r="B342" s="50"/>
      <c r="C342" s="57"/>
      <c r="D342" s="54"/>
      <c r="E342" s="54"/>
      <c r="F342" s="54"/>
      <c r="G342" s="54"/>
      <c r="H342" s="54"/>
    </row>
    <row r="343" spans="2:8" x14ac:dyDescent="0.25">
      <c r="B343" s="50"/>
      <c r="C343" s="57"/>
      <c r="D343" s="54"/>
      <c r="E343" s="54"/>
      <c r="F343" s="54"/>
      <c r="G343" s="54"/>
      <c r="H343" s="54"/>
    </row>
    <row r="344" spans="2:8" x14ac:dyDescent="0.25">
      <c r="B344" s="50"/>
      <c r="C344" s="57"/>
      <c r="D344" s="54"/>
      <c r="E344" s="54"/>
      <c r="F344" s="54"/>
      <c r="G344" s="54"/>
      <c r="H344" s="54"/>
    </row>
    <row r="345" spans="2:8" x14ac:dyDescent="0.25">
      <c r="B345" s="50"/>
      <c r="C345" s="57"/>
      <c r="D345" s="54"/>
      <c r="E345" s="54"/>
      <c r="F345" s="54"/>
      <c r="G345" s="54"/>
      <c r="H345" s="54"/>
    </row>
    <row r="346" spans="2:8" x14ac:dyDescent="0.25">
      <c r="B346" s="50"/>
      <c r="C346" s="57"/>
      <c r="D346" s="54"/>
      <c r="E346" s="54"/>
      <c r="F346" s="54"/>
      <c r="G346" s="54"/>
      <c r="H346" s="54"/>
    </row>
    <row r="347" spans="2:8" x14ac:dyDescent="0.25">
      <c r="B347" s="50"/>
      <c r="C347" s="57"/>
      <c r="D347" s="54"/>
      <c r="E347" s="54"/>
      <c r="F347" s="54"/>
      <c r="G347" s="54"/>
      <c r="H347" s="54"/>
    </row>
    <row r="348" spans="2:8" x14ac:dyDescent="0.25">
      <c r="B348" s="50"/>
      <c r="C348" s="57"/>
      <c r="D348" s="54"/>
      <c r="E348" s="54"/>
      <c r="F348" s="54"/>
      <c r="G348" s="54"/>
      <c r="H348" s="54"/>
    </row>
    <row r="349" spans="2:8" x14ac:dyDescent="0.25">
      <c r="B349" s="50"/>
      <c r="C349" s="57"/>
      <c r="D349" s="54"/>
      <c r="E349" s="54"/>
      <c r="F349" s="54"/>
      <c r="G349" s="54"/>
      <c r="H349" s="54"/>
    </row>
    <row r="350" spans="2:8" x14ac:dyDescent="0.25">
      <c r="B350" s="50"/>
      <c r="C350" s="57"/>
      <c r="D350" s="54"/>
      <c r="E350" s="54"/>
      <c r="F350" s="54"/>
      <c r="G350" s="54"/>
      <c r="H350" s="54"/>
    </row>
    <row r="351" spans="2:8" x14ac:dyDescent="0.25">
      <c r="B351" s="50"/>
      <c r="C351" s="57"/>
      <c r="D351" s="54"/>
      <c r="E351" s="54"/>
      <c r="F351" s="54"/>
      <c r="G351" s="54"/>
      <c r="H351" s="54"/>
    </row>
    <row r="352" spans="2:8" x14ac:dyDescent="0.25">
      <c r="B352" s="50"/>
      <c r="C352" s="57"/>
      <c r="D352" s="54"/>
      <c r="E352" s="54"/>
      <c r="F352" s="54"/>
      <c r="G352" s="54"/>
      <c r="H352" s="54"/>
    </row>
    <row r="353" spans="2:8" x14ac:dyDescent="0.25">
      <c r="B353" s="50"/>
      <c r="C353" s="57"/>
      <c r="D353" s="54"/>
      <c r="E353" s="54"/>
      <c r="F353" s="54"/>
      <c r="G353" s="54"/>
      <c r="H353" s="54"/>
    </row>
    <row r="354" spans="2:8" x14ac:dyDescent="0.25">
      <c r="B354" s="50"/>
      <c r="C354" s="57"/>
      <c r="D354" s="54"/>
      <c r="E354" s="54"/>
      <c r="F354" s="54"/>
      <c r="G354" s="54"/>
      <c r="H354" s="54"/>
    </row>
    <row r="355" spans="2:8" x14ac:dyDescent="0.25">
      <c r="B355" s="50"/>
      <c r="C355" s="57"/>
      <c r="D355" s="54"/>
      <c r="E355" s="54"/>
      <c r="F355" s="54"/>
      <c r="G355" s="54"/>
      <c r="H355" s="54"/>
    </row>
    <row r="356" spans="2:8" x14ac:dyDescent="0.25">
      <c r="B356" s="50"/>
      <c r="C356" s="57"/>
      <c r="D356" s="54"/>
      <c r="E356" s="54"/>
      <c r="F356" s="54"/>
      <c r="G356" s="54"/>
      <c r="H356" s="54"/>
    </row>
    <row r="357" spans="2:8" x14ac:dyDescent="0.25">
      <c r="B357" s="50"/>
      <c r="C357" s="57"/>
      <c r="D357" s="54"/>
      <c r="E357" s="54"/>
      <c r="F357" s="54"/>
      <c r="G357" s="54"/>
      <c r="H357" s="54"/>
    </row>
    <row r="358" spans="2:8" x14ac:dyDescent="0.25">
      <c r="B358" s="50"/>
      <c r="C358" s="57"/>
      <c r="D358" s="54"/>
      <c r="E358" s="54"/>
      <c r="F358" s="54"/>
      <c r="G358" s="54"/>
      <c r="H358" s="54"/>
    </row>
    <row r="359" spans="2:8" x14ac:dyDescent="0.25">
      <c r="B359" s="50"/>
      <c r="C359" s="57"/>
      <c r="D359" s="54"/>
      <c r="E359" s="54"/>
      <c r="F359" s="54"/>
      <c r="G359" s="54"/>
      <c r="H359" s="54"/>
    </row>
    <row r="360" spans="2:8" x14ac:dyDescent="0.25">
      <c r="B360" s="50"/>
      <c r="C360" s="57"/>
      <c r="D360" s="54"/>
      <c r="E360" s="54"/>
      <c r="F360" s="54"/>
      <c r="G360" s="54"/>
      <c r="H360" s="54"/>
    </row>
    <row r="361" spans="2:8" x14ac:dyDescent="0.25">
      <c r="B361" s="50"/>
      <c r="C361" s="57"/>
      <c r="D361" s="54"/>
      <c r="E361" s="54"/>
      <c r="F361" s="54"/>
      <c r="G361" s="54"/>
      <c r="H361" s="54"/>
    </row>
    <row r="362" spans="2:8" x14ac:dyDescent="0.25">
      <c r="B362" s="50"/>
      <c r="C362" s="57"/>
      <c r="D362" s="54"/>
      <c r="E362" s="54"/>
      <c r="F362" s="54"/>
      <c r="G362" s="54"/>
      <c r="H362" s="54"/>
    </row>
    <row r="363" spans="2:8" x14ac:dyDescent="0.25">
      <c r="B363" s="50"/>
      <c r="C363" s="57"/>
      <c r="D363" s="54"/>
      <c r="E363" s="54"/>
      <c r="F363" s="54"/>
      <c r="G363" s="54"/>
      <c r="H363" s="54"/>
    </row>
    <row r="364" spans="2:8" x14ac:dyDescent="0.25">
      <c r="B364" s="50"/>
      <c r="C364" s="57"/>
      <c r="D364" s="54"/>
      <c r="E364" s="54"/>
      <c r="F364" s="54"/>
      <c r="G364" s="54"/>
      <c r="H364" s="54"/>
    </row>
    <row r="365" spans="2:8" x14ac:dyDescent="0.25">
      <c r="B365" s="50"/>
      <c r="C365" s="57"/>
      <c r="D365" s="54"/>
      <c r="E365" s="54"/>
      <c r="F365" s="54"/>
      <c r="G365" s="54"/>
      <c r="H365" s="54"/>
    </row>
    <row r="366" spans="2:8" x14ac:dyDescent="0.25">
      <c r="B366" s="50"/>
      <c r="C366" s="57"/>
      <c r="D366" s="54"/>
      <c r="E366" s="54"/>
      <c r="F366" s="54"/>
      <c r="G366" s="54"/>
      <c r="H366" s="54"/>
    </row>
    <row r="367" spans="2:8" x14ac:dyDescent="0.25">
      <c r="B367" s="50"/>
      <c r="C367" s="57"/>
      <c r="D367" s="54"/>
      <c r="E367" s="54"/>
      <c r="F367" s="54"/>
      <c r="G367" s="54"/>
      <c r="H367" s="54"/>
    </row>
    <row r="368" spans="2:8" x14ac:dyDescent="0.25">
      <c r="B368" s="50"/>
      <c r="C368" s="57"/>
      <c r="D368" s="54"/>
      <c r="E368" s="54"/>
      <c r="F368" s="54"/>
      <c r="G368" s="54"/>
      <c r="H368" s="54"/>
    </row>
    <row r="369" spans="2:8" x14ac:dyDescent="0.25">
      <c r="B369" s="50"/>
      <c r="C369" s="57"/>
      <c r="D369" s="54"/>
      <c r="E369" s="54"/>
      <c r="F369" s="54"/>
      <c r="G369" s="54"/>
      <c r="H369" s="54"/>
    </row>
    <row r="370" spans="2:8" x14ac:dyDescent="0.25">
      <c r="B370" s="50"/>
      <c r="C370" s="57"/>
      <c r="D370" s="54"/>
      <c r="E370" s="54"/>
      <c r="F370" s="54"/>
      <c r="G370" s="54"/>
      <c r="H370" s="54"/>
    </row>
    <row r="371" spans="2:8" x14ac:dyDescent="0.25">
      <c r="B371" s="50"/>
      <c r="C371" s="57"/>
      <c r="D371" s="54"/>
      <c r="E371" s="54"/>
      <c r="F371" s="54"/>
      <c r="G371" s="54"/>
      <c r="H371" s="54"/>
    </row>
    <row r="372" spans="2:8" x14ac:dyDescent="0.25">
      <c r="B372" s="50"/>
      <c r="C372" s="57"/>
      <c r="D372" s="54"/>
      <c r="E372" s="54"/>
      <c r="F372" s="54"/>
      <c r="G372" s="54"/>
      <c r="H372" s="54"/>
    </row>
    <row r="373" spans="2:8" x14ac:dyDescent="0.25">
      <c r="B373" s="50"/>
      <c r="C373" s="57"/>
      <c r="D373" s="54"/>
      <c r="E373" s="54"/>
      <c r="F373" s="54"/>
      <c r="G373" s="54"/>
      <c r="H373" s="54"/>
    </row>
    <row r="374" spans="2:8" x14ac:dyDescent="0.25">
      <c r="B374" s="50"/>
      <c r="C374" s="57"/>
      <c r="D374" s="54"/>
      <c r="E374" s="54"/>
      <c r="F374" s="54"/>
      <c r="G374" s="54"/>
      <c r="H374" s="54"/>
    </row>
    <row r="375" spans="2:8" x14ac:dyDescent="0.25">
      <c r="B375" s="50"/>
      <c r="C375" s="57"/>
      <c r="D375" s="54"/>
      <c r="E375" s="54"/>
      <c r="F375" s="54"/>
      <c r="G375" s="54"/>
      <c r="H375" s="54"/>
    </row>
    <row r="376" spans="2:8" x14ac:dyDescent="0.25">
      <c r="B376" s="50"/>
      <c r="C376" s="57"/>
      <c r="D376" s="54"/>
      <c r="E376" s="54"/>
      <c r="F376" s="54"/>
      <c r="G376" s="54"/>
      <c r="H376" s="54"/>
    </row>
    <row r="377" spans="2:8" x14ac:dyDescent="0.25">
      <c r="B377" s="50"/>
      <c r="C377" s="57"/>
      <c r="D377" s="54"/>
      <c r="E377" s="54"/>
      <c r="F377" s="54"/>
      <c r="G377" s="54"/>
      <c r="H377" s="54"/>
    </row>
    <row r="378" spans="2:8" x14ac:dyDescent="0.25">
      <c r="B378" s="50"/>
      <c r="C378" s="57"/>
      <c r="D378" s="54"/>
      <c r="E378" s="54"/>
      <c r="F378" s="54"/>
      <c r="G378" s="54"/>
      <c r="H378" s="54"/>
    </row>
    <row r="379" spans="2:8" x14ac:dyDescent="0.25">
      <c r="B379" s="50"/>
      <c r="C379" s="57"/>
      <c r="D379" s="54"/>
      <c r="E379" s="54"/>
      <c r="F379" s="54"/>
      <c r="G379" s="54"/>
      <c r="H379" s="54"/>
    </row>
    <row r="380" spans="2:8" x14ac:dyDescent="0.25">
      <c r="B380" s="50"/>
      <c r="C380" s="57"/>
      <c r="D380" s="54"/>
      <c r="E380" s="54"/>
      <c r="F380" s="54"/>
      <c r="G380" s="54"/>
      <c r="H380" s="54"/>
    </row>
    <row r="381" spans="2:8" x14ac:dyDescent="0.25">
      <c r="B381" s="50"/>
      <c r="C381" s="57"/>
      <c r="D381" s="54"/>
      <c r="E381" s="54"/>
      <c r="F381" s="54"/>
      <c r="G381" s="54"/>
      <c r="H381" s="54"/>
    </row>
    <row r="382" spans="2:8" x14ac:dyDescent="0.25">
      <c r="B382" s="50"/>
      <c r="C382" s="57"/>
      <c r="D382" s="54"/>
      <c r="E382" s="54"/>
      <c r="F382" s="54"/>
      <c r="G382" s="54"/>
      <c r="H382" s="54"/>
    </row>
    <row r="383" spans="2:8" x14ac:dyDescent="0.25">
      <c r="B383" s="50"/>
      <c r="C383" s="57"/>
      <c r="D383" s="54"/>
      <c r="E383" s="54"/>
      <c r="F383" s="54"/>
      <c r="G383" s="54"/>
      <c r="H383" s="54"/>
    </row>
    <row r="384" spans="2:8" x14ac:dyDescent="0.25">
      <c r="B384" s="50"/>
      <c r="C384" s="57"/>
      <c r="D384" s="54"/>
      <c r="E384" s="54"/>
      <c r="F384" s="54"/>
      <c r="G384" s="54"/>
      <c r="H384" s="54"/>
    </row>
    <row r="385" spans="2:8" x14ac:dyDescent="0.25">
      <c r="B385" s="50"/>
      <c r="C385" s="57"/>
      <c r="D385" s="54"/>
      <c r="E385" s="54"/>
      <c r="F385" s="54"/>
      <c r="G385" s="54"/>
      <c r="H385" s="54"/>
    </row>
    <row r="386" spans="2:8" x14ac:dyDescent="0.25">
      <c r="B386" s="50"/>
      <c r="C386" s="57"/>
      <c r="D386" s="54"/>
      <c r="E386" s="54"/>
      <c r="F386" s="54"/>
      <c r="G386" s="54"/>
      <c r="H386" s="54"/>
    </row>
    <row r="387" spans="2:8" x14ac:dyDescent="0.25">
      <c r="B387" s="50"/>
      <c r="C387" s="57"/>
      <c r="D387" s="54"/>
      <c r="E387" s="54"/>
      <c r="F387" s="54"/>
      <c r="G387" s="54"/>
      <c r="H387" s="54"/>
    </row>
    <row r="388" spans="2:8" x14ac:dyDescent="0.25">
      <c r="B388" s="50"/>
      <c r="C388" s="57"/>
      <c r="D388" s="54"/>
      <c r="E388" s="54"/>
      <c r="F388" s="54"/>
      <c r="G388" s="54"/>
      <c r="H388" s="54"/>
    </row>
    <row r="389" spans="2:8" x14ac:dyDescent="0.25">
      <c r="B389" s="50"/>
      <c r="C389" s="57"/>
      <c r="D389" s="54"/>
      <c r="E389" s="54"/>
      <c r="F389" s="54"/>
      <c r="G389" s="54"/>
      <c r="H389" s="54"/>
    </row>
    <row r="390" spans="2:8" x14ac:dyDescent="0.25">
      <c r="B390" s="50"/>
      <c r="C390" s="57"/>
      <c r="D390" s="54"/>
      <c r="E390" s="54"/>
      <c r="F390" s="54"/>
      <c r="G390" s="54"/>
      <c r="H390" s="54"/>
    </row>
    <row r="391" spans="2:8" x14ac:dyDescent="0.25">
      <c r="B391" s="50"/>
      <c r="C391" s="57"/>
      <c r="D391" s="54"/>
      <c r="E391" s="54"/>
      <c r="F391" s="54"/>
      <c r="G391" s="54"/>
      <c r="H391" s="54"/>
    </row>
    <row r="392" spans="2:8" x14ac:dyDescent="0.25">
      <c r="B392" s="50"/>
      <c r="C392" s="57"/>
      <c r="D392" s="54"/>
      <c r="E392" s="54"/>
      <c r="F392" s="54"/>
      <c r="G392" s="54"/>
      <c r="H392" s="54"/>
    </row>
    <row r="393" spans="2:8" x14ac:dyDescent="0.25">
      <c r="B393" s="50"/>
      <c r="C393" s="57"/>
      <c r="D393" s="54"/>
      <c r="E393" s="54"/>
      <c r="F393" s="54"/>
      <c r="G393" s="54"/>
      <c r="H393" s="54"/>
    </row>
    <row r="394" spans="2:8" x14ac:dyDescent="0.25">
      <c r="B394" s="50"/>
      <c r="C394" s="57"/>
      <c r="D394" s="54"/>
      <c r="E394" s="54"/>
      <c r="F394" s="54"/>
      <c r="G394" s="54"/>
      <c r="H394" s="54"/>
    </row>
    <row r="395" spans="2:8" x14ac:dyDescent="0.25">
      <c r="B395" s="50"/>
      <c r="C395" s="57"/>
      <c r="D395" s="54"/>
      <c r="E395" s="54"/>
      <c r="F395" s="54"/>
      <c r="G395" s="54"/>
      <c r="H395" s="54"/>
    </row>
    <row r="396" spans="2:8" x14ac:dyDescent="0.25">
      <c r="B396" s="50"/>
      <c r="C396" s="57"/>
      <c r="D396" s="54"/>
      <c r="E396" s="54"/>
      <c r="F396" s="54"/>
      <c r="G396" s="54"/>
      <c r="H396" s="54"/>
    </row>
    <row r="397" spans="2:8" x14ac:dyDescent="0.25">
      <c r="B397" s="50"/>
      <c r="C397" s="57"/>
      <c r="D397" s="54"/>
      <c r="E397" s="54"/>
      <c r="F397" s="54"/>
      <c r="G397" s="54"/>
      <c r="H397" s="54"/>
    </row>
    <row r="398" spans="2:8" x14ac:dyDescent="0.25">
      <c r="B398" s="50"/>
      <c r="C398" s="57"/>
      <c r="D398" s="54"/>
      <c r="E398" s="54"/>
      <c r="F398" s="54"/>
      <c r="G398" s="54"/>
      <c r="H398" s="54"/>
    </row>
    <row r="399" spans="2:8" x14ac:dyDescent="0.25">
      <c r="B399" s="50"/>
      <c r="C399" s="57"/>
      <c r="D399" s="54"/>
      <c r="E399" s="54"/>
      <c r="F399" s="54"/>
      <c r="G399" s="54"/>
      <c r="H399" s="54"/>
    </row>
    <row r="400" spans="2:8" x14ac:dyDescent="0.25">
      <c r="B400" s="50"/>
      <c r="C400" s="57"/>
      <c r="D400" s="54"/>
      <c r="E400" s="54"/>
      <c r="F400" s="54"/>
      <c r="G400" s="54"/>
      <c r="H400" s="54"/>
    </row>
    <row r="401" spans="2:8" x14ac:dyDescent="0.25">
      <c r="B401" s="50"/>
      <c r="C401" s="57"/>
      <c r="D401" s="54"/>
      <c r="E401" s="54"/>
      <c r="F401" s="54"/>
      <c r="G401" s="54"/>
      <c r="H401" s="54"/>
    </row>
    <row r="402" spans="2:8" x14ac:dyDescent="0.25">
      <c r="B402" s="50"/>
      <c r="C402" s="57"/>
      <c r="D402" s="54"/>
      <c r="E402" s="54"/>
      <c r="F402" s="54"/>
      <c r="G402" s="54"/>
      <c r="H402" s="54"/>
    </row>
    <row r="403" spans="2:8" x14ac:dyDescent="0.25">
      <c r="B403" s="50"/>
      <c r="C403" s="57"/>
      <c r="D403" s="54"/>
      <c r="E403" s="54"/>
      <c r="F403" s="54"/>
      <c r="G403" s="54"/>
      <c r="H403" s="54"/>
    </row>
    <row r="404" spans="2:8" x14ac:dyDescent="0.25">
      <c r="B404" s="50"/>
      <c r="C404" s="57"/>
      <c r="D404" s="54"/>
      <c r="E404" s="54"/>
      <c r="F404" s="54"/>
      <c r="G404" s="54"/>
      <c r="H404" s="54"/>
    </row>
    <row r="405" spans="2:8" x14ac:dyDescent="0.25">
      <c r="B405" s="50"/>
      <c r="C405" s="57"/>
      <c r="D405" s="54"/>
      <c r="E405" s="54"/>
      <c r="F405" s="54"/>
      <c r="G405" s="54"/>
      <c r="H405" s="54"/>
    </row>
    <row r="406" spans="2:8" x14ac:dyDescent="0.25">
      <c r="B406" s="50"/>
      <c r="C406" s="57"/>
      <c r="D406" s="54"/>
      <c r="E406" s="54"/>
      <c r="F406" s="54"/>
      <c r="G406" s="54"/>
      <c r="H406" s="54"/>
    </row>
    <row r="407" spans="2:8" x14ac:dyDescent="0.25">
      <c r="B407" s="50"/>
      <c r="C407" s="57"/>
      <c r="D407" s="54"/>
      <c r="E407" s="54"/>
      <c r="F407" s="54"/>
      <c r="G407" s="54"/>
      <c r="H407" s="54"/>
    </row>
    <row r="408" spans="2:8" x14ac:dyDescent="0.25">
      <c r="B408" s="50"/>
      <c r="C408" s="57"/>
      <c r="D408" s="54"/>
      <c r="E408" s="54"/>
      <c r="F408" s="54"/>
      <c r="G408" s="54"/>
      <c r="H408" s="54"/>
    </row>
    <row r="409" spans="2:8" x14ac:dyDescent="0.25">
      <c r="B409" s="50"/>
      <c r="C409" s="57"/>
      <c r="D409" s="54"/>
      <c r="E409" s="54"/>
      <c r="F409" s="54"/>
      <c r="G409" s="54"/>
      <c r="H409" s="54"/>
    </row>
    <row r="410" spans="2:8" x14ac:dyDescent="0.25">
      <c r="B410" s="50"/>
      <c r="C410" s="57"/>
      <c r="D410" s="54"/>
      <c r="E410" s="54"/>
      <c r="F410" s="54"/>
      <c r="G410" s="54"/>
      <c r="H410" s="54"/>
    </row>
    <row r="411" spans="2:8" x14ac:dyDescent="0.25">
      <c r="B411" s="50"/>
      <c r="C411" s="57"/>
      <c r="D411" s="54"/>
      <c r="E411" s="54"/>
      <c r="F411" s="54"/>
      <c r="G411" s="54"/>
      <c r="H411" s="54"/>
    </row>
    <row r="412" spans="2:8" x14ac:dyDescent="0.25">
      <c r="B412" s="50"/>
      <c r="C412" s="57"/>
      <c r="D412" s="54"/>
      <c r="E412" s="54"/>
      <c r="F412" s="54"/>
      <c r="G412" s="54"/>
      <c r="H412" s="54"/>
    </row>
    <row r="413" spans="2:8" x14ac:dyDescent="0.25">
      <c r="B413" s="50"/>
      <c r="C413" s="57"/>
      <c r="D413" s="54"/>
      <c r="E413" s="54"/>
      <c r="F413" s="54"/>
      <c r="G413" s="54"/>
      <c r="H413" s="54"/>
    </row>
    <row r="414" spans="2:8" x14ac:dyDescent="0.25">
      <c r="B414" s="50"/>
      <c r="C414" s="57"/>
      <c r="D414" s="54"/>
      <c r="E414" s="54"/>
      <c r="F414" s="54"/>
      <c r="G414" s="54"/>
      <c r="H414" s="54"/>
    </row>
    <row r="415" spans="2:8" x14ac:dyDescent="0.25">
      <c r="B415" s="50"/>
      <c r="C415" s="57"/>
      <c r="D415" s="54"/>
      <c r="E415" s="54"/>
      <c r="F415" s="54"/>
      <c r="G415" s="54"/>
      <c r="H415" s="54"/>
    </row>
    <row r="416" spans="2:8" x14ac:dyDescent="0.25">
      <c r="B416" s="50"/>
      <c r="C416" s="57"/>
      <c r="D416" s="54"/>
      <c r="E416" s="54"/>
      <c r="F416" s="54"/>
      <c r="G416" s="54"/>
      <c r="H416" s="54"/>
    </row>
    <row r="417" spans="2:8" x14ac:dyDescent="0.25">
      <c r="B417" s="50"/>
      <c r="C417" s="57"/>
      <c r="D417" s="54"/>
      <c r="E417" s="54"/>
      <c r="F417" s="54"/>
      <c r="G417" s="54"/>
      <c r="H417" s="54"/>
    </row>
    <row r="418" spans="2:8" x14ac:dyDescent="0.25">
      <c r="B418" s="50"/>
      <c r="C418" s="57"/>
      <c r="D418" s="54"/>
      <c r="E418" s="54"/>
      <c r="F418" s="54"/>
      <c r="G418" s="54"/>
      <c r="H418" s="54"/>
    </row>
    <row r="419" spans="2:8" x14ac:dyDescent="0.25">
      <c r="B419" s="50"/>
      <c r="C419" s="57"/>
      <c r="D419" s="54"/>
      <c r="E419" s="54"/>
      <c r="F419" s="54"/>
      <c r="G419" s="54"/>
      <c r="H419" s="54"/>
    </row>
    <row r="420" spans="2:8" x14ac:dyDescent="0.25">
      <c r="B420" s="50"/>
      <c r="C420" s="57"/>
      <c r="D420" s="54"/>
      <c r="E420" s="54"/>
      <c r="F420" s="54"/>
      <c r="G420" s="54"/>
      <c r="H420" s="54"/>
    </row>
    <row r="421" spans="2:8" x14ac:dyDescent="0.25">
      <c r="B421" s="50"/>
      <c r="C421" s="57"/>
      <c r="D421" s="54"/>
      <c r="E421" s="54"/>
      <c r="F421" s="54"/>
      <c r="G421" s="54"/>
      <c r="H421" s="54"/>
    </row>
    <row r="422" spans="2:8" x14ac:dyDescent="0.25">
      <c r="B422" s="50"/>
      <c r="C422" s="57"/>
      <c r="D422" s="54"/>
      <c r="E422" s="54"/>
      <c r="F422" s="54"/>
      <c r="G422" s="54"/>
      <c r="H422" s="54"/>
    </row>
    <row r="423" spans="2:8" x14ac:dyDescent="0.25">
      <c r="B423" s="50"/>
      <c r="C423" s="57"/>
      <c r="D423" s="54"/>
      <c r="E423" s="54"/>
      <c r="F423" s="54"/>
      <c r="G423" s="54"/>
      <c r="H423" s="54"/>
    </row>
    <row r="424" spans="2:8" x14ac:dyDescent="0.25">
      <c r="B424" s="50"/>
      <c r="C424" s="57"/>
      <c r="D424" s="54"/>
      <c r="E424" s="54"/>
      <c r="F424" s="54"/>
      <c r="G424" s="54"/>
      <c r="H424" s="54"/>
    </row>
    <row r="425" spans="2:8" x14ac:dyDescent="0.25">
      <c r="B425" s="50"/>
      <c r="C425" s="57"/>
      <c r="D425" s="54"/>
      <c r="E425" s="54"/>
      <c r="F425" s="54"/>
      <c r="G425" s="54"/>
      <c r="H425" s="54"/>
    </row>
    <row r="426" spans="2:8" x14ac:dyDescent="0.25">
      <c r="B426" s="50"/>
      <c r="C426" s="57"/>
      <c r="D426" s="54"/>
      <c r="E426" s="54"/>
      <c r="F426" s="54"/>
      <c r="G426" s="54"/>
      <c r="H426" s="54"/>
    </row>
    <row r="427" spans="2:8" x14ac:dyDescent="0.25">
      <c r="B427" s="50"/>
      <c r="C427" s="57"/>
      <c r="D427" s="54"/>
      <c r="E427" s="54"/>
      <c r="F427" s="54"/>
      <c r="G427" s="54"/>
      <c r="H427" s="54"/>
    </row>
    <row r="428" spans="2:8" x14ac:dyDescent="0.25">
      <c r="B428" s="50"/>
      <c r="C428" s="57"/>
      <c r="D428" s="54"/>
      <c r="E428" s="54"/>
      <c r="F428" s="54"/>
      <c r="G428" s="54"/>
      <c r="H428" s="54"/>
    </row>
    <row r="429" spans="2:8" x14ac:dyDescent="0.25">
      <c r="B429" s="50"/>
      <c r="C429" s="57"/>
      <c r="D429" s="54"/>
      <c r="E429" s="54"/>
      <c r="F429" s="54"/>
      <c r="G429" s="54"/>
      <c r="H429" s="54"/>
    </row>
    <row r="430" spans="2:8" x14ac:dyDescent="0.25">
      <c r="B430" s="50"/>
      <c r="C430" s="57"/>
      <c r="D430" s="54"/>
      <c r="E430" s="54"/>
      <c r="F430" s="54"/>
      <c r="G430" s="54"/>
      <c r="H430" s="54"/>
    </row>
    <row r="431" spans="2:8" x14ac:dyDescent="0.25">
      <c r="B431" s="50"/>
      <c r="C431" s="57"/>
      <c r="D431" s="54"/>
      <c r="E431" s="54"/>
      <c r="F431" s="54"/>
      <c r="G431" s="54"/>
      <c r="H431" s="54"/>
    </row>
    <row r="432" spans="2:8" x14ac:dyDescent="0.25">
      <c r="B432" s="50"/>
      <c r="C432" s="57"/>
      <c r="D432" s="54"/>
      <c r="E432" s="54"/>
      <c r="F432" s="54"/>
      <c r="G432" s="54"/>
      <c r="H432" s="54"/>
    </row>
    <row r="433" spans="2:8" x14ac:dyDescent="0.25">
      <c r="B433" s="50"/>
      <c r="C433" s="57"/>
      <c r="D433" s="54"/>
      <c r="E433" s="54"/>
      <c r="F433" s="54"/>
      <c r="G433" s="54"/>
      <c r="H433" s="54"/>
    </row>
    <row r="434" spans="2:8" x14ac:dyDescent="0.25">
      <c r="B434" s="50"/>
      <c r="C434" s="57"/>
      <c r="D434" s="54"/>
      <c r="E434" s="54"/>
      <c r="F434" s="54"/>
      <c r="G434" s="54"/>
      <c r="H434" s="54"/>
    </row>
    <row r="435" spans="2:8" x14ac:dyDescent="0.25">
      <c r="B435" s="50"/>
      <c r="C435" s="57"/>
      <c r="D435" s="54"/>
      <c r="E435" s="54"/>
      <c r="F435" s="54"/>
      <c r="G435" s="54"/>
      <c r="H435" s="54"/>
    </row>
    <row r="436" spans="2:8" x14ac:dyDescent="0.25">
      <c r="B436" s="50"/>
      <c r="C436" s="57"/>
      <c r="D436" s="54"/>
      <c r="E436" s="54"/>
      <c r="F436" s="54"/>
      <c r="G436" s="54"/>
      <c r="H436" s="54"/>
    </row>
    <row r="437" spans="2:8" x14ac:dyDescent="0.25">
      <c r="B437" s="50"/>
      <c r="C437" s="57"/>
      <c r="D437" s="54"/>
      <c r="E437" s="54"/>
      <c r="F437" s="54"/>
      <c r="G437" s="54"/>
      <c r="H437" s="54"/>
    </row>
    <row r="438" spans="2:8" x14ac:dyDescent="0.25">
      <c r="B438" s="50"/>
      <c r="C438" s="57"/>
      <c r="D438" s="54"/>
      <c r="E438" s="54"/>
      <c r="F438" s="54"/>
      <c r="G438" s="54"/>
      <c r="H438" s="54"/>
    </row>
    <row r="439" spans="2:8" x14ac:dyDescent="0.25">
      <c r="B439" s="50"/>
      <c r="C439" s="57"/>
      <c r="D439" s="54"/>
      <c r="E439" s="54"/>
      <c r="F439" s="54"/>
      <c r="G439" s="54"/>
      <c r="H439" s="54"/>
    </row>
    <row r="440" spans="2:8" x14ac:dyDescent="0.25">
      <c r="B440" s="50"/>
      <c r="C440" s="57"/>
      <c r="D440" s="54"/>
      <c r="E440" s="54"/>
      <c r="F440" s="54"/>
      <c r="G440" s="54"/>
      <c r="H440" s="54"/>
    </row>
    <row r="441" spans="2:8" x14ac:dyDescent="0.25">
      <c r="B441" s="50"/>
      <c r="C441" s="57"/>
      <c r="D441" s="54"/>
      <c r="E441" s="54"/>
      <c r="F441" s="54"/>
      <c r="G441" s="54"/>
      <c r="H441" s="54"/>
    </row>
    <row r="442" spans="2:8" x14ac:dyDescent="0.25">
      <c r="B442" s="50"/>
      <c r="C442" s="57"/>
      <c r="D442" s="54"/>
      <c r="E442" s="54"/>
      <c r="F442" s="54"/>
      <c r="G442" s="54"/>
      <c r="H442" s="54"/>
    </row>
    <row r="443" spans="2:8" x14ac:dyDescent="0.25">
      <c r="B443" s="50"/>
      <c r="C443" s="57"/>
      <c r="D443" s="54"/>
      <c r="E443" s="54"/>
      <c r="F443" s="54"/>
      <c r="G443" s="54"/>
      <c r="H443" s="54"/>
    </row>
    <row r="444" spans="2:8" x14ac:dyDescent="0.25">
      <c r="B444" s="50"/>
      <c r="C444" s="57"/>
      <c r="D444" s="54"/>
      <c r="E444" s="54"/>
      <c r="F444" s="54"/>
      <c r="G444" s="54"/>
      <c r="H444" s="54"/>
    </row>
    <row r="445" spans="2:8" x14ac:dyDescent="0.25">
      <c r="B445" s="50"/>
      <c r="C445" s="57"/>
      <c r="D445" s="54"/>
      <c r="E445" s="54"/>
      <c r="F445" s="54"/>
      <c r="G445" s="54"/>
      <c r="H445" s="54"/>
    </row>
    <row r="446" spans="2:8" x14ac:dyDescent="0.25">
      <c r="B446" s="50"/>
      <c r="C446" s="57"/>
      <c r="D446" s="54"/>
      <c r="E446" s="54"/>
      <c r="F446" s="54"/>
      <c r="G446" s="54"/>
      <c r="H446" s="54"/>
    </row>
    <row r="447" spans="2:8" x14ac:dyDescent="0.25">
      <c r="B447" s="50"/>
      <c r="C447" s="57"/>
      <c r="D447" s="54"/>
      <c r="E447" s="54"/>
      <c r="F447" s="54"/>
      <c r="G447" s="54"/>
      <c r="H447" s="54"/>
    </row>
    <row r="448" spans="2:8" x14ac:dyDescent="0.25">
      <c r="B448" s="50"/>
      <c r="C448" s="57"/>
      <c r="D448" s="54"/>
      <c r="E448" s="54"/>
      <c r="F448" s="54"/>
      <c r="G448" s="54"/>
      <c r="H448" s="54"/>
    </row>
    <row r="449" spans="2:8" x14ac:dyDescent="0.25">
      <c r="B449" s="50"/>
      <c r="C449" s="57"/>
      <c r="D449" s="54"/>
      <c r="E449" s="54"/>
      <c r="F449" s="54"/>
      <c r="G449" s="54"/>
      <c r="H449" s="54"/>
    </row>
    <row r="450" spans="2:8" x14ac:dyDescent="0.25">
      <c r="B450" s="50"/>
      <c r="C450" s="57"/>
      <c r="D450" s="54"/>
      <c r="E450" s="54"/>
      <c r="F450" s="54"/>
      <c r="G450" s="54"/>
      <c r="H450" s="54"/>
    </row>
    <row r="451" spans="2:8" x14ac:dyDescent="0.25">
      <c r="B451" s="50"/>
      <c r="C451" s="57"/>
      <c r="D451" s="54"/>
      <c r="E451" s="54"/>
      <c r="F451" s="54"/>
      <c r="G451" s="54"/>
      <c r="H451" s="54"/>
    </row>
    <row r="452" spans="2:8" x14ac:dyDescent="0.25">
      <c r="B452" s="50"/>
      <c r="C452" s="57"/>
      <c r="D452" s="54"/>
      <c r="E452" s="54"/>
      <c r="F452" s="54"/>
      <c r="G452" s="54"/>
      <c r="H452" s="54"/>
    </row>
    <row r="453" spans="2:8" x14ac:dyDescent="0.25">
      <c r="B453" s="50"/>
      <c r="C453" s="57"/>
      <c r="D453" s="54"/>
      <c r="E453" s="54"/>
      <c r="F453" s="54"/>
      <c r="G453" s="54"/>
      <c r="H453" s="54"/>
    </row>
    <row r="454" spans="2:8" x14ac:dyDescent="0.25">
      <c r="B454" s="50"/>
      <c r="C454" s="57"/>
      <c r="D454" s="54"/>
      <c r="E454" s="54"/>
      <c r="F454" s="54"/>
      <c r="G454" s="54"/>
      <c r="H454" s="54"/>
    </row>
    <row r="455" spans="2:8" x14ac:dyDescent="0.25">
      <c r="B455" s="50"/>
      <c r="C455" s="57"/>
      <c r="D455" s="54"/>
      <c r="E455" s="54"/>
      <c r="F455" s="54"/>
      <c r="G455" s="54"/>
      <c r="H455" s="54"/>
    </row>
    <row r="456" spans="2:8" x14ac:dyDescent="0.25">
      <c r="B456" s="50"/>
      <c r="C456" s="57"/>
      <c r="D456" s="54"/>
      <c r="E456" s="54"/>
      <c r="F456" s="54"/>
      <c r="G456" s="54"/>
      <c r="H456" s="54"/>
    </row>
    <row r="457" spans="2:8" x14ac:dyDescent="0.25">
      <c r="B457" s="50"/>
      <c r="C457" s="57"/>
      <c r="D457" s="54"/>
      <c r="E457" s="54"/>
      <c r="F457" s="54"/>
      <c r="G457" s="54"/>
      <c r="H457" s="54"/>
    </row>
    <row r="458" spans="2:8" x14ac:dyDescent="0.25">
      <c r="B458" s="50"/>
      <c r="C458" s="57"/>
      <c r="D458" s="54"/>
      <c r="E458" s="54"/>
      <c r="F458" s="54"/>
      <c r="G458" s="54"/>
      <c r="H458" s="54"/>
    </row>
    <row r="459" spans="2:8" x14ac:dyDescent="0.25">
      <c r="B459" s="50"/>
      <c r="C459" s="57"/>
      <c r="D459" s="54"/>
      <c r="E459" s="54"/>
      <c r="F459" s="54"/>
      <c r="G459" s="54"/>
      <c r="H459" s="54"/>
    </row>
    <row r="460" spans="2:8" x14ac:dyDescent="0.25">
      <c r="B460" s="50"/>
      <c r="C460" s="57"/>
      <c r="D460" s="54"/>
      <c r="E460" s="54"/>
      <c r="F460" s="54"/>
      <c r="G460" s="54"/>
      <c r="H460" s="54"/>
    </row>
    <row r="461" spans="2:8" x14ac:dyDescent="0.25">
      <c r="B461" s="50"/>
      <c r="C461" s="57"/>
      <c r="D461" s="54"/>
      <c r="E461" s="54"/>
      <c r="F461" s="54"/>
      <c r="G461" s="54"/>
      <c r="H461" s="54"/>
    </row>
    <row r="462" spans="2:8" x14ac:dyDescent="0.25">
      <c r="B462" s="50"/>
      <c r="C462" s="57"/>
      <c r="D462" s="54"/>
      <c r="E462" s="54"/>
      <c r="F462" s="54"/>
      <c r="G462" s="54"/>
      <c r="H462" s="54"/>
    </row>
    <row r="463" spans="2:8" x14ac:dyDescent="0.25">
      <c r="B463" s="50"/>
      <c r="C463" s="57"/>
      <c r="D463" s="54"/>
      <c r="E463" s="54"/>
      <c r="F463" s="54"/>
      <c r="G463" s="54"/>
      <c r="H463" s="54"/>
    </row>
    <row r="464" spans="2:8" x14ac:dyDescent="0.25">
      <c r="B464" s="50"/>
      <c r="C464" s="57"/>
      <c r="D464" s="54"/>
      <c r="E464" s="54"/>
      <c r="F464" s="54"/>
      <c r="G464" s="54"/>
      <c r="H464" s="54"/>
    </row>
    <row r="465" spans="2:8" x14ac:dyDescent="0.25">
      <c r="B465" s="50"/>
      <c r="C465" s="57"/>
      <c r="D465" s="54"/>
      <c r="E465" s="54"/>
      <c r="F465" s="54"/>
      <c r="G465" s="54"/>
      <c r="H465" s="54"/>
    </row>
    <row r="466" spans="2:8" x14ac:dyDescent="0.25">
      <c r="B466" s="50"/>
      <c r="C466" s="57"/>
      <c r="D466" s="54"/>
      <c r="E466" s="54"/>
      <c r="F466" s="54"/>
      <c r="G466" s="54"/>
      <c r="H466" s="54"/>
    </row>
    <row r="467" spans="2:8" x14ac:dyDescent="0.25">
      <c r="B467" s="50"/>
      <c r="C467" s="57"/>
      <c r="D467" s="54"/>
      <c r="E467" s="54"/>
      <c r="F467" s="54"/>
      <c r="G467" s="54"/>
      <c r="H467" s="54"/>
    </row>
    <row r="468" spans="2:8" x14ac:dyDescent="0.25">
      <c r="B468" s="50"/>
      <c r="C468" s="57"/>
      <c r="D468" s="54"/>
      <c r="E468" s="54"/>
      <c r="F468" s="54"/>
      <c r="G468" s="54"/>
      <c r="H468" s="54"/>
    </row>
    <row r="469" spans="2:8" x14ac:dyDescent="0.25">
      <c r="B469" s="50"/>
      <c r="C469" s="57"/>
      <c r="D469" s="54"/>
      <c r="E469" s="54"/>
      <c r="F469" s="54"/>
      <c r="G469" s="54"/>
      <c r="H469" s="54"/>
    </row>
    <row r="470" spans="2:8" x14ac:dyDescent="0.25">
      <c r="B470" s="50"/>
      <c r="C470" s="57"/>
      <c r="D470" s="54"/>
      <c r="E470" s="54"/>
      <c r="F470" s="54"/>
      <c r="G470" s="54"/>
      <c r="H470" s="54"/>
    </row>
    <row r="471" spans="2:8" x14ac:dyDescent="0.25">
      <c r="B471" s="50"/>
      <c r="C471" s="57"/>
      <c r="D471" s="54"/>
      <c r="E471" s="54"/>
      <c r="F471" s="54"/>
      <c r="G471" s="54"/>
      <c r="H471" s="54"/>
    </row>
    <row r="472" spans="2:8" x14ac:dyDescent="0.25">
      <c r="B472" s="50"/>
      <c r="C472" s="57"/>
      <c r="D472" s="54"/>
      <c r="E472" s="54"/>
      <c r="F472" s="54"/>
      <c r="G472" s="54"/>
      <c r="H472" s="54"/>
    </row>
    <row r="473" spans="2:8" x14ac:dyDescent="0.25">
      <c r="B473" s="50"/>
      <c r="C473" s="57"/>
      <c r="D473" s="54"/>
      <c r="E473" s="54"/>
      <c r="F473" s="54"/>
      <c r="G473" s="54"/>
      <c r="H473" s="54"/>
    </row>
    <row r="474" spans="2:8" x14ac:dyDescent="0.25">
      <c r="B474" s="50"/>
      <c r="C474" s="57"/>
      <c r="D474" s="54"/>
      <c r="E474" s="54"/>
      <c r="F474" s="54"/>
      <c r="G474" s="54"/>
      <c r="H474" s="54"/>
    </row>
    <row r="475" spans="2:8" x14ac:dyDescent="0.25">
      <c r="B475" s="50"/>
      <c r="C475" s="57"/>
      <c r="D475" s="54"/>
      <c r="E475" s="54"/>
      <c r="F475" s="54"/>
      <c r="G475" s="54"/>
      <c r="H475" s="54"/>
    </row>
    <row r="476" spans="2:8" x14ac:dyDescent="0.25">
      <c r="B476" s="50"/>
      <c r="C476" s="57"/>
      <c r="D476" s="54"/>
      <c r="E476" s="54"/>
      <c r="F476" s="54"/>
      <c r="G476" s="54"/>
      <c r="H476" s="54"/>
    </row>
    <row r="477" spans="2:8" x14ac:dyDescent="0.25">
      <c r="B477" s="50"/>
      <c r="C477" s="57"/>
      <c r="D477" s="54"/>
      <c r="E477" s="54"/>
      <c r="F477" s="54"/>
      <c r="G477" s="54"/>
      <c r="H477" s="54"/>
    </row>
    <row r="478" spans="2:8" x14ac:dyDescent="0.25">
      <c r="B478" s="50"/>
      <c r="C478" s="57"/>
      <c r="D478" s="54"/>
      <c r="E478" s="54"/>
      <c r="F478" s="54"/>
      <c r="G478" s="54"/>
      <c r="H478" s="54"/>
    </row>
    <row r="479" spans="2:8" x14ac:dyDescent="0.25">
      <c r="B479" s="50"/>
      <c r="C479" s="57"/>
      <c r="D479" s="54"/>
      <c r="E479" s="54"/>
      <c r="F479" s="54"/>
      <c r="G479" s="54"/>
      <c r="H479" s="54"/>
    </row>
    <row r="480" spans="2:8" x14ac:dyDescent="0.25">
      <c r="B480" s="50"/>
      <c r="C480" s="57"/>
      <c r="D480" s="54"/>
      <c r="E480" s="54"/>
      <c r="F480" s="54"/>
      <c r="G480" s="54"/>
      <c r="H480" s="54"/>
    </row>
    <row r="481" spans="2:8" x14ac:dyDescent="0.25">
      <c r="B481" s="50"/>
      <c r="C481" s="57"/>
      <c r="D481" s="54"/>
      <c r="E481" s="54"/>
      <c r="F481" s="54"/>
      <c r="G481" s="54"/>
      <c r="H481" s="54"/>
    </row>
    <row r="482" spans="2:8" x14ac:dyDescent="0.25">
      <c r="B482" s="50"/>
      <c r="C482" s="57"/>
      <c r="D482" s="54"/>
      <c r="E482" s="54"/>
      <c r="F482" s="54"/>
      <c r="G482" s="54"/>
      <c r="H482" s="54"/>
    </row>
    <row r="483" spans="2:8" x14ac:dyDescent="0.25">
      <c r="B483" s="50"/>
      <c r="C483" s="57"/>
      <c r="D483" s="54"/>
      <c r="E483" s="54"/>
      <c r="F483" s="54"/>
      <c r="G483" s="54"/>
      <c r="H483" s="54"/>
    </row>
    <row r="484" spans="2:8" x14ac:dyDescent="0.25">
      <c r="B484" s="50"/>
      <c r="C484" s="57"/>
      <c r="D484" s="54"/>
      <c r="E484" s="54"/>
      <c r="F484" s="54"/>
      <c r="G484" s="54"/>
      <c r="H484" s="54"/>
    </row>
    <row r="485" spans="2:8" x14ac:dyDescent="0.25">
      <c r="B485" s="50"/>
      <c r="C485" s="57"/>
      <c r="D485" s="54"/>
      <c r="E485" s="54"/>
      <c r="F485" s="54"/>
      <c r="G485" s="54"/>
      <c r="H485" s="54"/>
    </row>
    <row r="486" spans="2:8" x14ac:dyDescent="0.25">
      <c r="B486" s="50"/>
      <c r="C486" s="57"/>
      <c r="D486" s="54"/>
      <c r="E486" s="54"/>
      <c r="F486" s="54"/>
      <c r="G486" s="54"/>
      <c r="H486" s="54"/>
    </row>
    <row r="487" spans="2:8" x14ac:dyDescent="0.25">
      <c r="B487" s="50"/>
      <c r="C487" s="57"/>
      <c r="D487" s="54"/>
      <c r="E487" s="54"/>
      <c r="F487" s="54"/>
      <c r="G487" s="54"/>
      <c r="H487" s="54"/>
    </row>
    <row r="488" spans="2:8" x14ac:dyDescent="0.25">
      <c r="B488" s="50"/>
      <c r="C488" s="57"/>
      <c r="D488" s="54"/>
      <c r="E488" s="54"/>
      <c r="F488" s="54"/>
      <c r="G488" s="54"/>
      <c r="H488" s="54"/>
    </row>
    <row r="489" spans="2:8" x14ac:dyDescent="0.25">
      <c r="B489" s="50"/>
      <c r="C489" s="57"/>
      <c r="D489" s="54"/>
      <c r="E489" s="54"/>
      <c r="F489" s="54"/>
      <c r="G489" s="54"/>
      <c r="H489" s="54"/>
    </row>
    <row r="490" spans="2:8" x14ac:dyDescent="0.25">
      <c r="B490" s="50"/>
      <c r="C490" s="57"/>
      <c r="D490" s="54"/>
      <c r="E490" s="54"/>
      <c r="F490" s="54"/>
      <c r="G490" s="54"/>
      <c r="H490" s="54"/>
    </row>
    <row r="491" spans="2:8" x14ac:dyDescent="0.25">
      <c r="B491" s="50"/>
      <c r="C491" s="57"/>
      <c r="D491" s="54"/>
      <c r="E491" s="54"/>
      <c r="F491" s="54"/>
      <c r="G491" s="54"/>
      <c r="H491" s="54"/>
    </row>
    <row r="492" spans="2:8" x14ac:dyDescent="0.25">
      <c r="B492" s="50"/>
      <c r="C492" s="57"/>
      <c r="D492" s="54"/>
      <c r="E492" s="54"/>
      <c r="F492" s="54"/>
      <c r="G492" s="54"/>
      <c r="H492" s="54"/>
    </row>
    <row r="493" spans="2:8" x14ac:dyDescent="0.25">
      <c r="B493" s="50"/>
      <c r="C493" s="57"/>
      <c r="D493" s="54"/>
      <c r="E493" s="54"/>
      <c r="F493" s="54"/>
      <c r="G493" s="54"/>
      <c r="H493" s="54"/>
    </row>
    <row r="494" spans="2:8" x14ac:dyDescent="0.25">
      <c r="B494" s="50"/>
      <c r="C494" s="57"/>
      <c r="D494" s="54"/>
      <c r="E494" s="54"/>
      <c r="F494" s="54"/>
      <c r="G494" s="54"/>
      <c r="H494" s="54"/>
    </row>
    <row r="495" spans="2:8" x14ac:dyDescent="0.25">
      <c r="B495" s="50"/>
      <c r="C495" s="57"/>
      <c r="D495" s="54"/>
      <c r="E495" s="54"/>
      <c r="F495" s="54"/>
      <c r="G495" s="54"/>
      <c r="H495" s="54"/>
    </row>
    <row r="496" spans="2:8" x14ac:dyDescent="0.25">
      <c r="B496" s="50"/>
      <c r="C496" s="57"/>
      <c r="D496" s="54"/>
      <c r="E496" s="54"/>
      <c r="F496" s="54"/>
      <c r="G496" s="54"/>
      <c r="H496" s="54"/>
    </row>
    <row r="497" spans="2:8" x14ac:dyDescent="0.25">
      <c r="B497" s="50"/>
      <c r="C497" s="57"/>
      <c r="D497" s="54"/>
      <c r="E497" s="54"/>
      <c r="F497" s="54"/>
      <c r="G497" s="54"/>
      <c r="H497" s="54"/>
    </row>
    <row r="498" spans="2:8" x14ac:dyDescent="0.25">
      <c r="B498" s="50"/>
      <c r="C498" s="57"/>
      <c r="D498" s="54"/>
      <c r="E498" s="54"/>
      <c r="F498" s="54"/>
      <c r="G498" s="54"/>
      <c r="H498" s="54"/>
    </row>
    <row r="499" spans="2:8" x14ac:dyDescent="0.25">
      <c r="B499" s="50"/>
      <c r="C499" s="57"/>
      <c r="D499" s="54"/>
      <c r="E499" s="54"/>
      <c r="F499" s="54"/>
      <c r="G499" s="54"/>
      <c r="H499" s="54"/>
    </row>
    <row r="500" spans="2:8" x14ac:dyDescent="0.25">
      <c r="B500" s="50"/>
      <c r="C500" s="57"/>
      <c r="D500" s="54"/>
      <c r="E500" s="54"/>
      <c r="F500" s="54"/>
      <c r="G500" s="54"/>
      <c r="H500" s="54"/>
    </row>
    <row r="501" spans="2:8" x14ac:dyDescent="0.25">
      <c r="B501" s="50"/>
      <c r="C501" s="57"/>
      <c r="D501" s="54"/>
      <c r="E501" s="54"/>
      <c r="F501" s="54"/>
      <c r="G501" s="54"/>
      <c r="H501" s="54"/>
    </row>
    <row r="502" spans="2:8" x14ac:dyDescent="0.25">
      <c r="B502" s="50"/>
      <c r="C502" s="57"/>
      <c r="D502" s="54"/>
      <c r="E502" s="54"/>
      <c r="F502" s="54"/>
      <c r="G502" s="54"/>
      <c r="H502" s="54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 x14ac:dyDescent="0.25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 x14ac:dyDescent="0.25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 x14ac:dyDescent="0.25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 x14ac:dyDescent="0.25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 x14ac:dyDescent="0.25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 x14ac:dyDescent="0.25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 x14ac:dyDescent="0.25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 x14ac:dyDescent="0.25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 x14ac:dyDescent="0.25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 x14ac:dyDescent="0.25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 x14ac:dyDescent="0.25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 x14ac:dyDescent="0.25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 x14ac:dyDescent="0.25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 x14ac:dyDescent="0.25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 x14ac:dyDescent="0.25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 x14ac:dyDescent="0.25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 x14ac:dyDescent="0.25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 x14ac:dyDescent="0.25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 x14ac:dyDescent="0.25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 x14ac:dyDescent="0.25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 x14ac:dyDescent="0.25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 x14ac:dyDescent="0.25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 x14ac:dyDescent="0.25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 x14ac:dyDescent="0.25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 x14ac:dyDescent="0.25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 x14ac:dyDescent="0.25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 x14ac:dyDescent="0.25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 x14ac:dyDescent="0.25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 x14ac:dyDescent="0.25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 x14ac:dyDescent="0.25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 x14ac:dyDescent="0.25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 x14ac:dyDescent="0.25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 x14ac:dyDescent="0.25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 x14ac:dyDescent="0.25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 x14ac:dyDescent="0.25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 x14ac:dyDescent="0.25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 x14ac:dyDescent="0.25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 x14ac:dyDescent="0.25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 x14ac:dyDescent="0.25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 x14ac:dyDescent="0.25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 x14ac:dyDescent="0.25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 x14ac:dyDescent="0.25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 x14ac:dyDescent="0.25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 x14ac:dyDescent="0.25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 x14ac:dyDescent="0.25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 x14ac:dyDescent="0.25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 x14ac:dyDescent="0.25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 x14ac:dyDescent="0.25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 x14ac:dyDescent="0.25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 x14ac:dyDescent="0.25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 x14ac:dyDescent="0.25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 x14ac:dyDescent="0.25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 x14ac:dyDescent="0.25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 x14ac:dyDescent="0.25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 x14ac:dyDescent="0.25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 x14ac:dyDescent="0.25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 x14ac:dyDescent="0.25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 x14ac:dyDescent="0.25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 x14ac:dyDescent="0.25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 x14ac:dyDescent="0.25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 x14ac:dyDescent="0.25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 x14ac:dyDescent="0.25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 x14ac:dyDescent="0.25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 x14ac:dyDescent="0.25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 x14ac:dyDescent="0.25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 x14ac:dyDescent="0.25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 x14ac:dyDescent="0.25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 x14ac:dyDescent="0.25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 x14ac:dyDescent="0.25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 x14ac:dyDescent="0.25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 x14ac:dyDescent="0.25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 x14ac:dyDescent="0.25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 x14ac:dyDescent="0.25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 x14ac:dyDescent="0.25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 x14ac:dyDescent="0.25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 x14ac:dyDescent="0.25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 x14ac:dyDescent="0.25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 x14ac:dyDescent="0.25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 x14ac:dyDescent="0.25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 x14ac:dyDescent="0.25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 x14ac:dyDescent="0.25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 x14ac:dyDescent="0.25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 x14ac:dyDescent="0.25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 x14ac:dyDescent="0.25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 x14ac:dyDescent="0.25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 x14ac:dyDescent="0.25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 x14ac:dyDescent="0.25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 x14ac:dyDescent="0.25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 x14ac:dyDescent="0.25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 x14ac:dyDescent="0.25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 x14ac:dyDescent="0.25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 x14ac:dyDescent="0.25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 x14ac:dyDescent="0.25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 x14ac:dyDescent="0.25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 x14ac:dyDescent="0.25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 x14ac:dyDescent="0.25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 x14ac:dyDescent="0.25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 x14ac:dyDescent="0.25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 x14ac:dyDescent="0.25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 x14ac:dyDescent="0.25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 x14ac:dyDescent="0.25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 x14ac:dyDescent="0.25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 x14ac:dyDescent="0.25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 x14ac:dyDescent="0.25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 x14ac:dyDescent="0.25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 x14ac:dyDescent="0.25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 x14ac:dyDescent="0.25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 x14ac:dyDescent="0.25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 x14ac:dyDescent="0.25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 x14ac:dyDescent="0.25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 x14ac:dyDescent="0.25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 x14ac:dyDescent="0.25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 x14ac:dyDescent="0.25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 x14ac:dyDescent="0.25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 x14ac:dyDescent="0.25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 x14ac:dyDescent="0.25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 x14ac:dyDescent="0.25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 x14ac:dyDescent="0.25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 x14ac:dyDescent="0.25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 x14ac:dyDescent="0.25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 x14ac:dyDescent="0.25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 x14ac:dyDescent="0.25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 x14ac:dyDescent="0.25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 x14ac:dyDescent="0.25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 x14ac:dyDescent="0.25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 x14ac:dyDescent="0.25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 x14ac:dyDescent="0.25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 x14ac:dyDescent="0.25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 x14ac:dyDescent="0.25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 x14ac:dyDescent="0.25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 x14ac:dyDescent="0.25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 x14ac:dyDescent="0.25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 x14ac:dyDescent="0.25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 x14ac:dyDescent="0.25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 x14ac:dyDescent="0.25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 x14ac:dyDescent="0.25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 x14ac:dyDescent="0.25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 x14ac:dyDescent="0.25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 x14ac:dyDescent="0.25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 x14ac:dyDescent="0.25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 x14ac:dyDescent="0.25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 x14ac:dyDescent="0.25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 x14ac:dyDescent="0.25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 x14ac:dyDescent="0.25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 x14ac:dyDescent="0.25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 x14ac:dyDescent="0.25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 x14ac:dyDescent="0.25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 x14ac:dyDescent="0.25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 x14ac:dyDescent="0.25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 x14ac:dyDescent="0.25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 x14ac:dyDescent="0.25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 x14ac:dyDescent="0.25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 x14ac:dyDescent="0.25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 x14ac:dyDescent="0.25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 x14ac:dyDescent="0.25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 x14ac:dyDescent="0.25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 x14ac:dyDescent="0.25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 x14ac:dyDescent="0.25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 x14ac:dyDescent="0.25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 x14ac:dyDescent="0.25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 x14ac:dyDescent="0.25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 x14ac:dyDescent="0.25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 x14ac:dyDescent="0.25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 x14ac:dyDescent="0.25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 x14ac:dyDescent="0.25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 x14ac:dyDescent="0.25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 x14ac:dyDescent="0.25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 x14ac:dyDescent="0.25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 x14ac:dyDescent="0.25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 x14ac:dyDescent="0.25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 x14ac:dyDescent="0.25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 x14ac:dyDescent="0.25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 x14ac:dyDescent="0.25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 x14ac:dyDescent="0.25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 x14ac:dyDescent="0.25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 x14ac:dyDescent="0.25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 x14ac:dyDescent="0.25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 x14ac:dyDescent="0.25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 x14ac:dyDescent="0.25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 x14ac:dyDescent="0.25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 x14ac:dyDescent="0.25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 x14ac:dyDescent="0.25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 x14ac:dyDescent="0.25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 x14ac:dyDescent="0.25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 x14ac:dyDescent="0.25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 x14ac:dyDescent="0.25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 x14ac:dyDescent="0.25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 x14ac:dyDescent="0.25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 x14ac:dyDescent="0.25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 x14ac:dyDescent="0.25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 x14ac:dyDescent="0.25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 x14ac:dyDescent="0.25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 x14ac:dyDescent="0.25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 x14ac:dyDescent="0.25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 x14ac:dyDescent="0.25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 x14ac:dyDescent="0.25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 x14ac:dyDescent="0.25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 x14ac:dyDescent="0.25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 x14ac:dyDescent="0.25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 x14ac:dyDescent="0.25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 x14ac:dyDescent="0.25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 x14ac:dyDescent="0.25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 x14ac:dyDescent="0.25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 x14ac:dyDescent="0.25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 x14ac:dyDescent="0.25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 x14ac:dyDescent="0.25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 x14ac:dyDescent="0.25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 x14ac:dyDescent="0.25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 x14ac:dyDescent="0.25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 x14ac:dyDescent="0.25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 x14ac:dyDescent="0.25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 x14ac:dyDescent="0.25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 x14ac:dyDescent="0.25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 x14ac:dyDescent="0.25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 x14ac:dyDescent="0.25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 x14ac:dyDescent="0.25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 x14ac:dyDescent="0.25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 x14ac:dyDescent="0.25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 x14ac:dyDescent="0.25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 x14ac:dyDescent="0.25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 x14ac:dyDescent="0.25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 x14ac:dyDescent="0.25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 x14ac:dyDescent="0.25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 x14ac:dyDescent="0.25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 x14ac:dyDescent="0.25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 x14ac:dyDescent="0.25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 x14ac:dyDescent="0.25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 x14ac:dyDescent="0.25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 x14ac:dyDescent="0.25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 x14ac:dyDescent="0.25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 x14ac:dyDescent="0.25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 x14ac:dyDescent="0.25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 x14ac:dyDescent="0.25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 x14ac:dyDescent="0.25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 x14ac:dyDescent="0.25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 x14ac:dyDescent="0.25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 x14ac:dyDescent="0.25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 x14ac:dyDescent="0.25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 x14ac:dyDescent="0.25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 x14ac:dyDescent="0.25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 x14ac:dyDescent="0.25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 x14ac:dyDescent="0.25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 x14ac:dyDescent="0.25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 x14ac:dyDescent="0.25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 x14ac:dyDescent="0.25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 x14ac:dyDescent="0.25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 x14ac:dyDescent="0.25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 x14ac:dyDescent="0.25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 x14ac:dyDescent="0.25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 x14ac:dyDescent="0.25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 x14ac:dyDescent="0.25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 x14ac:dyDescent="0.25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 x14ac:dyDescent="0.25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 x14ac:dyDescent="0.25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 x14ac:dyDescent="0.25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 x14ac:dyDescent="0.25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 x14ac:dyDescent="0.25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 x14ac:dyDescent="0.25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 x14ac:dyDescent="0.25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 x14ac:dyDescent="0.25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 x14ac:dyDescent="0.25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 x14ac:dyDescent="0.25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 x14ac:dyDescent="0.25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 x14ac:dyDescent="0.25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 x14ac:dyDescent="0.25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 x14ac:dyDescent="0.25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 x14ac:dyDescent="0.25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 x14ac:dyDescent="0.25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 x14ac:dyDescent="0.25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 x14ac:dyDescent="0.25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 x14ac:dyDescent="0.25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 x14ac:dyDescent="0.25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 x14ac:dyDescent="0.25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 x14ac:dyDescent="0.25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 x14ac:dyDescent="0.25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 x14ac:dyDescent="0.25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 x14ac:dyDescent="0.25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 x14ac:dyDescent="0.25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 x14ac:dyDescent="0.25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 x14ac:dyDescent="0.25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 x14ac:dyDescent="0.25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 x14ac:dyDescent="0.25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 x14ac:dyDescent="0.25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 x14ac:dyDescent="0.25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 x14ac:dyDescent="0.25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 x14ac:dyDescent="0.25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 x14ac:dyDescent="0.25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 x14ac:dyDescent="0.25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 x14ac:dyDescent="0.25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 x14ac:dyDescent="0.25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 x14ac:dyDescent="0.25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 x14ac:dyDescent="0.25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 x14ac:dyDescent="0.25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 x14ac:dyDescent="0.25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 x14ac:dyDescent="0.25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 x14ac:dyDescent="0.25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 x14ac:dyDescent="0.25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 x14ac:dyDescent="0.25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 x14ac:dyDescent="0.25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 x14ac:dyDescent="0.25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 x14ac:dyDescent="0.25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 x14ac:dyDescent="0.25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 x14ac:dyDescent="0.25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 x14ac:dyDescent="0.25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 x14ac:dyDescent="0.25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 x14ac:dyDescent="0.25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 x14ac:dyDescent="0.25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 x14ac:dyDescent="0.25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 x14ac:dyDescent="0.25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 x14ac:dyDescent="0.25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 x14ac:dyDescent="0.25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 x14ac:dyDescent="0.25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 x14ac:dyDescent="0.25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 x14ac:dyDescent="0.25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 x14ac:dyDescent="0.25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 x14ac:dyDescent="0.25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 x14ac:dyDescent="0.25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 x14ac:dyDescent="0.25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 x14ac:dyDescent="0.25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 x14ac:dyDescent="0.25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 x14ac:dyDescent="0.25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 x14ac:dyDescent="0.25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 x14ac:dyDescent="0.25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 x14ac:dyDescent="0.25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 x14ac:dyDescent="0.25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 x14ac:dyDescent="0.25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 x14ac:dyDescent="0.25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 x14ac:dyDescent="0.25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 x14ac:dyDescent="0.25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 x14ac:dyDescent="0.25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 x14ac:dyDescent="0.25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 x14ac:dyDescent="0.25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 x14ac:dyDescent="0.25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 x14ac:dyDescent="0.25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 x14ac:dyDescent="0.25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 x14ac:dyDescent="0.25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 x14ac:dyDescent="0.25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 x14ac:dyDescent="0.25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 x14ac:dyDescent="0.25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 x14ac:dyDescent="0.25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 x14ac:dyDescent="0.25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 x14ac:dyDescent="0.25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 x14ac:dyDescent="0.25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 x14ac:dyDescent="0.25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 x14ac:dyDescent="0.25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 x14ac:dyDescent="0.25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 x14ac:dyDescent="0.25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 x14ac:dyDescent="0.25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 x14ac:dyDescent="0.25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 x14ac:dyDescent="0.25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 x14ac:dyDescent="0.25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 x14ac:dyDescent="0.25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 x14ac:dyDescent="0.25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 x14ac:dyDescent="0.25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 x14ac:dyDescent="0.25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 x14ac:dyDescent="0.25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 x14ac:dyDescent="0.25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 x14ac:dyDescent="0.25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 x14ac:dyDescent="0.25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 x14ac:dyDescent="0.25">
      <c r="B363" s="50"/>
      <c r="C363" s="57"/>
      <c r="D363" s="54"/>
      <c r="E363" s="54"/>
      <c r="F363" s="54"/>
      <c r="G363" s="54"/>
      <c r="H363" s="54"/>
    </row>
    <row r="364" spans="2:8" x14ac:dyDescent="0.25">
      <c r="B364" s="50"/>
      <c r="C364" s="57"/>
      <c r="D364" s="54"/>
      <c r="E364" s="54"/>
      <c r="F364" s="54"/>
      <c r="G364" s="54"/>
      <c r="H364" s="54"/>
    </row>
    <row r="365" spans="2:8" x14ac:dyDescent="0.25">
      <c r="B365" s="50"/>
      <c r="C365" s="57"/>
      <c r="D365" s="54"/>
      <c r="E365" s="54"/>
      <c r="F365" s="54"/>
      <c r="G365" s="54"/>
      <c r="H365" s="54"/>
    </row>
    <row r="366" spans="2:8" x14ac:dyDescent="0.25">
      <c r="B366" s="50"/>
      <c r="C366" s="57"/>
      <c r="D366" s="54"/>
      <c r="E366" s="54"/>
      <c r="F366" s="54"/>
      <c r="G366" s="54"/>
      <c r="H366" s="54"/>
    </row>
    <row r="367" spans="2:8" x14ac:dyDescent="0.25">
      <c r="B367" s="50"/>
      <c r="C367" s="57"/>
      <c r="D367" s="54"/>
      <c r="E367" s="54"/>
      <c r="F367" s="54"/>
      <c r="G367" s="54"/>
      <c r="H367" s="54"/>
    </row>
    <row r="368" spans="2:8" x14ac:dyDescent="0.25">
      <c r="B368" s="50"/>
      <c r="C368" s="57"/>
      <c r="D368" s="54"/>
      <c r="E368" s="54"/>
      <c r="F368" s="54"/>
      <c r="G368" s="54"/>
      <c r="H368" s="54"/>
    </row>
    <row r="369" spans="2:8" x14ac:dyDescent="0.25">
      <c r="B369" s="50"/>
      <c r="C369" s="57"/>
      <c r="D369" s="54"/>
      <c r="E369" s="54"/>
      <c r="F369" s="54"/>
      <c r="G369" s="54"/>
      <c r="H369" s="54"/>
    </row>
    <row r="370" spans="2:8" x14ac:dyDescent="0.25">
      <c r="B370" s="50"/>
      <c r="C370" s="57"/>
      <c r="D370" s="54"/>
      <c r="E370" s="54"/>
      <c r="F370" s="54"/>
      <c r="G370" s="54"/>
      <c r="H370" s="54"/>
    </row>
    <row r="371" spans="2:8" x14ac:dyDescent="0.25">
      <c r="B371" s="50"/>
      <c r="C371" s="57"/>
      <c r="D371" s="54"/>
      <c r="E371" s="54"/>
      <c r="F371" s="54"/>
      <c r="G371" s="54"/>
      <c r="H371" s="54"/>
    </row>
    <row r="372" spans="2:8" x14ac:dyDescent="0.25">
      <c r="B372" s="50"/>
      <c r="C372" s="57"/>
      <c r="D372" s="54"/>
      <c r="E372" s="54"/>
      <c r="F372" s="54"/>
      <c r="G372" s="54"/>
      <c r="H372" s="54"/>
    </row>
    <row r="373" spans="2:8" x14ac:dyDescent="0.25">
      <c r="B373" s="50"/>
      <c r="C373" s="57"/>
      <c r="D373" s="54"/>
      <c r="E373" s="54"/>
      <c r="F373" s="54"/>
      <c r="G373" s="54"/>
      <c r="H373" s="54"/>
    </row>
    <row r="374" spans="2:8" x14ac:dyDescent="0.25">
      <c r="B374" s="50"/>
      <c r="C374" s="57"/>
      <c r="D374" s="54"/>
      <c r="E374" s="54"/>
      <c r="F374" s="54"/>
      <c r="G374" s="54"/>
      <c r="H374" s="54"/>
    </row>
    <row r="375" spans="2:8" x14ac:dyDescent="0.25">
      <c r="B375" s="50"/>
      <c r="C375" s="57"/>
      <c r="D375" s="54"/>
      <c r="E375" s="54"/>
      <c r="F375" s="54"/>
      <c r="G375" s="54"/>
      <c r="H375" s="54"/>
    </row>
    <row r="376" spans="2:8" x14ac:dyDescent="0.25">
      <c r="B376" s="50"/>
      <c r="C376" s="57"/>
      <c r="D376" s="54"/>
      <c r="E376" s="54"/>
      <c r="F376" s="54"/>
      <c r="G376" s="54"/>
      <c r="H376" s="54"/>
    </row>
    <row r="377" spans="2:8" x14ac:dyDescent="0.25">
      <c r="B377" s="50"/>
      <c r="C377" s="57"/>
      <c r="D377" s="54"/>
      <c r="E377" s="54"/>
      <c r="F377" s="54"/>
      <c r="G377" s="54"/>
      <c r="H377" s="54"/>
    </row>
    <row r="378" spans="2:8" x14ac:dyDescent="0.25">
      <c r="B378" s="50"/>
      <c r="C378" s="57"/>
      <c r="D378" s="54"/>
      <c r="E378" s="54"/>
      <c r="F378" s="54"/>
      <c r="G378" s="54"/>
      <c r="H378" s="54"/>
    </row>
    <row r="379" spans="2:8" x14ac:dyDescent="0.25">
      <c r="B379" s="50"/>
      <c r="C379" s="57"/>
      <c r="D379" s="54"/>
      <c r="E379" s="54"/>
      <c r="F379" s="54"/>
      <c r="G379" s="54"/>
      <c r="H379" s="54"/>
    </row>
    <row r="380" spans="2:8" x14ac:dyDescent="0.25">
      <c r="B380" s="50"/>
      <c r="C380" s="57"/>
      <c r="D380" s="54"/>
      <c r="E380" s="54"/>
      <c r="F380" s="54"/>
      <c r="G380" s="54"/>
      <c r="H380" s="54"/>
    </row>
    <row r="381" spans="2:8" x14ac:dyDescent="0.25">
      <c r="B381" s="50"/>
      <c r="C381" s="57"/>
      <c r="D381" s="54"/>
      <c r="E381" s="54"/>
      <c r="F381" s="54"/>
      <c r="G381" s="54"/>
      <c r="H381" s="54"/>
    </row>
    <row r="382" spans="2:8" x14ac:dyDescent="0.25">
      <c r="B382" s="50"/>
      <c r="C382" s="57"/>
      <c r="D382" s="54"/>
      <c r="E382" s="54"/>
      <c r="F382" s="54"/>
      <c r="G382" s="54"/>
      <c r="H382" s="54"/>
    </row>
    <row r="383" spans="2:8" x14ac:dyDescent="0.25">
      <c r="B383" s="50"/>
      <c r="C383" s="57"/>
      <c r="D383" s="54"/>
      <c r="E383" s="54"/>
      <c r="F383" s="54"/>
      <c r="G383" s="54"/>
      <c r="H383" s="54"/>
    </row>
    <row r="384" spans="2:8" x14ac:dyDescent="0.25">
      <c r="B384" s="50"/>
      <c r="C384" s="57"/>
      <c r="D384" s="54"/>
      <c r="E384" s="54"/>
      <c r="F384" s="54"/>
      <c r="G384" s="54"/>
      <c r="H384" s="54"/>
    </row>
    <row r="385" spans="2:8" x14ac:dyDescent="0.25">
      <c r="B385" s="50"/>
      <c r="C385" s="57"/>
      <c r="D385" s="54"/>
      <c r="E385" s="54"/>
      <c r="F385" s="54"/>
      <c r="G385" s="54"/>
      <c r="H385" s="54"/>
    </row>
    <row r="386" spans="2:8" x14ac:dyDescent="0.25">
      <c r="B386" s="50"/>
      <c r="C386" s="57"/>
      <c r="D386" s="54"/>
      <c r="E386" s="54"/>
      <c r="F386" s="54"/>
      <c r="G386" s="54"/>
      <c r="H386" s="54"/>
    </row>
    <row r="387" spans="2:8" x14ac:dyDescent="0.25">
      <c r="B387" s="50"/>
      <c r="C387" s="57"/>
      <c r="D387" s="54"/>
      <c r="E387" s="54"/>
      <c r="F387" s="54"/>
      <c r="G387" s="54"/>
      <c r="H387" s="54"/>
    </row>
    <row r="388" spans="2:8" x14ac:dyDescent="0.25">
      <c r="B388" s="50"/>
      <c r="C388" s="57"/>
      <c r="D388" s="54"/>
      <c r="E388" s="54"/>
      <c r="F388" s="54"/>
      <c r="G388" s="54"/>
      <c r="H388" s="54"/>
    </row>
    <row r="389" spans="2:8" x14ac:dyDescent="0.25">
      <c r="B389" s="50"/>
      <c r="C389" s="57"/>
      <c r="D389" s="54"/>
      <c r="E389" s="54"/>
      <c r="F389" s="54"/>
      <c r="G389" s="54"/>
      <c r="H389" s="54"/>
    </row>
    <row r="390" spans="2:8" x14ac:dyDescent="0.25">
      <c r="B390" s="50"/>
      <c r="C390" s="57"/>
      <c r="D390" s="54"/>
      <c r="E390" s="54"/>
      <c r="F390" s="54"/>
      <c r="G390" s="54"/>
      <c r="H390" s="54"/>
    </row>
    <row r="391" spans="2:8" x14ac:dyDescent="0.25">
      <c r="B391" s="50"/>
      <c r="C391" s="57"/>
      <c r="D391" s="54"/>
      <c r="E391" s="54"/>
      <c r="F391" s="54"/>
      <c r="G391" s="54"/>
      <c r="H391" s="54"/>
    </row>
    <row r="392" spans="2:8" x14ac:dyDescent="0.25">
      <c r="B392" s="50"/>
      <c r="C392" s="57"/>
      <c r="D392" s="54"/>
      <c r="E392" s="54"/>
      <c r="F392" s="54"/>
      <c r="G392" s="54"/>
      <c r="H392" s="54"/>
    </row>
    <row r="393" spans="2:8" x14ac:dyDescent="0.25">
      <c r="B393" s="50"/>
      <c r="C393" s="57"/>
      <c r="D393" s="54"/>
      <c r="E393" s="54"/>
      <c r="F393" s="54"/>
      <c r="G393" s="54"/>
      <c r="H393" s="54"/>
    </row>
    <row r="394" spans="2:8" x14ac:dyDescent="0.25">
      <c r="B394" s="50"/>
      <c r="C394" s="57"/>
      <c r="D394" s="54"/>
      <c r="E394" s="54"/>
      <c r="F394" s="54"/>
      <c r="G394" s="54"/>
      <c r="H394" s="54"/>
    </row>
    <row r="395" spans="2:8" x14ac:dyDescent="0.25">
      <c r="B395" s="50"/>
      <c r="C395" s="57"/>
      <c r="D395" s="54"/>
      <c r="E395" s="54"/>
      <c r="F395" s="54"/>
      <c r="G395" s="54"/>
      <c r="H395" s="54"/>
    </row>
    <row r="396" spans="2:8" x14ac:dyDescent="0.25">
      <c r="B396" s="50"/>
      <c r="C396" s="57"/>
      <c r="D396" s="54"/>
      <c r="E396" s="54"/>
      <c r="F396" s="54"/>
      <c r="G396" s="54"/>
      <c r="H396" s="54"/>
    </row>
    <row r="397" spans="2:8" x14ac:dyDescent="0.25">
      <c r="B397" s="50"/>
      <c r="C397" s="57"/>
      <c r="D397" s="54"/>
      <c r="E397" s="54"/>
      <c r="F397" s="54"/>
      <c r="G397" s="54"/>
      <c r="H397" s="54"/>
    </row>
    <row r="398" spans="2:8" x14ac:dyDescent="0.25">
      <c r="B398" s="50"/>
      <c r="C398" s="57"/>
      <c r="D398" s="54"/>
      <c r="E398" s="54"/>
      <c r="F398" s="54"/>
      <c r="G398" s="54"/>
      <c r="H398" s="54"/>
    </row>
    <row r="399" spans="2:8" x14ac:dyDescent="0.25">
      <c r="B399" s="50"/>
      <c r="C399" s="57"/>
      <c r="D399" s="54"/>
      <c r="E399" s="54"/>
      <c r="F399" s="54"/>
      <c r="G399" s="54"/>
      <c r="H399" s="54"/>
    </row>
    <row r="400" spans="2:8" x14ac:dyDescent="0.25">
      <c r="B400" s="50"/>
      <c r="C400" s="57"/>
      <c r="D400" s="54"/>
      <c r="E400" s="54"/>
      <c r="F400" s="54"/>
      <c r="G400" s="54"/>
      <c r="H400" s="54"/>
    </row>
    <row r="401" spans="2:8" x14ac:dyDescent="0.25">
      <c r="B401" s="50"/>
      <c r="C401" s="57"/>
      <c r="D401" s="54"/>
      <c r="E401" s="54"/>
      <c r="F401" s="54"/>
      <c r="G401" s="54"/>
      <c r="H401" s="54"/>
    </row>
    <row r="402" spans="2:8" x14ac:dyDescent="0.25">
      <c r="B402" s="50"/>
      <c r="C402" s="57"/>
      <c r="D402" s="54"/>
      <c r="E402" s="54"/>
      <c r="F402" s="54"/>
      <c r="G402" s="54"/>
      <c r="H402" s="54"/>
    </row>
    <row r="403" spans="2:8" x14ac:dyDescent="0.25">
      <c r="B403" s="50"/>
      <c r="C403" s="57"/>
      <c r="D403" s="54"/>
      <c r="E403" s="54"/>
      <c r="F403" s="54"/>
      <c r="G403" s="54"/>
      <c r="H403" s="54"/>
    </row>
    <row r="404" spans="2:8" x14ac:dyDescent="0.25">
      <c r="B404" s="50"/>
      <c r="C404" s="57"/>
      <c r="D404" s="54"/>
      <c r="E404" s="54"/>
      <c r="F404" s="54"/>
      <c r="G404" s="54"/>
      <c r="H404" s="54"/>
    </row>
    <row r="405" spans="2:8" x14ac:dyDescent="0.25">
      <c r="B405" s="50"/>
      <c r="C405" s="57"/>
      <c r="D405" s="54"/>
      <c r="E405" s="54"/>
      <c r="F405" s="54"/>
      <c r="G405" s="54"/>
      <c r="H405" s="54"/>
    </row>
    <row r="406" spans="2:8" x14ac:dyDescent="0.25">
      <c r="B406" s="50"/>
      <c r="C406" s="57"/>
      <c r="D406" s="54"/>
      <c r="E406" s="54"/>
      <c r="F406" s="54"/>
      <c r="G406" s="54"/>
      <c r="H406" s="54"/>
    </row>
    <row r="407" spans="2:8" x14ac:dyDescent="0.25">
      <c r="B407" s="50"/>
      <c r="C407" s="57"/>
      <c r="D407" s="54"/>
      <c r="E407" s="54"/>
      <c r="F407" s="54"/>
      <c r="G407" s="54"/>
      <c r="H407" s="54"/>
    </row>
    <row r="408" spans="2:8" x14ac:dyDescent="0.25">
      <c r="B408" s="50"/>
      <c r="C408" s="57"/>
      <c r="D408" s="54"/>
      <c r="E408" s="54"/>
      <c r="F408" s="54"/>
      <c r="G408" s="54"/>
      <c r="H408" s="54"/>
    </row>
    <row r="409" spans="2:8" x14ac:dyDescent="0.25">
      <c r="B409" s="50"/>
      <c r="C409" s="57"/>
      <c r="D409" s="54"/>
      <c r="E409" s="54"/>
      <c r="F409" s="54"/>
      <c r="G409" s="54"/>
      <c r="H409" s="54"/>
    </row>
    <row r="410" spans="2:8" x14ac:dyDescent="0.25">
      <c r="B410" s="50"/>
      <c r="C410" s="57"/>
      <c r="D410" s="54"/>
      <c r="E410" s="54"/>
      <c r="F410" s="54"/>
      <c r="G410" s="54"/>
      <c r="H410" s="54"/>
    </row>
    <row r="411" spans="2:8" x14ac:dyDescent="0.25">
      <c r="B411" s="50"/>
      <c r="C411" s="57"/>
      <c r="D411" s="54"/>
      <c r="E411" s="54"/>
      <c r="F411" s="54"/>
      <c r="G411" s="54"/>
      <c r="H411" s="54"/>
    </row>
    <row r="412" spans="2:8" x14ac:dyDescent="0.25">
      <c r="B412" s="50"/>
      <c r="C412" s="57"/>
      <c r="D412" s="54"/>
      <c r="E412" s="54"/>
      <c r="F412" s="54"/>
      <c r="G412" s="54"/>
      <c r="H412" s="54"/>
    </row>
    <row r="413" spans="2:8" x14ac:dyDescent="0.25">
      <c r="B413" s="50"/>
      <c r="C413" s="57"/>
      <c r="D413" s="54"/>
      <c r="E413" s="54"/>
      <c r="F413" s="54"/>
      <c r="G413" s="54"/>
      <c r="H413" s="54"/>
    </row>
    <row r="414" spans="2:8" x14ac:dyDescent="0.25">
      <c r="B414" s="50"/>
      <c r="C414" s="57"/>
      <c r="D414" s="54"/>
      <c r="E414" s="54"/>
      <c r="F414" s="54"/>
      <c r="G414" s="54"/>
      <c r="H414" s="54"/>
    </row>
    <row r="415" spans="2:8" x14ac:dyDescent="0.25">
      <c r="B415" s="50"/>
      <c r="C415" s="57"/>
      <c r="D415" s="54"/>
      <c r="E415" s="54"/>
      <c r="F415" s="54"/>
      <c r="G415" s="54"/>
      <c r="H415" s="54"/>
    </row>
    <row r="416" spans="2:8" x14ac:dyDescent="0.25">
      <c r="B416" s="50"/>
      <c r="C416" s="57"/>
      <c r="D416" s="54"/>
      <c r="E416" s="54"/>
      <c r="F416" s="54"/>
      <c r="G416" s="54"/>
      <c r="H416" s="54"/>
    </row>
    <row r="417" spans="2:8" x14ac:dyDescent="0.25">
      <c r="B417" s="50"/>
      <c r="C417" s="57"/>
      <c r="D417" s="54"/>
      <c r="E417" s="54"/>
      <c r="F417" s="54"/>
      <c r="G417" s="54"/>
      <c r="H417" s="54"/>
    </row>
    <row r="418" spans="2:8" x14ac:dyDescent="0.25">
      <c r="B418" s="50"/>
      <c r="C418" s="57"/>
      <c r="D418" s="54"/>
      <c r="E418" s="54"/>
      <c r="F418" s="54"/>
      <c r="G418" s="54"/>
      <c r="H418" s="54"/>
    </row>
    <row r="419" spans="2:8" x14ac:dyDescent="0.25">
      <c r="B419" s="50"/>
      <c r="C419" s="57"/>
      <c r="D419" s="54"/>
      <c r="E419" s="54"/>
      <c r="F419" s="54"/>
      <c r="G419" s="54"/>
      <c r="H419" s="54"/>
    </row>
    <row r="420" spans="2:8" x14ac:dyDescent="0.25">
      <c r="B420" s="50"/>
      <c r="C420" s="57"/>
      <c r="D420" s="54"/>
      <c r="E420" s="54"/>
      <c r="F420" s="54"/>
      <c r="G420" s="54"/>
      <c r="H420" s="54"/>
    </row>
    <row r="421" spans="2:8" x14ac:dyDescent="0.25">
      <c r="B421" s="50"/>
      <c r="C421" s="57"/>
      <c r="D421" s="54"/>
      <c r="E421" s="54"/>
      <c r="F421" s="54"/>
      <c r="G421" s="54"/>
      <c r="H421" s="54"/>
    </row>
    <row r="422" spans="2:8" x14ac:dyDescent="0.25">
      <c r="B422" s="50"/>
      <c r="C422" s="57"/>
      <c r="D422" s="54"/>
      <c r="E422" s="54"/>
      <c r="F422" s="54"/>
      <c r="G422" s="54"/>
      <c r="H422" s="54"/>
    </row>
    <row r="423" spans="2:8" x14ac:dyDescent="0.25">
      <c r="B423" s="50"/>
      <c r="C423" s="57"/>
      <c r="D423" s="54"/>
      <c r="E423" s="54"/>
      <c r="F423" s="54"/>
      <c r="G423" s="54"/>
      <c r="H423" s="54"/>
    </row>
    <row r="424" spans="2:8" x14ac:dyDescent="0.25">
      <c r="B424" s="50"/>
      <c r="C424" s="57"/>
      <c r="D424" s="54"/>
      <c r="E424" s="54"/>
      <c r="F424" s="54"/>
      <c r="G424" s="54"/>
      <c r="H424" s="54"/>
    </row>
    <row r="425" spans="2:8" x14ac:dyDescent="0.25">
      <c r="B425" s="50"/>
      <c r="C425" s="57"/>
      <c r="D425" s="54"/>
      <c r="E425" s="54"/>
      <c r="F425" s="54"/>
      <c r="G425" s="54"/>
      <c r="H425" s="54"/>
    </row>
    <row r="426" spans="2:8" x14ac:dyDescent="0.25">
      <c r="B426" s="50"/>
      <c r="C426" s="57"/>
      <c r="D426" s="54"/>
      <c r="E426" s="54"/>
      <c r="F426" s="54"/>
      <c r="G426" s="54"/>
      <c r="H426" s="54"/>
    </row>
    <row r="427" spans="2:8" x14ac:dyDescent="0.25">
      <c r="B427" s="50"/>
      <c r="C427" s="57"/>
      <c r="D427" s="54"/>
      <c r="E427" s="54"/>
      <c r="F427" s="54"/>
      <c r="G427" s="54"/>
      <c r="H427" s="54"/>
    </row>
    <row r="428" spans="2:8" x14ac:dyDescent="0.25">
      <c r="B428" s="50"/>
      <c r="C428" s="57"/>
      <c r="D428" s="54"/>
      <c r="E428" s="54"/>
      <c r="F428" s="54"/>
      <c r="G428" s="54"/>
      <c r="H428" s="54"/>
    </row>
    <row r="429" spans="2:8" x14ac:dyDescent="0.25">
      <c r="B429" s="50"/>
      <c r="C429" s="57"/>
      <c r="D429" s="54"/>
      <c r="E429" s="54"/>
      <c r="F429" s="54"/>
      <c r="G429" s="54"/>
      <c r="H429" s="54"/>
    </row>
    <row r="430" spans="2:8" x14ac:dyDescent="0.25">
      <c r="B430" s="50"/>
      <c r="C430" s="57"/>
      <c r="D430" s="54"/>
      <c r="E430" s="54"/>
      <c r="F430" s="54"/>
      <c r="G430" s="54"/>
      <c r="H430" s="54"/>
    </row>
    <row r="431" spans="2:8" x14ac:dyDescent="0.25">
      <c r="B431" s="50"/>
      <c r="C431" s="57"/>
      <c r="D431" s="54"/>
      <c r="E431" s="54"/>
      <c r="F431" s="54"/>
      <c r="G431" s="54"/>
      <c r="H431" s="54"/>
    </row>
    <row r="432" spans="2:8" x14ac:dyDescent="0.25">
      <c r="B432" s="50"/>
      <c r="C432" s="57"/>
      <c r="D432" s="54"/>
      <c r="E432" s="54"/>
      <c r="F432" s="54"/>
      <c r="G432" s="54"/>
      <c r="H432" s="54"/>
    </row>
    <row r="433" spans="2:8" x14ac:dyDescent="0.25">
      <c r="B433" s="50"/>
      <c r="C433" s="57"/>
      <c r="D433" s="54"/>
      <c r="E433" s="54"/>
      <c r="F433" s="54"/>
      <c r="G433" s="54"/>
      <c r="H433" s="54"/>
    </row>
    <row r="434" spans="2:8" x14ac:dyDescent="0.25">
      <c r="B434" s="50"/>
      <c r="C434" s="57"/>
      <c r="D434" s="54"/>
      <c r="E434" s="54"/>
      <c r="F434" s="54"/>
      <c r="G434" s="54"/>
      <c r="H434" s="54"/>
    </row>
    <row r="435" spans="2:8" x14ac:dyDescent="0.25">
      <c r="B435" s="50"/>
      <c r="C435" s="57"/>
      <c r="D435" s="54"/>
      <c r="E435" s="54"/>
      <c r="F435" s="54"/>
      <c r="G435" s="54"/>
      <c r="H435" s="54"/>
    </row>
    <row r="436" spans="2:8" x14ac:dyDescent="0.25">
      <c r="B436" s="50"/>
      <c r="C436" s="57"/>
      <c r="D436" s="54"/>
      <c r="E436" s="54"/>
      <c r="F436" s="54"/>
      <c r="G436" s="54"/>
      <c r="H436" s="54"/>
    </row>
    <row r="437" spans="2:8" x14ac:dyDescent="0.25">
      <c r="B437" s="50"/>
      <c r="C437" s="57"/>
      <c r="D437" s="54"/>
      <c r="E437" s="54"/>
      <c r="F437" s="54"/>
      <c r="G437" s="54"/>
      <c r="H437" s="54"/>
    </row>
    <row r="438" spans="2:8" x14ac:dyDescent="0.25">
      <c r="B438" s="50"/>
      <c r="C438" s="57"/>
      <c r="D438" s="54"/>
      <c r="E438" s="54"/>
      <c r="F438" s="54"/>
      <c r="G438" s="54"/>
      <c r="H438" s="54"/>
    </row>
    <row r="439" spans="2:8" x14ac:dyDescent="0.25">
      <c r="B439" s="50"/>
      <c r="C439" s="57"/>
      <c r="D439" s="54"/>
      <c r="E439" s="54"/>
      <c r="F439" s="54"/>
      <c r="G439" s="54"/>
      <c r="H439" s="54"/>
    </row>
    <row r="440" spans="2:8" x14ac:dyDescent="0.25">
      <c r="B440" s="50"/>
      <c r="C440" s="57"/>
      <c r="D440" s="54"/>
      <c r="E440" s="54"/>
      <c r="F440" s="54"/>
      <c r="G440" s="54"/>
      <c r="H440" s="54"/>
    </row>
    <row r="441" spans="2:8" x14ac:dyDescent="0.25">
      <c r="B441" s="50"/>
      <c r="C441" s="57"/>
      <c r="D441" s="54"/>
      <c r="E441" s="54"/>
      <c r="F441" s="54"/>
      <c r="G441" s="54"/>
      <c r="H441" s="54"/>
    </row>
    <row r="442" spans="2:8" x14ac:dyDescent="0.25">
      <c r="B442" s="50"/>
      <c r="C442" s="57"/>
      <c r="D442" s="54"/>
      <c r="E442" s="54"/>
      <c r="F442" s="54"/>
      <c r="G442" s="54"/>
      <c r="H442" s="54"/>
    </row>
    <row r="443" spans="2:8" x14ac:dyDescent="0.25">
      <c r="B443" s="50"/>
      <c r="C443" s="57"/>
      <c r="D443" s="54"/>
      <c r="E443" s="54"/>
      <c r="F443" s="54"/>
      <c r="G443" s="54"/>
      <c r="H443" s="54"/>
    </row>
    <row r="444" spans="2:8" x14ac:dyDescent="0.25">
      <c r="B444" s="50"/>
      <c r="C444" s="57"/>
      <c r="D444" s="54"/>
      <c r="E444" s="54"/>
      <c r="F444" s="54"/>
      <c r="G444" s="54"/>
      <c r="H444" s="54"/>
    </row>
    <row r="445" spans="2:8" x14ac:dyDescent="0.25">
      <c r="B445" s="50"/>
      <c r="C445" s="57"/>
      <c r="D445" s="54"/>
      <c r="E445" s="54"/>
      <c r="F445" s="54"/>
      <c r="G445" s="54"/>
      <c r="H445" s="54"/>
    </row>
    <row r="446" spans="2:8" x14ac:dyDescent="0.25">
      <c r="B446" s="50"/>
      <c r="C446" s="57"/>
      <c r="D446" s="54"/>
      <c r="E446" s="54"/>
      <c r="F446" s="54"/>
      <c r="G446" s="54"/>
      <c r="H446" s="54"/>
    </row>
    <row r="447" spans="2:8" x14ac:dyDescent="0.25">
      <c r="B447" s="50"/>
      <c r="C447" s="57"/>
      <c r="D447" s="54"/>
      <c r="E447" s="54"/>
      <c r="F447" s="54"/>
      <c r="G447" s="54"/>
      <c r="H447" s="54"/>
    </row>
    <row r="448" spans="2:8" x14ac:dyDescent="0.25">
      <c r="B448" s="50"/>
      <c r="C448" s="57"/>
      <c r="D448" s="54"/>
      <c r="E448" s="54"/>
      <c r="F448" s="54"/>
      <c r="G448" s="54"/>
      <c r="H448" s="54"/>
    </row>
    <row r="449" spans="2:8" x14ac:dyDescent="0.25">
      <c r="B449" s="50"/>
      <c r="C449" s="57"/>
      <c r="D449" s="54"/>
      <c r="E449" s="54"/>
      <c r="F449" s="54"/>
      <c r="G449" s="54"/>
      <c r="H449" s="54"/>
    </row>
    <row r="450" spans="2:8" x14ac:dyDescent="0.25">
      <c r="B450" s="50"/>
      <c r="C450" s="57"/>
      <c r="D450" s="54"/>
      <c r="E450" s="54"/>
      <c r="F450" s="54"/>
      <c r="G450" s="54"/>
      <c r="H450" s="54"/>
    </row>
    <row r="451" spans="2:8" x14ac:dyDescent="0.25">
      <c r="B451" s="50"/>
      <c r="C451" s="57"/>
      <c r="D451" s="54"/>
      <c r="E451" s="54"/>
      <c r="F451" s="54"/>
      <c r="G451" s="54"/>
      <c r="H451" s="54"/>
    </row>
    <row r="452" spans="2:8" x14ac:dyDescent="0.25">
      <c r="B452" s="50"/>
      <c r="C452" s="57"/>
      <c r="D452" s="54"/>
      <c r="E452" s="54"/>
      <c r="F452" s="54"/>
      <c r="G452" s="54"/>
      <c r="H452" s="54"/>
    </row>
    <row r="453" spans="2:8" x14ac:dyDescent="0.25">
      <c r="B453" s="50"/>
      <c r="C453" s="57"/>
      <c r="D453" s="54"/>
      <c r="E453" s="54"/>
      <c r="F453" s="54"/>
      <c r="G453" s="54"/>
      <c r="H453" s="54"/>
    </row>
    <row r="454" spans="2:8" x14ac:dyDescent="0.25">
      <c r="B454" s="50"/>
      <c r="C454" s="57"/>
      <c r="D454" s="54"/>
      <c r="E454" s="54"/>
      <c r="F454" s="54"/>
      <c r="G454" s="54"/>
      <c r="H454" s="54"/>
    </row>
    <row r="455" spans="2:8" x14ac:dyDescent="0.25">
      <c r="B455" s="50"/>
      <c r="C455" s="57"/>
      <c r="D455" s="54"/>
      <c r="E455" s="54"/>
      <c r="F455" s="54"/>
      <c r="G455" s="54"/>
      <c r="H455" s="54"/>
    </row>
    <row r="456" spans="2:8" x14ac:dyDescent="0.25">
      <c r="B456" s="50"/>
      <c r="C456" s="57"/>
      <c r="D456" s="54"/>
      <c r="E456" s="54"/>
      <c r="F456" s="54"/>
      <c r="G456" s="54"/>
      <c r="H456" s="54"/>
    </row>
    <row r="457" spans="2:8" x14ac:dyDescent="0.25">
      <c r="B457" s="50"/>
      <c r="C457" s="57"/>
      <c r="D457" s="54"/>
      <c r="E457" s="54"/>
      <c r="F457" s="54"/>
      <c r="G457" s="54"/>
      <c r="H457" s="54"/>
    </row>
    <row r="458" spans="2:8" x14ac:dyDescent="0.25">
      <c r="B458" s="50"/>
      <c r="C458" s="57"/>
      <c r="D458" s="54"/>
      <c r="E458" s="54"/>
      <c r="F458" s="54"/>
      <c r="G458" s="54"/>
      <c r="H458" s="54"/>
    </row>
    <row r="459" spans="2:8" x14ac:dyDescent="0.25">
      <c r="B459" s="50"/>
      <c r="C459" s="57"/>
      <c r="D459" s="54"/>
      <c r="E459" s="54"/>
      <c r="F459" s="54"/>
      <c r="G459" s="54"/>
      <c r="H459" s="54"/>
    </row>
    <row r="460" spans="2:8" x14ac:dyDescent="0.25">
      <c r="B460" s="50"/>
      <c r="C460" s="57"/>
      <c r="D460" s="54"/>
      <c r="E460" s="54"/>
      <c r="F460" s="54"/>
      <c r="G460" s="54"/>
      <c r="H460" s="54"/>
    </row>
    <row r="461" spans="2:8" x14ac:dyDescent="0.25">
      <c r="B461" s="50"/>
      <c r="C461" s="57"/>
      <c r="D461" s="54"/>
      <c r="E461" s="54"/>
      <c r="F461" s="54"/>
      <c r="G461" s="54"/>
      <c r="H461" s="54"/>
    </row>
    <row r="462" spans="2:8" x14ac:dyDescent="0.25">
      <c r="B462" s="50"/>
      <c r="C462" s="57"/>
      <c r="D462" s="54"/>
      <c r="E462" s="54"/>
      <c r="F462" s="54"/>
      <c r="G462" s="54"/>
      <c r="H462" s="54"/>
    </row>
    <row r="463" spans="2:8" x14ac:dyDescent="0.25">
      <c r="B463" s="50"/>
      <c r="C463" s="57"/>
      <c r="D463" s="54"/>
      <c r="E463" s="54"/>
      <c r="F463" s="54"/>
      <c r="G463" s="54"/>
      <c r="H463" s="54"/>
    </row>
    <row r="464" spans="2:8" x14ac:dyDescent="0.25">
      <c r="B464" s="50"/>
      <c r="C464" s="57"/>
      <c r="D464" s="54"/>
      <c r="E464" s="54"/>
      <c r="F464" s="54"/>
      <c r="G464" s="54"/>
      <c r="H464" s="54"/>
    </row>
    <row r="465" spans="2:8" x14ac:dyDescent="0.25">
      <c r="B465" s="50"/>
      <c r="C465" s="57"/>
      <c r="D465" s="54"/>
      <c r="E465" s="54"/>
      <c r="F465" s="54"/>
      <c r="G465" s="54"/>
      <c r="H465" s="54"/>
    </row>
    <row r="466" spans="2:8" x14ac:dyDescent="0.25">
      <c r="B466" s="50"/>
      <c r="C466" s="57"/>
      <c r="D466" s="54"/>
      <c r="E466" s="54"/>
      <c r="F466" s="54"/>
      <c r="G466" s="54"/>
      <c r="H466" s="54"/>
    </row>
    <row r="467" spans="2:8" x14ac:dyDescent="0.25">
      <c r="B467" s="50"/>
      <c r="C467" s="57"/>
      <c r="D467" s="54"/>
      <c r="E467" s="54"/>
      <c r="F467" s="54"/>
      <c r="G467" s="54"/>
      <c r="H467" s="54"/>
    </row>
    <row r="468" spans="2:8" x14ac:dyDescent="0.25">
      <c r="B468" s="50"/>
      <c r="C468" s="57"/>
      <c r="D468" s="54"/>
      <c r="E468" s="54"/>
      <c r="F468" s="54"/>
      <c r="G468" s="54"/>
      <c r="H468" s="54"/>
    </row>
    <row r="469" spans="2:8" x14ac:dyDescent="0.25">
      <c r="B469" s="50"/>
      <c r="C469" s="57"/>
      <c r="D469" s="54"/>
      <c r="E469" s="54"/>
      <c r="F469" s="54"/>
      <c r="G469" s="54"/>
      <c r="H469" s="54"/>
    </row>
    <row r="470" spans="2:8" x14ac:dyDescent="0.25">
      <c r="B470" s="50"/>
      <c r="C470" s="57"/>
      <c r="D470" s="54"/>
      <c r="E470" s="54"/>
      <c r="F470" s="54"/>
      <c r="G470" s="54"/>
      <c r="H470" s="54"/>
    </row>
    <row r="471" spans="2:8" x14ac:dyDescent="0.25">
      <c r="B471" s="50"/>
      <c r="C471" s="57"/>
      <c r="D471" s="54"/>
      <c r="E471" s="54"/>
      <c r="F471" s="54"/>
      <c r="G471" s="54"/>
      <c r="H471" s="54"/>
    </row>
    <row r="472" spans="2:8" x14ac:dyDescent="0.25">
      <c r="B472" s="50"/>
      <c r="C472" s="57"/>
      <c r="D472" s="54"/>
      <c r="E472" s="54"/>
      <c r="F472" s="54"/>
      <c r="G472" s="54"/>
      <c r="H472" s="54"/>
    </row>
    <row r="473" spans="2:8" x14ac:dyDescent="0.25">
      <c r="B473" s="50"/>
      <c r="C473" s="57"/>
      <c r="D473" s="54"/>
      <c r="E473" s="54"/>
      <c r="F473" s="54"/>
      <c r="G473" s="54"/>
      <c r="H473" s="54"/>
    </row>
    <row r="474" spans="2:8" x14ac:dyDescent="0.25">
      <c r="B474" s="50"/>
      <c r="C474" s="57"/>
      <c r="D474" s="54"/>
      <c r="E474" s="54"/>
      <c r="F474" s="54"/>
      <c r="G474" s="54"/>
      <c r="H474" s="54"/>
    </row>
    <row r="475" spans="2:8" x14ac:dyDescent="0.25">
      <c r="B475" s="50"/>
      <c r="C475" s="57"/>
      <c r="D475" s="54"/>
      <c r="E475" s="54"/>
      <c r="F475" s="54"/>
      <c r="G475" s="54"/>
      <c r="H475" s="54"/>
    </row>
    <row r="476" spans="2:8" x14ac:dyDescent="0.25">
      <c r="B476" s="50"/>
      <c r="C476" s="57"/>
      <c r="D476" s="54"/>
      <c r="E476" s="54"/>
      <c r="F476" s="54"/>
      <c r="G476" s="54"/>
      <c r="H476" s="54"/>
    </row>
    <row r="477" spans="2:8" x14ac:dyDescent="0.25">
      <c r="B477" s="50"/>
      <c r="C477" s="57"/>
      <c r="D477" s="54"/>
      <c r="E477" s="54"/>
      <c r="F477" s="54"/>
      <c r="G477" s="54"/>
      <c r="H477" s="54"/>
    </row>
    <row r="478" spans="2:8" x14ac:dyDescent="0.25">
      <c r="B478" s="50"/>
      <c r="C478" s="57"/>
      <c r="D478" s="54"/>
      <c r="E478" s="54"/>
      <c r="F478" s="54"/>
      <c r="G478" s="54"/>
      <c r="H478" s="54"/>
    </row>
    <row r="479" spans="2:8" x14ac:dyDescent="0.25">
      <c r="B479" s="50"/>
      <c r="C479" s="57"/>
      <c r="D479" s="54"/>
      <c r="E479" s="54"/>
      <c r="F479" s="54"/>
      <c r="G479" s="54"/>
      <c r="H479" s="54"/>
    </row>
    <row r="480" spans="2:8" x14ac:dyDescent="0.25">
      <c r="B480" s="50"/>
      <c r="C480" s="57"/>
      <c r="D480" s="54"/>
      <c r="E480" s="54"/>
      <c r="F480" s="54"/>
      <c r="G480" s="54"/>
      <c r="H480" s="54"/>
    </row>
    <row r="481" spans="2:8" x14ac:dyDescent="0.25">
      <c r="B481" s="50"/>
      <c r="C481" s="57"/>
      <c r="D481" s="54"/>
      <c r="E481" s="54"/>
      <c r="F481" s="54"/>
      <c r="G481" s="54"/>
      <c r="H481" s="54"/>
    </row>
    <row r="482" spans="2:8" x14ac:dyDescent="0.25">
      <c r="B482" s="50"/>
      <c r="C482" s="57"/>
      <c r="D482" s="54"/>
      <c r="E482" s="54"/>
      <c r="F482" s="54"/>
      <c r="G482" s="54"/>
      <c r="H482" s="54"/>
    </row>
    <row r="483" spans="2:8" x14ac:dyDescent="0.25">
      <c r="B483" s="50"/>
      <c r="C483" s="57"/>
      <c r="D483" s="54"/>
      <c r="E483" s="54"/>
      <c r="F483" s="54"/>
      <c r="G483" s="54"/>
      <c r="H483" s="54"/>
    </row>
    <row r="484" spans="2:8" x14ac:dyDescent="0.25">
      <c r="B484" s="50"/>
      <c r="C484" s="57"/>
      <c r="D484" s="54"/>
      <c r="E484" s="54"/>
      <c r="F484" s="54"/>
      <c r="G484" s="54"/>
      <c r="H484" s="54"/>
    </row>
    <row r="485" spans="2:8" x14ac:dyDescent="0.25">
      <c r="B485" s="50"/>
      <c r="C485" s="57"/>
      <c r="D485" s="54"/>
      <c r="E485" s="54"/>
      <c r="F485" s="54"/>
      <c r="G485" s="54"/>
      <c r="H485" s="54"/>
    </row>
    <row r="486" spans="2:8" x14ac:dyDescent="0.25">
      <c r="B486" s="50"/>
      <c r="C486" s="57"/>
      <c r="D486" s="54"/>
      <c r="E486" s="54"/>
      <c r="F486" s="54"/>
      <c r="G486" s="54"/>
      <c r="H486" s="54"/>
    </row>
    <row r="487" spans="2:8" x14ac:dyDescent="0.25">
      <c r="B487" s="50"/>
      <c r="C487" s="57"/>
      <c r="D487" s="54"/>
      <c r="E487" s="54"/>
      <c r="F487" s="54"/>
      <c r="G487" s="54"/>
      <c r="H487" s="54"/>
    </row>
    <row r="488" spans="2:8" x14ac:dyDescent="0.25">
      <c r="B488" s="50"/>
      <c r="C488" s="57"/>
      <c r="D488" s="54"/>
      <c r="E488" s="54"/>
      <c r="F488" s="54"/>
      <c r="G488" s="54"/>
      <c r="H488" s="54"/>
    </row>
    <row r="489" spans="2:8" x14ac:dyDescent="0.25">
      <c r="B489" s="50"/>
      <c r="C489" s="57"/>
      <c r="D489" s="54"/>
      <c r="E489" s="54"/>
      <c r="F489" s="54"/>
      <c r="G489" s="54"/>
      <c r="H489" s="54"/>
    </row>
    <row r="490" spans="2:8" x14ac:dyDescent="0.25">
      <c r="B490" s="50"/>
      <c r="C490" s="57"/>
      <c r="D490" s="54"/>
      <c r="E490" s="54"/>
      <c r="F490" s="54"/>
      <c r="G490" s="54"/>
      <c r="H490" s="54"/>
    </row>
    <row r="491" spans="2:8" x14ac:dyDescent="0.25">
      <c r="B491" s="50"/>
      <c r="C491" s="57"/>
      <c r="D491" s="54"/>
      <c r="E491" s="54"/>
      <c r="F491" s="54"/>
      <c r="G491" s="54"/>
      <c r="H491" s="54"/>
    </row>
    <row r="492" spans="2:8" x14ac:dyDescent="0.25">
      <c r="B492" s="50"/>
      <c r="C492" s="57"/>
      <c r="D492" s="54"/>
      <c r="E492" s="54"/>
      <c r="F492" s="54"/>
      <c r="G492" s="54"/>
      <c r="H492" s="54"/>
    </row>
    <row r="493" spans="2:8" x14ac:dyDescent="0.25">
      <c r="B493" s="50"/>
      <c r="C493" s="57"/>
      <c r="D493" s="54"/>
      <c r="E493" s="54"/>
      <c r="F493" s="54"/>
      <c r="G493" s="54"/>
      <c r="H493" s="54"/>
    </row>
    <row r="494" spans="2:8" x14ac:dyDescent="0.25">
      <c r="B494" s="50"/>
      <c r="C494" s="57"/>
      <c r="D494" s="54"/>
      <c r="E494" s="54"/>
      <c r="F494" s="54"/>
      <c r="G494" s="54"/>
      <c r="H494" s="54"/>
    </row>
    <row r="495" spans="2:8" x14ac:dyDescent="0.25">
      <c r="B495" s="50"/>
      <c r="C495" s="57"/>
      <c r="D495" s="54"/>
      <c r="E495" s="54"/>
      <c r="F495" s="54"/>
      <c r="G495" s="54"/>
      <c r="H495" s="54"/>
    </row>
    <row r="496" spans="2:8" x14ac:dyDescent="0.25">
      <c r="B496" s="50"/>
      <c r="C496" s="57"/>
      <c r="D496" s="54"/>
      <c r="E496" s="54"/>
      <c r="F496" s="54"/>
      <c r="G496" s="54"/>
      <c r="H496" s="54"/>
    </row>
    <row r="497" spans="2:8" x14ac:dyDescent="0.25">
      <c r="B497" s="50"/>
      <c r="C497" s="57"/>
      <c r="D497" s="54"/>
      <c r="E497" s="54"/>
      <c r="F497" s="54"/>
      <c r="G497" s="54"/>
      <c r="H497" s="54"/>
    </row>
    <row r="498" spans="2:8" x14ac:dyDescent="0.25">
      <c r="B498" s="50"/>
      <c r="C498" s="57"/>
      <c r="D498" s="54"/>
      <c r="E498" s="54"/>
      <c r="F498" s="54"/>
      <c r="G498" s="54"/>
      <c r="H498" s="54"/>
    </row>
    <row r="499" spans="2:8" x14ac:dyDescent="0.25">
      <c r="B499" s="50"/>
      <c r="C499" s="57"/>
      <c r="D499" s="54"/>
      <c r="E499" s="54"/>
      <c r="F499" s="54"/>
      <c r="G499" s="54"/>
      <c r="H499" s="54"/>
    </row>
    <row r="500" spans="2:8" x14ac:dyDescent="0.25">
      <c r="B500" s="50"/>
      <c r="C500" s="57"/>
      <c r="D500" s="54"/>
      <c r="E500" s="54"/>
      <c r="F500" s="54"/>
      <c r="G500" s="54"/>
      <c r="H500" s="54"/>
    </row>
    <row r="501" spans="2:8" x14ac:dyDescent="0.25">
      <c r="B501" s="50"/>
      <c r="C501" s="57"/>
      <c r="D501" s="54"/>
      <c r="E501" s="54"/>
      <c r="F501" s="54"/>
      <c r="G501" s="54"/>
      <c r="H501" s="54"/>
    </row>
    <row r="502" spans="2:8" x14ac:dyDescent="0.25">
      <c r="B502" s="50"/>
      <c r="C502" s="57"/>
      <c r="D502" s="54"/>
      <c r="E502" s="54"/>
      <c r="F502" s="54"/>
      <c r="G502" s="54"/>
      <c r="H502" s="54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 x14ac:dyDescent="0.25"/>
  <sheetData>
    <row r="75" spans="1:111" ht="7.5" customHeight="1" x14ac:dyDescent="0.25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 x14ac:dyDescent="0.25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 x14ac:dyDescent="0.25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 x14ac:dyDescent="0.25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29</vt:i4>
      </vt:variant>
    </vt:vector>
  </HeadingPairs>
  <TitlesOfParts>
    <vt:vector size="29" baseType="lpstr"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2025-06-09T21:13:43Z</dcterms:modified>
</cp:coreProperties>
</file>