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lsc\OneDrive - AspIT - Ondrive\Uli\Python\curvesim\results\mcmc\"/>
    </mc:Choice>
  </mc:AlternateContent>
  <xr:revisionPtr revIDLastSave="0" documentId="8_{BFFA4469-9053-49AF-BAAF-7362E6DE5CED}" xr6:coauthVersionLast="47" xr6:coauthVersionMax="47" xr10:uidLastSave="{00000000-0000-0000-0000-000000000000}"/>
  <bookViews>
    <workbookView xWindow="-108" yWindow="-108" windowWidth="30936" windowHeight="16776" activeTab="1" xr2:uid="{7F859DDB-6C19-4BAB-87E9-2E5968BF98E8}"/>
  </bookViews>
  <sheets>
    <sheet name="Ark1" sheetId="1" r:id="rId1"/>
    <sheet name="Ark3" sheetId="3" r:id="rId2"/>
  </sheets>
  <definedNames>
    <definedName name="_xlnm._FilterDatabase" localSheetId="0" hidden="1">'Ark1'!$A$1:$A$163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3" l="1"/>
  <c r="H45" i="3"/>
  <c r="I45" i="3"/>
  <c r="G44" i="3"/>
  <c r="H44" i="3"/>
  <c r="I44" i="3"/>
  <c r="I43" i="3"/>
  <c r="H43" i="3"/>
  <c r="G43" i="3"/>
  <c r="G42" i="3"/>
  <c r="H42" i="3"/>
  <c r="I42" i="3"/>
  <c r="I41" i="3"/>
  <c r="H41" i="3"/>
  <c r="G41" i="3"/>
  <c r="I1" i="3"/>
  <c r="H1" i="3"/>
  <c r="G1" i="3"/>
  <c r="F2" i="3"/>
  <c r="F3" i="3" s="1"/>
  <c r="F4" i="3" l="1"/>
  <c r="I3" i="3"/>
  <c r="H3" i="3"/>
  <c r="G3" i="3"/>
  <c r="H2" i="3"/>
  <c r="G2" i="3"/>
  <c r="I2" i="3"/>
  <c r="F5" i="3" l="1"/>
  <c r="G4" i="3"/>
  <c r="H4" i="3"/>
  <c r="I4" i="3"/>
  <c r="F6" i="3" l="1"/>
  <c r="G5" i="3"/>
  <c r="H5" i="3"/>
  <c r="I5" i="3"/>
  <c r="F7" i="3" l="1"/>
  <c r="I6" i="3"/>
  <c r="G6" i="3"/>
  <c r="H6" i="3"/>
  <c r="F8" i="3" l="1"/>
  <c r="I7" i="3"/>
  <c r="G7" i="3"/>
  <c r="H7" i="3"/>
  <c r="F9" i="3" l="1"/>
  <c r="H8" i="3"/>
  <c r="I8" i="3"/>
  <c r="G8" i="3"/>
  <c r="F10" i="3" l="1"/>
  <c r="I9" i="3"/>
  <c r="H9" i="3"/>
  <c r="G9" i="3"/>
  <c r="F11" i="3" l="1"/>
  <c r="H10" i="3"/>
  <c r="G10" i="3"/>
  <c r="I10" i="3"/>
  <c r="F12" i="3" l="1"/>
  <c r="H11" i="3"/>
  <c r="G11" i="3"/>
  <c r="I11" i="3"/>
  <c r="F13" i="3" l="1"/>
  <c r="G12" i="3"/>
  <c r="I12" i="3"/>
  <c r="H12" i="3"/>
  <c r="F14" i="3" l="1"/>
  <c r="G13" i="3"/>
  <c r="H13" i="3"/>
  <c r="I13" i="3"/>
  <c r="F15" i="3" l="1"/>
  <c r="I14" i="3"/>
  <c r="G14" i="3"/>
  <c r="H14" i="3"/>
  <c r="F16" i="3" l="1"/>
  <c r="H15" i="3"/>
  <c r="I15" i="3"/>
  <c r="G15" i="3"/>
  <c r="F17" i="3" l="1"/>
  <c r="I16" i="3"/>
  <c r="H16" i="3"/>
  <c r="G16" i="3"/>
  <c r="F18" i="3" l="1"/>
  <c r="G17" i="3"/>
  <c r="H17" i="3"/>
  <c r="I17" i="3"/>
  <c r="F19" i="3" l="1"/>
  <c r="H18" i="3"/>
  <c r="I18" i="3"/>
  <c r="G18" i="3"/>
  <c r="F20" i="3" l="1"/>
  <c r="I19" i="3"/>
  <c r="G19" i="3"/>
  <c r="H19" i="3"/>
  <c r="F21" i="3" l="1"/>
  <c r="I20" i="3"/>
  <c r="H20" i="3"/>
  <c r="G20" i="3"/>
  <c r="F22" i="3" l="1"/>
  <c r="I21" i="3"/>
  <c r="G21" i="3"/>
  <c r="H21" i="3"/>
  <c r="F23" i="3" l="1"/>
  <c r="I22" i="3"/>
  <c r="H22" i="3"/>
  <c r="G22" i="3"/>
  <c r="F24" i="3" l="1"/>
  <c r="I23" i="3"/>
  <c r="H23" i="3"/>
  <c r="G23" i="3"/>
  <c r="F25" i="3" l="1"/>
  <c r="I24" i="3"/>
  <c r="H24" i="3"/>
  <c r="G24" i="3"/>
  <c r="F26" i="3" l="1"/>
  <c r="I25" i="3"/>
  <c r="G25" i="3"/>
  <c r="H25" i="3"/>
  <c r="F27" i="3" l="1"/>
  <c r="I26" i="3"/>
  <c r="H26" i="3"/>
  <c r="G26" i="3"/>
  <c r="F28" i="3" l="1"/>
  <c r="G27" i="3"/>
  <c r="H27" i="3"/>
  <c r="I27" i="3"/>
  <c r="F29" i="3" l="1"/>
  <c r="G28" i="3"/>
  <c r="I28" i="3"/>
  <c r="H28" i="3"/>
  <c r="F30" i="3" l="1"/>
  <c r="I29" i="3"/>
  <c r="H29" i="3"/>
  <c r="G29" i="3"/>
  <c r="F31" i="3" l="1"/>
  <c r="H30" i="3"/>
  <c r="G30" i="3"/>
  <c r="I30" i="3"/>
  <c r="F32" i="3" l="1"/>
  <c r="G31" i="3"/>
  <c r="I31" i="3"/>
  <c r="H31" i="3"/>
  <c r="F33" i="3" l="1"/>
  <c r="I32" i="3"/>
  <c r="G32" i="3"/>
  <c r="H32" i="3"/>
  <c r="F34" i="3" l="1"/>
  <c r="I33" i="3"/>
  <c r="H33" i="3"/>
  <c r="G33" i="3"/>
  <c r="F35" i="3" l="1"/>
  <c r="H34" i="3"/>
  <c r="G34" i="3"/>
  <c r="I34" i="3"/>
  <c r="F36" i="3" l="1"/>
  <c r="G35" i="3"/>
  <c r="I35" i="3"/>
  <c r="H35" i="3"/>
  <c r="F37" i="3" l="1"/>
  <c r="I36" i="3"/>
  <c r="H36" i="3"/>
  <c r="G36" i="3"/>
  <c r="F38" i="3" l="1"/>
  <c r="G37" i="3"/>
  <c r="I37" i="3"/>
  <c r="H37" i="3"/>
  <c r="F39" i="3" l="1"/>
  <c r="I38" i="3"/>
  <c r="G38" i="3"/>
  <c r="H38" i="3"/>
  <c r="F40" i="3" l="1"/>
  <c r="H39" i="3"/>
  <c r="G39" i="3"/>
  <c r="I39" i="3"/>
  <c r="I40" i="3" l="1"/>
  <c r="G40" i="3"/>
  <c r="H40" i="3"/>
</calcChain>
</file>

<file path=xl/sharedStrings.xml><?xml version="1.0" encoding="utf-8"?>
<sst xmlns="http://schemas.openxmlformats.org/spreadsheetml/2006/main" count="203" uniqueCount="153">
  <si>
    <t xml:space="preserve">C:\Users\ulsc\AppData\Local\Programs\Python\Python312\python.exe "C:\Users\ulsc\OneDrive - AspIT - Ondrive\Uli\Python\curvesim\src\run_curvesim.py" </t>
  </si>
  <si>
    <t>Fitting 3 parameters.</t>
  </si>
  <si>
    <t>100%|██████████| 1/1 [00:00&lt;00:00,  4.13it/s]</t>
  </si>
  <si>
    <t>100%|██████████| 100/100 [00:21&lt;00:00,  4.59it/s]</t>
  </si>
  <si>
    <t>100 steps done.  The chain is shorter than 50 times the integrated autocorrelation time for 3 parameter(s). Use this estimate with caution and run a longer chain!</t>
  </si>
  <si>
    <t>N/50 = 2;</t>
  </si>
  <si>
    <t>tau: [10.65029948 10.00113579  9.80483774]</t>
  </si>
  <si>
    <t>100%|██████████| 100/100 [00:21&lt;00:00,  4.67it/s]</t>
  </si>
  <si>
    <t>200 steps done.  The chain is shorter than 50 times the integrated autocorrelation time for 3 parameter(s). Use this estimate with caution and run a longer chain!</t>
  </si>
  <si>
    <t>N/50 = 4;</t>
  </si>
  <si>
    <t>tau: [22.66601597 22.46736016 20.75675695]</t>
  </si>
  <si>
    <t>100%|██████████| 100/100 [00:21&lt;00:00,  4.70it/s]</t>
  </si>
  <si>
    <t>300 steps done.  The chain is shorter than 50 times the integrated autocorrelation time for 3 parameter(s). Use this estimate with caution and run a longer chain!</t>
  </si>
  <si>
    <t>N/50 = 6;</t>
  </si>
  <si>
    <t>tau: [34.83606978 32.8142492  30.91797335]</t>
  </si>
  <si>
    <t>100%|██████████| 100/100 [00:21&lt;00:00,  4.75it/s]</t>
  </si>
  <si>
    <t>400 steps done.  The chain is shorter than 50 times the integrated autocorrelation time for 3 parameter(s). Use this estimate with caution and run a longer chain!</t>
  </si>
  <si>
    <t>N/50 = 8;</t>
  </si>
  <si>
    <t>tau: [46.660848   43.71224446 41.35214982]</t>
  </si>
  <si>
    <t>100%|██████████| 100/100 [00:21&lt;00:00,  4.71it/s]</t>
  </si>
  <si>
    <t>500 steps done.  The chain is shorter than 50 times the integrated autocorrelation time for 3 parameter(s). Use this estimate with caution and run a longer chain!</t>
  </si>
  <si>
    <t>N/50 = 10;</t>
  </si>
  <si>
    <t>tau: [57.54256959 53.12966155 50.41742546]</t>
  </si>
  <si>
    <t>100%|██████████| 100/100 [00:21&lt;00:00,  4.69it/s]</t>
  </si>
  <si>
    <t>600 steps done.  The chain is shorter than 50 times the integrated autocorrelation time for 3 parameter(s). Use this estimate with caution and run a longer chain!</t>
  </si>
  <si>
    <t>N/50 = 12;</t>
  </si>
  <si>
    <t>tau: [67.11245871 62.38715153 59.55810417]</t>
  </si>
  <si>
    <t>100%|██████████| 100/100 [00:20&lt;00:00,  4.80it/s]</t>
  </si>
  <si>
    <t>700 steps done.  The chain is shorter than 50 times the integrated autocorrelation time for 3 parameter(s). Use this estimate with caution and run a longer chain!</t>
  </si>
  <si>
    <t>N/50 = 14;</t>
  </si>
  <si>
    <t>tau: [77.42783247 72.22073215 68.95947948]</t>
  </si>
  <si>
    <t>100%|██████████| 100/100 [00:21&lt;00:00,  4.73it/s]</t>
  </si>
  <si>
    <t>800 steps done.  The chain is shorter than 50 times the integrated autocorrelation time for 3 parameter(s). Use this estimate with caution and run a longer chain!</t>
  </si>
  <si>
    <t>N/50 = 16;</t>
  </si>
  <si>
    <t>tau: [86.749261  81.4664803 79.4427097]</t>
  </si>
  <si>
    <t>900 steps done.  The chain is shorter than 50 times the integrated autocorrelation time for 3 parameter(s). Use this estimate with caution and run a longer chain!</t>
  </si>
  <si>
    <t>N/50 = 18;</t>
  </si>
  <si>
    <t>tau: [95.02826104 89.95876717 88.81860795]</t>
  </si>
  <si>
    <t>1000 steps done.  The chain is shorter than 50 times the integrated autocorrelation time for 3 parameter(s). Use this estimate with caution and run a longer chain!</t>
  </si>
  <si>
    <t>N/50 = 20;</t>
  </si>
  <si>
    <t>tau: [102.77561237  97.50729659  97.12479452]</t>
  </si>
  <si>
    <t>100%|██████████| 100/100 [00:23&lt;00:00,  4.24it/s]</t>
  </si>
  <si>
    <t>1100 steps done.  The chain is shorter than 50 times the integrated autocorrelation time for 3 parameter(s). Use this estimate with caution and run a longer chain!</t>
  </si>
  <si>
    <t>N/50 = 22;</t>
  </si>
  <si>
    <t>tau: [109.99620644 104.30182801 104.4925994 ]</t>
  </si>
  <si>
    <t>100%|██████████| 100/100 [00:23&lt;00:00,  4.33it/s]</t>
  </si>
  <si>
    <t>1200 steps done.  The chain is shorter than 50 times the integrated autocorrelation time for 3 parameter(s). Use this estimate with caution and run a longer chain!</t>
  </si>
  <si>
    <t>N/50 = 24;</t>
  </si>
  <si>
    <t>tau: [116.29531563 110.3504006  111.76651253]</t>
  </si>
  <si>
    <t>100%|██████████| 100/100 [00:22&lt;00:00,  4.39it/s]</t>
  </si>
  <si>
    <t>1300 steps done.  The chain is shorter than 50 times the integrated autocorrelation time for 3 parameter(s). Use this estimate with caution and run a longer chain!</t>
  </si>
  <si>
    <t>N/50 = 26;</t>
  </si>
  <si>
    <t>tau: [122.58558158 115.96088702 118.47290069]</t>
  </si>
  <si>
    <t>100%|██████████| 100/100 [00:22&lt;00:00,  4.44it/s]</t>
  </si>
  <si>
    <t>1400 steps done.  The chain is shorter than 50 times the integrated autocorrelation time for 3 parameter(s). Use this estimate with caution and run a longer chain!</t>
  </si>
  <si>
    <t>N/50 = 28;</t>
  </si>
  <si>
    <t>tau: [128.72779727 120.95061927 124.63285121]</t>
  </si>
  <si>
    <t>100%|██████████| 100/100 [00:23&lt;00:00,  4.34it/s]</t>
  </si>
  <si>
    <t>1500 steps done.  The chain is shorter than 50 times the integrated autocorrelation time for 3 parameter(s). Use this estimate with caution and run a longer chain!</t>
  </si>
  <si>
    <t>N/50 = 30;</t>
  </si>
  <si>
    <t>tau: [134.66571923 125.60647422 130.08051878]</t>
  </si>
  <si>
    <t>100%|██████████| 100/100 [00:23&lt;00:00,  4.32it/s]</t>
  </si>
  <si>
    <t>1600 steps done.  The chain is shorter than 50 times the integrated autocorrelation time for 3 parameter(s). Use this estimate with caution and run a longer chain!</t>
  </si>
  <si>
    <t>N/50 = 32;</t>
  </si>
  <si>
    <t>tau: [140.87736207 129.99319098 135.26015716]</t>
  </si>
  <si>
    <t>1700 steps done.  The chain is shorter than 50 times the integrated autocorrelation time for 3 parameter(s). Use this estimate with caution and run a longer chain!</t>
  </si>
  <si>
    <t>N/50 = 34;</t>
  </si>
  <si>
    <t>tau: [147.22475507 133.95694316 140.06172716]</t>
  </si>
  <si>
    <t>100%|██████████| 100/100 [00:22&lt;00:00,  4.41it/s]</t>
  </si>
  <si>
    <t>1800 steps done.  The chain is shorter than 50 times the integrated autocorrelation time for 3 parameter(s). Use this estimate with caution and run a longer chain!</t>
  </si>
  <si>
    <t>N/50 = 36;</t>
  </si>
  <si>
    <t>tau: [153.75697301 137.72325047 144.57037791]</t>
  </si>
  <si>
    <t>100%|██████████| 100/100 [00:22&lt;00:00,  4.37it/s]</t>
  </si>
  <si>
    <t>1900 steps done.  The chain is shorter than 50 times the integrated autocorrelation time for 3 parameter(s). Use this estimate with caution and run a longer chain!</t>
  </si>
  <si>
    <t>N/50 = 38;</t>
  </si>
  <si>
    <t>tau: [160.59129876 141.3672608  148.90669489]</t>
  </si>
  <si>
    <t>2000 steps done.  The chain is shorter than 50 times the integrated autocorrelation time for 3 parameter(s). Use this estimate with caution and run a longer chain!</t>
  </si>
  <si>
    <t>N/50 = 40;</t>
  </si>
  <si>
    <t>tau: [167.78847059 144.87178597 152.75949629]</t>
  </si>
  <si>
    <t>2100 steps done.  The chain is shorter than 50 times the integrated autocorrelation time for 3 parameter(s). Use this estimate with caution and run a longer chain!</t>
  </si>
  <si>
    <t>N/50 = 42;</t>
  </si>
  <si>
    <t>tau: [175.56939705 149.75417109 156.84243532]</t>
  </si>
  <si>
    <t>2200 steps done.  The chain is shorter than 50 times the integrated autocorrelation time for 3 parameter(s). Use this estimate with caution and run a longer chain!</t>
  </si>
  <si>
    <t>N/50 = 44;</t>
  </si>
  <si>
    <t>tau: [183.9576913  154.72962822 161.18129509]</t>
  </si>
  <si>
    <t>2300 steps done.  The chain is shorter than 50 times the integrated autocorrelation time for 3 parameter(s). Use this estimate with caution and run a longer chain!</t>
  </si>
  <si>
    <t>N/50 = 46;</t>
  </si>
  <si>
    <t>tau: [192.37380616 159.50125679 165.35300407]</t>
  </si>
  <si>
    <t>100%|██████████| 100/100 [00:22&lt;00:00,  4.40it/s]</t>
  </si>
  <si>
    <t>2400 steps done.  The chain is shorter than 50 times the integrated autocorrelation time for 3 parameter(s). Use this estimate with caution and run a longer chain!</t>
  </si>
  <si>
    <t>N/50 = 48;</t>
  </si>
  <si>
    <t>tau: [200.57921361 164.11355706 169.52317723]</t>
  </si>
  <si>
    <t>100%|██████████| 100/100 [00:23&lt;00:00,  4.26it/s]</t>
  </si>
  <si>
    <t>2500 steps done.  The chain is shorter than 50 times the integrated autocorrelation time for 3 parameter(s). Use this estimate with caution and run a longer chain!</t>
  </si>
  <si>
    <t>N/50 = 50;</t>
  </si>
  <si>
    <t>tau: [208.68514773 168.55679331 173.59404808]</t>
  </si>
  <si>
    <t>2600 steps done.  The chain is shorter than 50 times the integrated autocorrelation time for 3 parameter(s). Use this estimate with caution and run a longer chain!</t>
  </si>
  <si>
    <t>N/50 = 52;</t>
  </si>
  <si>
    <t>tau: [216.56586034 172.96396414 177.52444372]</t>
  </si>
  <si>
    <t>2700 steps done.  The chain is shorter than 50 times the integrated autocorrelation time for 3 parameter(s). Use this estimate with caution and run a longer chain!</t>
  </si>
  <si>
    <t>N/50 = 54;</t>
  </si>
  <si>
    <t>tau: [224.16197121 177.29742505 181.36089511]</t>
  </si>
  <si>
    <t>100%|██████████| 100/100 [00:23&lt;00:00,  4.30it/s]</t>
  </si>
  <si>
    <t>2800 steps done.  The chain is shorter than 50 times the integrated autocorrelation time for 3 parameter(s). Use this estimate with caution and run a longer chain!</t>
  </si>
  <si>
    <t>N/50 = 56;</t>
  </si>
  <si>
    <t>tau: [231.54280771 181.57617403 184.99172918]</t>
  </si>
  <si>
    <t>2900 steps done.  The chain is shorter than 50 times the integrated autocorrelation time for 3 parameter(s). Use this estimate with caution and run a longer chain!</t>
  </si>
  <si>
    <t>N/50 = 58;</t>
  </si>
  <si>
    <t>tau: [238.91356424 185.7650609  188.54485231]</t>
  </si>
  <si>
    <t>3000 steps done.  The chain is shorter than 50 times the integrated autocorrelation time for 3 parameter(s). Use this estimate with caution and run a longer chain!</t>
  </si>
  <si>
    <t>N/50 = 60;</t>
  </si>
  <si>
    <t>tau: [245.7250536  189.73563073 191.95426049]</t>
  </si>
  <si>
    <t>100%|██████████| 100/100 [00:23&lt;00:00,  4.31it/s]</t>
  </si>
  <si>
    <t>3100 steps done.  The chain is shorter than 50 times the integrated autocorrelation time for 3 parameter(s). Use this estimate with caution and run a longer chain!</t>
  </si>
  <si>
    <t>N/50 = 62;</t>
  </si>
  <si>
    <t>tau: [252.49722343 193.27683981 195.19467113]</t>
  </si>
  <si>
    <t>100%|██████████| 100/100 [00:54&lt;00:00,  1.83it/s]</t>
  </si>
  <si>
    <t>3200 steps done.  The chain is shorter than 50 times the integrated autocorrelation time for 3 parameter(s). Use this estimate with caution and run a longer chain!</t>
  </si>
  <si>
    <t>N/50 = 64;</t>
  </si>
  <si>
    <t>tau: [258.24588229 196.38945047 197.96657385]</t>
  </si>
  <si>
    <t>100%|██████████| 100/100 [00:26&lt;00:00,  3.81it/s]</t>
  </si>
  <si>
    <t>3300 steps done.  The chain is shorter than 50 times the integrated autocorrelation time for 3 parameter(s). Use this estimate with caution and run a longer chain!</t>
  </si>
  <si>
    <t>N/50 = 66;</t>
  </si>
  <si>
    <t>tau: [263.96593946 199.27440897 200.54484412]</t>
  </si>
  <si>
    <t>100%|██████████| 100/100 [00:27&lt;00:00,  3.60it/s]</t>
  </si>
  <si>
    <t>3400 steps done.  The chain is shorter than 50 times the integrated autocorrelation time for 3 parameter(s). Use this estimate with caution and run a longer chain!</t>
  </si>
  <si>
    <t>N/50 = 68;</t>
  </si>
  <si>
    <t>tau: [269.34161542 202.01383979 202.99685558]</t>
  </si>
  <si>
    <t>100%|██████████| 100/100 [00:54&lt;00:00,  1.85it/s]</t>
  </si>
  <si>
    <t>3500 steps done.  The chain is shorter than 50 times the integrated autocorrelation time for 3 parameter(s). Use this estimate with caution and run a longer chain!</t>
  </si>
  <si>
    <t>N/50 = 70;</t>
  </si>
  <si>
    <t>tau: [274.48025662 204.6406675  205.29731109]</t>
  </si>
  <si>
    <t>100%|██████████| 100/100 [01:28&lt;00:00,  1.13it/s]</t>
  </si>
  <si>
    <t>3600 steps done.  The chain is shorter than 50 times the integrated autocorrelation time for 3 parameter(s). Use this estimate with caution and run a longer chain!</t>
  </si>
  <si>
    <t>N/50 = 72;</t>
  </si>
  <si>
    <t>tau: [279.34848657 207.10415265 207.49479219]</t>
  </si>
  <si>
    <t>100%|██████████| 100/100 [05:17&lt;00:00,  3.18s/it]</t>
  </si>
  <si>
    <t>3700 steps done.  The chain is shorter than 50 times the integrated autocorrelation time for 3 parameter(s). Use this estimate with caution and run a longer chain!</t>
  </si>
  <si>
    <t>N/50 = 74;</t>
  </si>
  <si>
    <t>tau: [284.26519802 209.47431881 209.56079337]</t>
  </si>
  <si>
    <t>100%|██████████| 100/100 [00:46&lt;00:00,  2.15it/s]</t>
  </si>
  <si>
    <t>3800 steps done.  The chain is shorter than 50 times the integrated autocorrelation time for 3 parameter(s). Use this estimate with caution and run a longer chain!</t>
  </si>
  <si>
    <t>N/50 = 76;</t>
  </si>
  <si>
    <t>tau: [288.70729353 211.74329166 211.47390714]</t>
  </si>
  <si>
    <t>100%|██████████| 100/100 [00:20&lt;00:00,  4.89it/s]</t>
  </si>
  <si>
    <t>3900 steps done.  The chain is shorter than 50 times the integrated autocorrelation time for 3 parameter(s). Use this estimate with caution and run a longer chain!</t>
  </si>
  <si>
    <t>N/50 = 78;</t>
  </si>
  <si>
    <t>tau: [292.87714596 213.9142887  213.24747326]</t>
  </si>
  <si>
    <t>100%|██████████| 100/100 [00:20&lt;00:00,  4.88it/s]</t>
  </si>
  <si>
    <t>4000 steps done.  The chain is shorter than 50 times the integrated autocorrelation time for 3 parameter(s). Use this estimate with caution and run a longer chain!</t>
  </si>
  <si>
    <t>N/50 = 80;</t>
  </si>
  <si>
    <t>tau: [296.85621453 215.87231642 214.99300427]</t>
  </si>
  <si>
    <t>tau: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</si>
</sst>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Steps / Autocorrelation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'Ark3'!$F$1:$F$78</c:f>
              <c:numCache>
                <c:formatCode>General</c:formatCode>
                <c:ptCount val="7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5600</c:v>
                </c:pt>
                <c:pt idx="41">
                  <c:v>18500</c:v>
                </c:pt>
                <c:pt idx="42">
                  <c:v>19100</c:v>
                </c:pt>
                <c:pt idx="43">
                  <c:v>35600</c:v>
                </c:pt>
                <c:pt idx="44">
                  <c:v>37800</c:v>
                </c:pt>
              </c:numCache>
            </c:numRef>
          </c:xVal>
          <c:yVal>
            <c:numRef>
              <c:f>'Ark3'!$G$1:$G$78</c:f>
              <c:numCache>
                <c:formatCode>General</c:formatCode>
                <c:ptCount val="78"/>
                <c:pt idx="0">
                  <c:v>9.3894073296049712</c:v>
                </c:pt>
                <c:pt idx="1">
                  <c:v>8.8237827179118504</c:v>
                </c:pt>
                <c:pt idx="2">
                  <c:v>8.6117636660676133</c:v>
                </c:pt>
                <c:pt idx="3">
                  <c:v>8.5724974393950149</c:v>
                </c:pt>
                <c:pt idx="4">
                  <c:v>8.6892191913322581</c:v>
                </c:pt>
                <c:pt idx="5">
                  <c:v>8.9402178303832258</c:v>
                </c:pt>
                <c:pt idx="6">
                  <c:v>9.0406766878204987</c:v>
                </c:pt>
                <c:pt idx="7">
                  <c:v>9.2219805768720029</c:v>
                </c:pt>
                <c:pt idx="8">
                  <c:v>9.4708667732135527</c:v>
                </c:pt>
                <c:pt idx="9">
                  <c:v>9.7299347280940935</c:v>
                </c:pt>
                <c:pt idx="10">
                  <c:v>10.000344880984789</c:v>
                </c:pt>
                <c:pt idx="11">
                  <c:v>10.318558348625722</c:v>
                </c:pt>
                <c:pt idx="12">
                  <c:v>10.604836092828855</c:v>
                </c:pt>
                <c:pt idx="13">
                  <c:v>10.875661898133558</c:v>
                </c:pt>
                <c:pt idx="14">
                  <c:v>11.138692226773026</c:v>
                </c:pt>
                <c:pt idx="15">
                  <c:v>11.3573960818842</c:v>
                </c:pt>
                <c:pt idx="16">
                  <c:v>11.546971154353168</c:v>
                </c:pt>
                <c:pt idx="17">
                  <c:v>11.706786136346039</c:v>
                </c:pt>
                <c:pt idx="18">
                  <c:v>11.831276131837667</c:v>
                </c:pt>
                <c:pt idx="19">
                  <c:v>11.919770130613477</c:v>
                </c:pt>
                <c:pt idx="20">
                  <c:v>11.961082257416114</c:v>
                </c:pt>
                <c:pt idx="21">
                  <c:v>11.95927163715171</c:v>
                </c:pt>
                <c:pt idx="22">
                  <c:v>11.955889660399285</c:v>
                </c:pt>
                <c:pt idx="23">
                  <c:v>11.965347539284332</c:v>
                </c:pt>
                <c:pt idx="24">
                  <c:v>11.979769653921599</c:v>
                </c:pt>
                <c:pt idx="25">
                  <c:v>12.00558571844196</c:v>
                </c:pt>
                <c:pt idx="26">
                  <c:v>12.044861960419588</c:v>
                </c:pt>
                <c:pt idx="27">
                  <c:v>12.092796263863704</c:v>
                </c:pt>
                <c:pt idx="28">
                  <c:v>12.138281094357675</c:v>
                </c:pt>
                <c:pt idx="29">
                  <c:v>12.208767303327186</c:v>
                </c:pt>
                <c:pt idx="30">
                  <c:v>12.277362728542698</c:v>
                </c:pt>
                <c:pt idx="31">
                  <c:v>12.391291476262632</c:v>
                </c:pt>
                <c:pt idx="32">
                  <c:v>12.501612923056932</c:v>
                </c:pt>
                <c:pt idx="33">
                  <c:v>12.623374203418892</c:v>
                </c:pt>
                <c:pt idx="34">
                  <c:v>12.751372514364565</c:v>
                </c:pt>
                <c:pt idx="35">
                  <c:v>12.887129063066899</c:v>
                </c:pt>
                <c:pt idx="36">
                  <c:v>13.016014713625548</c:v>
                </c:pt>
                <c:pt idx="37">
                  <c:v>13.162119853425651</c:v>
                </c:pt>
                <c:pt idx="38">
                  <c:v>13.316163633104532</c:v>
                </c:pt>
                <c:pt idx="39">
                  <c:v>13.474536843815221</c:v>
                </c:pt>
                <c:pt idx="40">
                  <c:v>16.157396377071077</c:v>
                </c:pt>
                <c:pt idx="41">
                  <c:v>30.909524674404373</c:v>
                </c:pt>
                <c:pt idx="42">
                  <c:v>30.418829155996178</c:v>
                </c:pt>
                <c:pt idx="43">
                  <c:v>25.115114255627439</c:v>
                </c:pt>
                <c:pt idx="44">
                  <c:v>24.013635617277238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2-4D03-AE7F-76FB9DD59D5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'Ark3'!$F$1:$F$78</c:f>
              <c:numCache>
                <c:formatCode>General</c:formatCode>
                <c:ptCount val="7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5600</c:v>
                </c:pt>
                <c:pt idx="41">
                  <c:v>18500</c:v>
                </c:pt>
                <c:pt idx="42">
                  <c:v>19100</c:v>
                </c:pt>
                <c:pt idx="43">
                  <c:v>35600</c:v>
                </c:pt>
                <c:pt idx="44">
                  <c:v>37800</c:v>
                </c:pt>
              </c:numCache>
            </c:numRef>
          </c:xVal>
          <c:yVal>
            <c:numRef>
              <c:f>'Ark3'!$H$1:$H$78</c:f>
              <c:numCache>
                <c:formatCode>General</c:formatCode>
                <c:ptCount val="78"/>
                <c:pt idx="0">
                  <c:v>9.9988643389872429</c:v>
                </c:pt>
                <c:pt idx="1">
                  <c:v>8.9018023735637666</c:v>
                </c:pt>
                <c:pt idx="2">
                  <c:v>9.1423697727022812</c:v>
                </c:pt>
                <c:pt idx="3">
                  <c:v>9.1507540951375805</c:v>
                </c:pt>
                <c:pt idx="4">
                  <c:v>9.4109389258851763</c:v>
                </c:pt>
                <c:pt idx="5">
                  <c:v>9.6173648785916939</c:v>
                </c:pt>
                <c:pt idx="6">
                  <c:v>9.6925076658891225</c:v>
                </c:pt>
                <c:pt idx="7">
                  <c:v>9.8199897314085884</c:v>
                </c:pt>
                <c:pt idx="8">
                  <c:v>10.004583525463625</c:v>
                </c:pt>
                <c:pt idx="9">
                  <c:v>10.255642756714028</c:v>
                </c:pt>
                <c:pt idx="10">
                  <c:v>10.54631563978473</c:v>
                </c:pt>
                <c:pt idx="11">
                  <c:v>10.874450781105727</c:v>
                </c:pt>
                <c:pt idx="12">
                  <c:v>11.210676577316853</c:v>
                </c:pt>
                <c:pt idx="13">
                  <c:v>11.574971740117821</c:v>
                </c:pt>
                <c:pt idx="14">
                  <c:v>11.942059589800657</c:v>
                </c:pt>
                <c:pt idx="15">
                  <c:v>12.30833698240523</c:v>
                </c:pt>
                <c:pt idx="16">
                  <c:v>12.690644918416037</c:v>
                </c:pt>
                <c:pt idx="17">
                  <c:v>13.069688624522339</c:v>
                </c:pt>
                <c:pt idx="18">
                  <c:v>13.44016987559824</c:v>
                </c:pt>
                <c:pt idx="19">
                  <c:v>13.805310582794634</c:v>
                </c:pt>
                <c:pt idx="20">
                  <c:v>14.022981695367481</c:v>
                </c:pt>
                <c:pt idx="21">
                  <c:v>14.218349939236997</c:v>
                </c:pt>
                <c:pt idx="22">
                  <c:v>14.419949073054573</c:v>
                </c:pt>
                <c:pt idx="23">
                  <c:v>14.624020361234134</c:v>
                </c:pt>
                <c:pt idx="24">
                  <c:v>14.831796161440632</c:v>
                </c:pt>
                <c:pt idx="25">
                  <c:v>15.032032903082143</c:v>
                </c:pt>
                <c:pt idx="26">
                  <c:v>15.228647563485865</c:v>
                </c:pt>
                <c:pt idx="27">
                  <c:v>15.420525379818743</c:v>
                </c:pt>
                <c:pt idx="28">
                  <c:v>15.611116460490445</c:v>
                </c:pt>
                <c:pt idx="29">
                  <c:v>15.811474041315403</c:v>
                </c:pt>
                <c:pt idx="30">
                  <c:v>16.039169530335048</c:v>
                </c:pt>
                <c:pt idx="31">
                  <c:v>16.294154254934504</c:v>
                </c:pt>
                <c:pt idx="32">
                  <c:v>16.560079224707685</c:v>
                </c:pt>
                <c:pt idx="33">
                  <c:v>16.830530044547501</c:v>
                </c:pt>
                <c:pt idx="34">
                  <c:v>17.1031498419052</c:v>
                </c:pt>
                <c:pt idx="35">
                  <c:v>17.382558263251706</c:v>
                </c:pt>
                <c:pt idx="36">
                  <c:v>17.663263072147856</c:v>
                </c:pt>
                <c:pt idx="37">
                  <c:v>17.946259218930667</c:v>
                </c:pt>
                <c:pt idx="38">
                  <c:v>18.231601188032279</c:v>
                </c:pt>
                <c:pt idx="39">
                  <c:v>18.529471802292711</c:v>
                </c:pt>
                <c:pt idx="40">
                  <c:v>23.517196123770976</c:v>
                </c:pt>
                <c:pt idx="41">
                  <c:v>62.681712165943658</c:v>
                </c:pt>
                <c:pt idx="42">
                  <c:v>63.869604972300692</c:v>
                </c:pt>
                <c:pt idx="43">
                  <c:v>74.766759904483905</c:v>
                </c:pt>
                <c:pt idx="44">
                  <c:v>74.837980735663038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2-4D03-AE7F-76FB9DD59D5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'Ark3'!$F$1:$F$78</c:f>
              <c:numCache>
                <c:formatCode>General</c:formatCode>
                <c:ptCount val="7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5600</c:v>
                </c:pt>
                <c:pt idx="41">
                  <c:v>18500</c:v>
                </c:pt>
                <c:pt idx="42">
                  <c:v>19100</c:v>
                </c:pt>
                <c:pt idx="43">
                  <c:v>35600</c:v>
                </c:pt>
                <c:pt idx="44">
                  <c:v>37800</c:v>
                </c:pt>
              </c:numCache>
            </c:numRef>
          </c:xVal>
          <c:yVal>
            <c:numRef>
              <c:f>'Ark3'!$I$1:$I$78</c:f>
              <c:numCache>
                <c:formatCode>General</c:formatCode>
                <c:ptCount val="78"/>
                <c:pt idx="0">
                  <c:v>10.199046904370292</c:v>
                </c:pt>
                <c:pt idx="1">
                  <c:v>9.6354165769619424</c:v>
                </c:pt>
                <c:pt idx="2">
                  <c:v>9.7030939448688027</c:v>
                </c:pt>
                <c:pt idx="3">
                  <c:v>9.6730158345126629</c:v>
                </c:pt>
                <c:pt idx="4">
                  <c:v>9.9172061135229583</c:v>
                </c:pt>
                <c:pt idx="5">
                  <c:v>10.074195751553587</c:v>
                </c:pt>
                <c:pt idx="6">
                  <c:v>10.150888685333214</c:v>
                </c:pt>
                <c:pt idx="7">
                  <c:v>10.070149961161258</c:v>
                </c:pt>
                <c:pt idx="8">
                  <c:v>10.133011772788091</c:v>
                </c:pt>
                <c:pt idx="9">
                  <c:v>10.296032078544881</c:v>
                </c:pt>
                <c:pt idx="10">
                  <c:v>10.527061306889069</c:v>
                </c:pt>
                <c:pt idx="11">
                  <c:v>10.73666854978498</c:v>
                </c:pt>
                <c:pt idx="12">
                  <c:v>10.9729735021988</c:v>
                </c:pt>
                <c:pt idx="13">
                  <c:v>11.232993439595404</c:v>
                </c:pt>
                <c:pt idx="14">
                  <c:v>11.531319324893609</c:v>
                </c:pt>
                <c:pt idx="15">
                  <c:v>11.829056195072662</c:v>
                </c:pt>
                <c:pt idx="16">
                  <c:v>12.137505616063116</c:v>
                </c:pt>
                <c:pt idx="17">
                  <c:v>12.450683369732641</c:v>
                </c:pt>
                <c:pt idx="18">
                  <c:v>12.759668068675914</c:v>
                </c:pt>
                <c:pt idx="19">
                  <c:v>13.092475745031145</c:v>
                </c:pt>
                <c:pt idx="20">
                  <c:v>13.389233568807098</c:v>
                </c:pt>
                <c:pt idx="21">
                  <c:v>13.649226473652353</c:v>
                </c:pt>
                <c:pt idx="22">
                  <c:v>13.909635406601536</c:v>
                </c:pt>
                <c:pt idx="23">
                  <c:v>14.157356175219677</c:v>
                </c:pt>
                <c:pt idx="24">
                  <c:v>14.401415415163813</c:v>
                </c:pt>
                <c:pt idx="25">
                  <c:v>14.645870425037602</c:v>
                </c:pt>
                <c:pt idx="26">
                  <c:v>14.887443064076086</c:v>
                </c:pt>
                <c:pt idx="27">
                  <c:v>15.135811813919281</c:v>
                </c:pt>
                <c:pt idx="28">
                  <c:v>15.380955589452549</c:v>
                </c:pt>
                <c:pt idx="29">
                  <c:v>15.62872317781291</c:v>
                </c:pt>
                <c:pt idx="30">
                  <c:v>15.88158110082521</c:v>
                </c:pt>
                <c:pt idx="31">
                  <c:v>16.164345009196612</c:v>
                </c:pt>
                <c:pt idx="32">
                  <c:v>16.455172480153013</c:v>
                </c:pt>
                <c:pt idx="33">
                  <c:v>16.749027911223372</c:v>
                </c:pt>
                <c:pt idx="34">
                  <c:v>17.048445405432709</c:v>
                </c:pt>
                <c:pt idx="35">
                  <c:v>17.349833034380602</c:v>
                </c:pt>
                <c:pt idx="36">
                  <c:v>17.655974385758739</c:v>
                </c:pt>
                <c:pt idx="37">
                  <c:v>17.969119932532969</c:v>
                </c:pt>
                <c:pt idx="38">
                  <c:v>18.288610600534344</c:v>
                </c:pt>
                <c:pt idx="39">
                  <c:v>18.60525654582035</c:v>
                </c:pt>
                <c:pt idx="40">
                  <c:v>23.946515377171124</c:v>
                </c:pt>
                <c:pt idx="41">
                  <c:v>68.676103399771335</c:v>
                </c:pt>
                <c:pt idx="42">
                  <c:v>70.327748668547784</c:v>
                </c:pt>
                <c:pt idx="43">
                  <c:v>79.765591054328539</c:v>
                </c:pt>
                <c:pt idx="44">
                  <c:v>79.386840675227106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52-4D03-AE7F-76FB9DD59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879936"/>
        <c:axId val="1988546864"/>
      </c:scatterChart>
      <c:valAx>
        <c:axId val="199187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88546864"/>
        <c:crosses val="autoZero"/>
        <c:crossBetween val="midCat"/>
      </c:valAx>
      <c:valAx>
        <c:axId val="19885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9187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Autocorrelation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'Ark3'!$F$1:$F$78</c:f>
              <c:numCache>
                <c:formatCode>General</c:formatCode>
                <c:ptCount val="7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5600</c:v>
                </c:pt>
                <c:pt idx="41">
                  <c:v>18500</c:v>
                </c:pt>
                <c:pt idx="42">
                  <c:v>19100</c:v>
                </c:pt>
                <c:pt idx="43">
                  <c:v>35600</c:v>
                </c:pt>
                <c:pt idx="44">
                  <c:v>37800</c:v>
                </c:pt>
              </c:numCache>
            </c:numRef>
          </c:xVal>
          <c:yVal>
            <c:numRef>
              <c:f>'Ark3'!$B$1:$B$78</c:f>
              <c:numCache>
                <c:formatCode>General</c:formatCode>
                <c:ptCount val="78"/>
                <c:pt idx="0">
                  <c:v>10.650299479999999</c:v>
                </c:pt>
                <c:pt idx="1">
                  <c:v>22.66601597</c:v>
                </c:pt>
                <c:pt idx="2">
                  <c:v>34.836069780000003</c:v>
                </c:pt>
                <c:pt idx="3">
                  <c:v>46.660848000000001</c:v>
                </c:pt>
                <c:pt idx="4">
                  <c:v>57.542569589999999</c:v>
                </c:pt>
                <c:pt idx="5">
                  <c:v>67.112458709999999</c:v>
                </c:pt>
                <c:pt idx="6">
                  <c:v>77.427832469999998</c:v>
                </c:pt>
                <c:pt idx="7">
                  <c:v>86.749261000000004</c:v>
                </c:pt>
                <c:pt idx="8">
                  <c:v>95.028261040000004</c:v>
                </c:pt>
                <c:pt idx="9">
                  <c:v>102.77561237</c:v>
                </c:pt>
                <c:pt idx="10">
                  <c:v>109.99620643999999</c:v>
                </c:pt>
                <c:pt idx="11">
                  <c:v>116.29531563</c:v>
                </c:pt>
                <c:pt idx="12">
                  <c:v>122.58558158</c:v>
                </c:pt>
                <c:pt idx="13">
                  <c:v>128.72779727</c:v>
                </c:pt>
                <c:pt idx="14">
                  <c:v>134.66571923000001</c:v>
                </c:pt>
                <c:pt idx="15">
                  <c:v>140.87736207</c:v>
                </c:pt>
                <c:pt idx="16">
                  <c:v>147.22475506999999</c:v>
                </c:pt>
                <c:pt idx="17">
                  <c:v>153.75697301</c:v>
                </c:pt>
                <c:pt idx="18">
                  <c:v>160.59129876</c:v>
                </c:pt>
                <c:pt idx="19">
                  <c:v>167.78847059</c:v>
                </c:pt>
                <c:pt idx="20">
                  <c:v>175.56939704999999</c:v>
                </c:pt>
                <c:pt idx="21">
                  <c:v>183.95769129999999</c:v>
                </c:pt>
                <c:pt idx="22">
                  <c:v>192.37380615999999</c:v>
                </c:pt>
                <c:pt idx="23">
                  <c:v>200.57921361000001</c:v>
                </c:pt>
                <c:pt idx="24">
                  <c:v>208.68514773000001</c:v>
                </c:pt>
                <c:pt idx="25">
                  <c:v>216.56586034</c:v>
                </c:pt>
                <c:pt idx="26">
                  <c:v>224.16197120999999</c:v>
                </c:pt>
                <c:pt idx="27">
                  <c:v>231.54280771000001</c:v>
                </c:pt>
                <c:pt idx="28">
                  <c:v>238.91356424</c:v>
                </c:pt>
                <c:pt idx="29">
                  <c:v>245.7250536</c:v>
                </c:pt>
                <c:pt idx="30">
                  <c:v>252.49722342999999</c:v>
                </c:pt>
                <c:pt idx="31">
                  <c:v>258.24588229</c:v>
                </c:pt>
                <c:pt idx="32">
                  <c:v>263.96593946000002</c:v>
                </c:pt>
                <c:pt idx="33">
                  <c:v>269.34161541999998</c:v>
                </c:pt>
                <c:pt idx="34">
                  <c:v>274.48025661999998</c:v>
                </c:pt>
                <c:pt idx="35">
                  <c:v>279.34848656999998</c:v>
                </c:pt>
                <c:pt idx="36">
                  <c:v>284.26519802000001</c:v>
                </c:pt>
                <c:pt idx="37">
                  <c:v>288.70729353000002</c:v>
                </c:pt>
                <c:pt idx="38">
                  <c:v>292.87714596000001</c:v>
                </c:pt>
                <c:pt idx="39">
                  <c:v>296.85621452999999</c:v>
                </c:pt>
                <c:pt idx="40">
                  <c:v>346.59049449000003</c:v>
                </c:pt>
                <c:pt idx="41">
                  <c:v>598.52101236999999</c:v>
                </c:pt>
                <c:pt idx="42">
                  <c:v>627.90056455000001</c:v>
                </c:pt>
                <c:pt idx="43">
                  <c:v>1417.47314536</c:v>
                </c:pt>
                <c:pt idx="44">
                  <c:v>1574.1056707299999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7-49F6-8177-10183ABE123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'Ark3'!$F$1:$F$78</c:f>
              <c:numCache>
                <c:formatCode>General</c:formatCode>
                <c:ptCount val="7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5600</c:v>
                </c:pt>
                <c:pt idx="41">
                  <c:v>18500</c:v>
                </c:pt>
                <c:pt idx="42">
                  <c:v>19100</c:v>
                </c:pt>
                <c:pt idx="43">
                  <c:v>35600</c:v>
                </c:pt>
                <c:pt idx="44">
                  <c:v>37800</c:v>
                </c:pt>
              </c:numCache>
            </c:numRef>
          </c:xVal>
          <c:yVal>
            <c:numRef>
              <c:f>'Ark3'!$C$1:$C$78</c:f>
              <c:numCache>
                <c:formatCode>General</c:formatCode>
                <c:ptCount val="78"/>
                <c:pt idx="0">
                  <c:v>10.001135789999999</c:v>
                </c:pt>
                <c:pt idx="1">
                  <c:v>22.467360159999998</c:v>
                </c:pt>
                <c:pt idx="2">
                  <c:v>32.814249199999999</c:v>
                </c:pt>
                <c:pt idx="3">
                  <c:v>43.712244460000001</c:v>
                </c:pt>
                <c:pt idx="4">
                  <c:v>53.129661550000002</c:v>
                </c:pt>
                <c:pt idx="5">
                  <c:v>62.387151529999997</c:v>
                </c:pt>
                <c:pt idx="6">
                  <c:v>72.220732150000003</c:v>
                </c:pt>
                <c:pt idx="7">
                  <c:v>81.466480300000001</c:v>
                </c:pt>
                <c:pt idx="8">
                  <c:v>89.958767170000002</c:v>
                </c:pt>
                <c:pt idx="9">
                  <c:v>97.507296589999996</c:v>
                </c:pt>
                <c:pt idx="10">
                  <c:v>104.30182800999999</c:v>
                </c:pt>
                <c:pt idx="11">
                  <c:v>110.3504006</c:v>
                </c:pt>
                <c:pt idx="12">
                  <c:v>115.96088702</c:v>
                </c:pt>
                <c:pt idx="13">
                  <c:v>120.95061927</c:v>
                </c:pt>
                <c:pt idx="14">
                  <c:v>125.60647422</c:v>
                </c:pt>
                <c:pt idx="15">
                  <c:v>129.99319098000001</c:v>
                </c:pt>
                <c:pt idx="16">
                  <c:v>133.95694316000001</c:v>
                </c:pt>
                <c:pt idx="17">
                  <c:v>137.72325047000001</c:v>
                </c:pt>
                <c:pt idx="18">
                  <c:v>141.3672608</c:v>
                </c:pt>
                <c:pt idx="19">
                  <c:v>144.87178596999999</c:v>
                </c:pt>
                <c:pt idx="20">
                  <c:v>149.75417109</c:v>
                </c:pt>
                <c:pt idx="21">
                  <c:v>154.72962822</c:v>
                </c:pt>
                <c:pt idx="22">
                  <c:v>159.50125679000001</c:v>
                </c:pt>
                <c:pt idx="23">
                  <c:v>164.11355706000001</c:v>
                </c:pt>
                <c:pt idx="24">
                  <c:v>168.55679330999999</c:v>
                </c:pt>
                <c:pt idx="25">
                  <c:v>172.96396414</c:v>
                </c:pt>
                <c:pt idx="26">
                  <c:v>177.29742504999999</c:v>
                </c:pt>
                <c:pt idx="27">
                  <c:v>181.57617403</c:v>
                </c:pt>
                <c:pt idx="28">
                  <c:v>185.76506090000001</c:v>
                </c:pt>
                <c:pt idx="29">
                  <c:v>189.73563073</c:v>
                </c:pt>
                <c:pt idx="30">
                  <c:v>193.27683981000001</c:v>
                </c:pt>
                <c:pt idx="31">
                  <c:v>196.38945047000001</c:v>
                </c:pt>
                <c:pt idx="32">
                  <c:v>199.27440897</c:v>
                </c:pt>
                <c:pt idx="33">
                  <c:v>202.01383978999999</c:v>
                </c:pt>
                <c:pt idx="34">
                  <c:v>204.64066750000001</c:v>
                </c:pt>
                <c:pt idx="35">
                  <c:v>207.10415265</c:v>
                </c:pt>
                <c:pt idx="36">
                  <c:v>209.47431881</c:v>
                </c:pt>
                <c:pt idx="37">
                  <c:v>211.74329166000001</c:v>
                </c:pt>
                <c:pt idx="38">
                  <c:v>213.91428869999999</c:v>
                </c:pt>
                <c:pt idx="39">
                  <c:v>215.87231642</c:v>
                </c:pt>
                <c:pt idx="40">
                  <c:v>238.12362539</c:v>
                </c:pt>
                <c:pt idx="41">
                  <c:v>295.14190600000001</c:v>
                </c:pt>
                <c:pt idx="42">
                  <c:v>299.04678459000002</c:v>
                </c:pt>
                <c:pt idx="43">
                  <c:v>476.14742226999999</c:v>
                </c:pt>
                <c:pt idx="44">
                  <c:v>505.09112656999997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7-49F6-8177-10183ABE123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'Ark3'!$F$1:$F$78</c:f>
              <c:numCache>
                <c:formatCode>General</c:formatCode>
                <c:ptCount val="7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5600</c:v>
                </c:pt>
                <c:pt idx="41">
                  <c:v>18500</c:v>
                </c:pt>
                <c:pt idx="42">
                  <c:v>19100</c:v>
                </c:pt>
                <c:pt idx="43">
                  <c:v>35600</c:v>
                </c:pt>
                <c:pt idx="44">
                  <c:v>37800</c:v>
                </c:pt>
              </c:numCache>
            </c:numRef>
          </c:xVal>
          <c:yVal>
            <c:numRef>
              <c:f>'Ark3'!$D$1:$D$78</c:f>
              <c:numCache>
                <c:formatCode>General</c:formatCode>
                <c:ptCount val="78"/>
                <c:pt idx="0">
                  <c:v>9.80483774</c:v>
                </c:pt>
                <c:pt idx="1">
                  <c:v>20.75675695</c:v>
                </c:pt>
                <c:pt idx="2">
                  <c:v>30.91797335</c:v>
                </c:pt>
                <c:pt idx="3">
                  <c:v>41.352149820000001</c:v>
                </c:pt>
                <c:pt idx="4">
                  <c:v>50.417425459999997</c:v>
                </c:pt>
                <c:pt idx="5">
                  <c:v>59.55810417</c:v>
                </c:pt>
                <c:pt idx="6">
                  <c:v>68.959479479999999</c:v>
                </c:pt>
                <c:pt idx="7">
                  <c:v>79.442709699999995</c:v>
                </c:pt>
                <c:pt idx="8">
                  <c:v>88.818607950000001</c:v>
                </c:pt>
                <c:pt idx="9">
                  <c:v>97.124794519999995</c:v>
                </c:pt>
                <c:pt idx="10">
                  <c:v>104.4925994</c:v>
                </c:pt>
                <c:pt idx="11">
                  <c:v>111.76651253</c:v>
                </c:pt>
                <c:pt idx="12">
                  <c:v>118.47290069</c:v>
                </c:pt>
                <c:pt idx="13">
                  <c:v>124.63285121</c:v>
                </c:pt>
                <c:pt idx="14">
                  <c:v>130.08051878000001</c:v>
                </c:pt>
                <c:pt idx="15">
                  <c:v>135.26015716000001</c:v>
                </c:pt>
                <c:pt idx="16">
                  <c:v>140.06172716</c:v>
                </c:pt>
                <c:pt idx="17">
                  <c:v>144.57037790999999</c:v>
                </c:pt>
                <c:pt idx="18">
                  <c:v>148.90669489000001</c:v>
                </c:pt>
                <c:pt idx="19">
                  <c:v>152.75949628999999</c:v>
                </c:pt>
                <c:pt idx="20">
                  <c:v>156.84243531999999</c:v>
                </c:pt>
                <c:pt idx="21">
                  <c:v>161.18129508999999</c:v>
                </c:pt>
                <c:pt idx="22">
                  <c:v>165.35300407</c:v>
                </c:pt>
                <c:pt idx="23">
                  <c:v>169.52317722999999</c:v>
                </c:pt>
                <c:pt idx="24">
                  <c:v>173.59404807999999</c:v>
                </c:pt>
                <c:pt idx="25">
                  <c:v>177.52444371999999</c:v>
                </c:pt>
                <c:pt idx="26">
                  <c:v>181.36089511</c:v>
                </c:pt>
                <c:pt idx="27">
                  <c:v>184.99172917999999</c:v>
                </c:pt>
                <c:pt idx="28">
                  <c:v>188.54485231000001</c:v>
                </c:pt>
                <c:pt idx="29">
                  <c:v>191.95426049</c:v>
                </c:pt>
                <c:pt idx="30">
                  <c:v>195.19467112999999</c:v>
                </c:pt>
                <c:pt idx="31">
                  <c:v>197.96657385</c:v>
                </c:pt>
                <c:pt idx="32">
                  <c:v>200.54484411999999</c:v>
                </c:pt>
                <c:pt idx="33">
                  <c:v>202.99685557999999</c:v>
                </c:pt>
                <c:pt idx="34">
                  <c:v>205.29731108999999</c:v>
                </c:pt>
                <c:pt idx="35">
                  <c:v>207.49479219</c:v>
                </c:pt>
                <c:pt idx="36">
                  <c:v>209.56079337</c:v>
                </c:pt>
                <c:pt idx="37">
                  <c:v>211.47390713999999</c:v>
                </c:pt>
                <c:pt idx="38">
                  <c:v>213.24747325999999</c:v>
                </c:pt>
                <c:pt idx="39">
                  <c:v>214.99300427</c:v>
                </c:pt>
                <c:pt idx="40">
                  <c:v>233.85448412</c:v>
                </c:pt>
                <c:pt idx="41">
                  <c:v>269.38045527000003</c:v>
                </c:pt>
                <c:pt idx="42">
                  <c:v>271.58554570000001</c:v>
                </c:pt>
                <c:pt idx="43">
                  <c:v>446.30773155999998</c:v>
                </c:pt>
                <c:pt idx="44">
                  <c:v>476.14944338999999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07-49F6-8177-10183ABE1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879936"/>
        <c:axId val="1988546864"/>
      </c:scatterChart>
      <c:valAx>
        <c:axId val="199187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88546864"/>
        <c:crosses val="autoZero"/>
        <c:crossBetween val="midCat"/>
      </c:valAx>
      <c:valAx>
        <c:axId val="19885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9187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144780</xdr:colOff>
      <xdr:row>36</xdr:row>
      <xdr:rowOff>121920</xdr:rowOff>
    </xdr:from>
    <xdr:to>
      <xdr:col>43</xdr:col>
      <xdr:colOff>373380</xdr:colOff>
      <xdr:row>36</xdr:row>
      <xdr:rowOff>137160</xdr:rowOff>
    </xdr:to>
    <xdr:cxnSp macro="">
      <xdr:nvCxnSpPr>
        <xdr:cNvPr id="21" name="Lige pilforbindelse 20">
          <a:extLst>
            <a:ext uri="{FF2B5EF4-FFF2-40B4-BE49-F238E27FC236}">
              <a16:creationId xmlns:a16="http://schemas.microsoft.com/office/drawing/2014/main" id="{80222D2E-A40D-462C-AB90-56ACD4B65C67}"/>
            </a:ext>
          </a:extLst>
        </xdr:cNvPr>
        <xdr:cNvCxnSpPr/>
      </xdr:nvCxnSpPr>
      <xdr:spPr>
        <a:xfrm>
          <a:off x="19629120" y="6705600"/>
          <a:ext cx="6934200" cy="1524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</xdr:colOff>
      <xdr:row>0</xdr:row>
      <xdr:rowOff>0</xdr:rowOff>
    </xdr:from>
    <xdr:to>
      <xdr:col>20</xdr:col>
      <xdr:colOff>45720</xdr:colOff>
      <xdr:row>25</xdr:row>
      <xdr:rowOff>19050</xdr:rowOff>
    </xdr:to>
    <xdr:graphicFrame macro="">
      <xdr:nvGraphicFramePr>
        <xdr:cNvPr id="22" name="Diagram 21">
          <a:extLst>
            <a:ext uri="{FF2B5EF4-FFF2-40B4-BE49-F238E27FC236}">
              <a16:creationId xmlns:a16="http://schemas.microsoft.com/office/drawing/2014/main" id="{BDA54B87-3D68-4D00-8F4B-B2EE2367B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76200</xdr:colOff>
      <xdr:row>0</xdr:row>
      <xdr:rowOff>0</xdr:rowOff>
    </xdr:from>
    <xdr:to>
      <xdr:col>31</xdr:col>
      <xdr:colOff>106680</xdr:colOff>
      <xdr:row>25</xdr:row>
      <xdr:rowOff>19050</xdr:rowOff>
    </xdr:to>
    <xdr:graphicFrame macro="">
      <xdr:nvGraphicFramePr>
        <xdr:cNvPr id="24" name="Diagram 23">
          <a:extLst>
            <a:ext uri="{FF2B5EF4-FFF2-40B4-BE49-F238E27FC236}">
              <a16:creationId xmlns:a16="http://schemas.microsoft.com/office/drawing/2014/main" id="{33C4771F-E189-42B6-B674-38B507E90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CA18C-6D42-4B39-8AED-79CC18F21B5A}">
  <sheetPr filterMode="1"/>
  <dimension ref="A1:A163"/>
  <sheetViews>
    <sheetView workbookViewId="0">
      <selection activeCell="A7" sqref="A7:A163"/>
    </sheetView>
  </sheetViews>
  <sheetFormatPr defaultRowHeight="14.4" x14ac:dyDescent="0.3"/>
  <cols>
    <col min="1" max="1" width="130.44140625" bestFit="1" customWidth="1"/>
  </cols>
  <sheetData>
    <row r="1" spans="1:1" x14ac:dyDescent="0.3">
      <c r="A1" t="s">
        <v>0</v>
      </c>
    </row>
    <row r="2" spans="1:1" hidden="1" x14ac:dyDescent="0.3">
      <c r="A2" t="s">
        <v>1</v>
      </c>
    </row>
    <row r="3" spans="1:1" hidden="1" x14ac:dyDescent="0.3">
      <c r="A3" t="s">
        <v>2</v>
      </c>
    </row>
    <row r="4" spans="1:1" hidden="1" x14ac:dyDescent="0.3">
      <c r="A4" t="s">
        <v>3</v>
      </c>
    </row>
    <row r="5" spans="1:1" hidden="1" x14ac:dyDescent="0.3">
      <c r="A5" t="s">
        <v>4</v>
      </c>
    </row>
    <row r="6" spans="1:1" hidden="1" x14ac:dyDescent="0.3">
      <c r="A6" t="s">
        <v>5</v>
      </c>
    </row>
    <row r="7" spans="1:1" x14ac:dyDescent="0.3">
      <c r="A7" t="s">
        <v>6</v>
      </c>
    </row>
    <row r="8" spans="1:1" hidden="1" x14ac:dyDescent="0.3">
      <c r="A8" t="s">
        <v>7</v>
      </c>
    </row>
    <row r="9" spans="1:1" hidden="1" x14ac:dyDescent="0.3">
      <c r="A9" t="s">
        <v>8</v>
      </c>
    </row>
    <row r="10" spans="1:1" hidden="1" x14ac:dyDescent="0.3">
      <c r="A10" t="s">
        <v>9</v>
      </c>
    </row>
    <row r="11" spans="1:1" x14ac:dyDescent="0.3">
      <c r="A11" t="s">
        <v>10</v>
      </c>
    </row>
    <row r="12" spans="1:1" hidden="1" x14ac:dyDescent="0.3">
      <c r="A12" t="s">
        <v>11</v>
      </c>
    </row>
    <row r="13" spans="1:1" hidden="1" x14ac:dyDescent="0.3">
      <c r="A13" t="s">
        <v>12</v>
      </c>
    </row>
    <row r="14" spans="1:1" hidden="1" x14ac:dyDescent="0.3">
      <c r="A14" t="s">
        <v>13</v>
      </c>
    </row>
    <row r="15" spans="1:1" x14ac:dyDescent="0.3">
      <c r="A15" t="s">
        <v>14</v>
      </c>
    </row>
    <row r="16" spans="1:1" hidden="1" x14ac:dyDescent="0.3">
      <c r="A16" t="s">
        <v>15</v>
      </c>
    </row>
    <row r="17" spans="1:1" hidden="1" x14ac:dyDescent="0.3">
      <c r="A17" t="s">
        <v>16</v>
      </c>
    </row>
    <row r="18" spans="1:1" hidden="1" x14ac:dyDescent="0.3">
      <c r="A18" t="s">
        <v>17</v>
      </c>
    </row>
    <row r="19" spans="1:1" x14ac:dyDescent="0.3">
      <c r="A19" t="s">
        <v>18</v>
      </c>
    </row>
    <row r="20" spans="1:1" hidden="1" x14ac:dyDescent="0.3">
      <c r="A20" t="s">
        <v>19</v>
      </c>
    </row>
    <row r="21" spans="1:1" hidden="1" x14ac:dyDescent="0.3">
      <c r="A21" t="s">
        <v>20</v>
      </c>
    </row>
    <row r="22" spans="1:1" hidden="1" x14ac:dyDescent="0.3">
      <c r="A22" t="s">
        <v>21</v>
      </c>
    </row>
    <row r="23" spans="1:1" x14ac:dyDescent="0.3">
      <c r="A23" t="s">
        <v>22</v>
      </c>
    </row>
    <row r="24" spans="1:1" hidden="1" x14ac:dyDescent="0.3">
      <c r="A24" t="s">
        <v>23</v>
      </c>
    </row>
    <row r="25" spans="1:1" hidden="1" x14ac:dyDescent="0.3">
      <c r="A25" t="s">
        <v>24</v>
      </c>
    </row>
    <row r="26" spans="1:1" hidden="1" x14ac:dyDescent="0.3">
      <c r="A26" t="s">
        <v>25</v>
      </c>
    </row>
    <row r="27" spans="1:1" x14ac:dyDescent="0.3">
      <c r="A27" t="s">
        <v>26</v>
      </c>
    </row>
    <row r="28" spans="1:1" hidden="1" x14ac:dyDescent="0.3">
      <c r="A28" t="s">
        <v>27</v>
      </c>
    </row>
    <row r="29" spans="1:1" hidden="1" x14ac:dyDescent="0.3">
      <c r="A29" t="s">
        <v>28</v>
      </c>
    </row>
    <row r="30" spans="1:1" hidden="1" x14ac:dyDescent="0.3">
      <c r="A30" t="s">
        <v>29</v>
      </c>
    </row>
    <row r="31" spans="1:1" x14ac:dyDescent="0.3">
      <c r="A31" t="s">
        <v>30</v>
      </c>
    </row>
    <row r="32" spans="1:1" hidden="1" x14ac:dyDescent="0.3">
      <c r="A32" t="s">
        <v>31</v>
      </c>
    </row>
    <row r="33" spans="1:1" hidden="1" x14ac:dyDescent="0.3">
      <c r="A33" t="s">
        <v>32</v>
      </c>
    </row>
    <row r="34" spans="1:1" hidden="1" x14ac:dyDescent="0.3">
      <c r="A34" t="s">
        <v>33</v>
      </c>
    </row>
    <row r="35" spans="1:1" x14ac:dyDescent="0.3">
      <c r="A35" t="s">
        <v>34</v>
      </c>
    </row>
    <row r="36" spans="1:1" hidden="1" x14ac:dyDescent="0.3">
      <c r="A36" t="s">
        <v>31</v>
      </c>
    </row>
    <row r="37" spans="1:1" hidden="1" x14ac:dyDescent="0.3">
      <c r="A37" t="s">
        <v>35</v>
      </c>
    </row>
    <row r="38" spans="1:1" hidden="1" x14ac:dyDescent="0.3">
      <c r="A38" t="s">
        <v>36</v>
      </c>
    </row>
    <row r="39" spans="1:1" x14ac:dyDescent="0.3">
      <c r="A39" t="s">
        <v>37</v>
      </c>
    </row>
    <row r="40" spans="1:1" hidden="1" x14ac:dyDescent="0.3">
      <c r="A40" t="s">
        <v>31</v>
      </c>
    </row>
    <row r="41" spans="1:1" hidden="1" x14ac:dyDescent="0.3">
      <c r="A41" t="s">
        <v>38</v>
      </c>
    </row>
    <row r="42" spans="1:1" hidden="1" x14ac:dyDescent="0.3">
      <c r="A42" t="s">
        <v>39</v>
      </c>
    </row>
    <row r="43" spans="1:1" x14ac:dyDescent="0.3">
      <c r="A43" t="s">
        <v>40</v>
      </c>
    </row>
    <row r="44" spans="1:1" hidden="1" x14ac:dyDescent="0.3">
      <c r="A44" t="s">
        <v>41</v>
      </c>
    </row>
    <row r="45" spans="1:1" hidden="1" x14ac:dyDescent="0.3">
      <c r="A45" t="s">
        <v>42</v>
      </c>
    </row>
    <row r="46" spans="1:1" hidden="1" x14ac:dyDescent="0.3">
      <c r="A46" t="s">
        <v>43</v>
      </c>
    </row>
    <row r="47" spans="1:1" x14ac:dyDescent="0.3">
      <c r="A47" t="s">
        <v>44</v>
      </c>
    </row>
    <row r="48" spans="1:1" hidden="1" x14ac:dyDescent="0.3">
      <c r="A48" t="s">
        <v>45</v>
      </c>
    </row>
    <row r="49" spans="1:1" hidden="1" x14ac:dyDescent="0.3">
      <c r="A49" t="s">
        <v>46</v>
      </c>
    </row>
    <row r="50" spans="1:1" hidden="1" x14ac:dyDescent="0.3">
      <c r="A50" t="s">
        <v>47</v>
      </c>
    </row>
    <row r="51" spans="1:1" x14ac:dyDescent="0.3">
      <c r="A51" t="s">
        <v>48</v>
      </c>
    </row>
    <row r="52" spans="1:1" hidden="1" x14ac:dyDescent="0.3">
      <c r="A52" t="s">
        <v>49</v>
      </c>
    </row>
    <row r="53" spans="1:1" hidden="1" x14ac:dyDescent="0.3">
      <c r="A53" t="s">
        <v>50</v>
      </c>
    </row>
    <row r="54" spans="1:1" hidden="1" x14ac:dyDescent="0.3">
      <c r="A54" t="s">
        <v>51</v>
      </c>
    </row>
    <row r="55" spans="1:1" x14ac:dyDescent="0.3">
      <c r="A55" t="s">
        <v>52</v>
      </c>
    </row>
    <row r="56" spans="1:1" hidden="1" x14ac:dyDescent="0.3">
      <c r="A56" t="s">
        <v>53</v>
      </c>
    </row>
    <row r="57" spans="1:1" hidden="1" x14ac:dyDescent="0.3">
      <c r="A57" t="s">
        <v>54</v>
      </c>
    </row>
    <row r="58" spans="1:1" hidden="1" x14ac:dyDescent="0.3">
      <c r="A58" t="s">
        <v>55</v>
      </c>
    </row>
    <row r="59" spans="1:1" x14ac:dyDescent="0.3">
      <c r="A59" t="s">
        <v>56</v>
      </c>
    </row>
    <row r="60" spans="1:1" hidden="1" x14ac:dyDescent="0.3">
      <c r="A60" t="s">
        <v>57</v>
      </c>
    </row>
    <row r="61" spans="1:1" hidden="1" x14ac:dyDescent="0.3">
      <c r="A61" t="s">
        <v>58</v>
      </c>
    </row>
    <row r="62" spans="1:1" hidden="1" x14ac:dyDescent="0.3">
      <c r="A62" t="s">
        <v>59</v>
      </c>
    </row>
    <row r="63" spans="1:1" x14ac:dyDescent="0.3">
      <c r="A63" t="s">
        <v>60</v>
      </c>
    </row>
    <row r="64" spans="1:1" hidden="1" x14ac:dyDescent="0.3">
      <c r="A64" t="s">
        <v>61</v>
      </c>
    </row>
    <row r="65" spans="1:1" hidden="1" x14ac:dyDescent="0.3">
      <c r="A65" t="s">
        <v>62</v>
      </c>
    </row>
    <row r="66" spans="1:1" hidden="1" x14ac:dyDescent="0.3">
      <c r="A66" t="s">
        <v>63</v>
      </c>
    </row>
    <row r="67" spans="1:1" x14ac:dyDescent="0.3">
      <c r="A67" t="s">
        <v>64</v>
      </c>
    </row>
    <row r="68" spans="1:1" hidden="1" x14ac:dyDescent="0.3">
      <c r="A68" t="s">
        <v>57</v>
      </c>
    </row>
    <row r="69" spans="1:1" hidden="1" x14ac:dyDescent="0.3">
      <c r="A69" t="s">
        <v>65</v>
      </c>
    </row>
    <row r="70" spans="1:1" hidden="1" x14ac:dyDescent="0.3">
      <c r="A70" t="s">
        <v>66</v>
      </c>
    </row>
    <row r="71" spans="1:1" x14ac:dyDescent="0.3">
      <c r="A71" t="s">
        <v>67</v>
      </c>
    </row>
    <row r="72" spans="1:1" hidden="1" x14ac:dyDescent="0.3">
      <c r="A72" t="s">
        <v>68</v>
      </c>
    </row>
    <row r="73" spans="1:1" hidden="1" x14ac:dyDescent="0.3">
      <c r="A73" t="s">
        <v>69</v>
      </c>
    </row>
    <row r="74" spans="1:1" hidden="1" x14ac:dyDescent="0.3">
      <c r="A74" t="s">
        <v>70</v>
      </c>
    </row>
    <row r="75" spans="1:1" x14ac:dyDescent="0.3">
      <c r="A75" t="s">
        <v>71</v>
      </c>
    </row>
    <row r="76" spans="1:1" hidden="1" x14ac:dyDescent="0.3">
      <c r="A76" t="s">
        <v>72</v>
      </c>
    </row>
    <row r="77" spans="1:1" hidden="1" x14ac:dyDescent="0.3">
      <c r="A77" t="s">
        <v>73</v>
      </c>
    </row>
    <row r="78" spans="1:1" hidden="1" x14ac:dyDescent="0.3">
      <c r="A78" t="s">
        <v>74</v>
      </c>
    </row>
    <row r="79" spans="1:1" x14ac:dyDescent="0.3">
      <c r="A79" t="s">
        <v>75</v>
      </c>
    </row>
    <row r="80" spans="1:1" hidden="1" x14ac:dyDescent="0.3">
      <c r="A80" t="s">
        <v>57</v>
      </c>
    </row>
    <row r="81" spans="1:1" hidden="1" x14ac:dyDescent="0.3">
      <c r="A81" t="s">
        <v>76</v>
      </c>
    </row>
    <row r="82" spans="1:1" hidden="1" x14ac:dyDescent="0.3">
      <c r="A82" t="s">
        <v>77</v>
      </c>
    </row>
    <row r="83" spans="1:1" x14ac:dyDescent="0.3">
      <c r="A83" t="s">
        <v>78</v>
      </c>
    </row>
    <row r="84" spans="1:1" hidden="1" x14ac:dyDescent="0.3">
      <c r="A84" t="s">
        <v>68</v>
      </c>
    </row>
    <row r="85" spans="1:1" hidden="1" x14ac:dyDescent="0.3">
      <c r="A85" t="s">
        <v>79</v>
      </c>
    </row>
    <row r="86" spans="1:1" hidden="1" x14ac:dyDescent="0.3">
      <c r="A86" t="s">
        <v>80</v>
      </c>
    </row>
    <row r="87" spans="1:1" x14ac:dyDescent="0.3">
      <c r="A87" t="s">
        <v>81</v>
      </c>
    </row>
    <row r="88" spans="1:1" hidden="1" x14ac:dyDescent="0.3">
      <c r="A88" t="s">
        <v>57</v>
      </c>
    </row>
    <row r="89" spans="1:1" hidden="1" x14ac:dyDescent="0.3">
      <c r="A89" t="s">
        <v>82</v>
      </c>
    </row>
    <row r="90" spans="1:1" hidden="1" x14ac:dyDescent="0.3">
      <c r="A90" t="s">
        <v>83</v>
      </c>
    </row>
    <row r="91" spans="1:1" x14ac:dyDescent="0.3">
      <c r="A91" t="s">
        <v>84</v>
      </c>
    </row>
    <row r="92" spans="1:1" hidden="1" x14ac:dyDescent="0.3">
      <c r="A92" t="s">
        <v>49</v>
      </c>
    </row>
    <row r="93" spans="1:1" hidden="1" x14ac:dyDescent="0.3">
      <c r="A93" t="s">
        <v>85</v>
      </c>
    </row>
    <row r="94" spans="1:1" hidden="1" x14ac:dyDescent="0.3">
      <c r="A94" t="s">
        <v>86</v>
      </c>
    </row>
    <row r="95" spans="1:1" x14ac:dyDescent="0.3">
      <c r="A95" t="s">
        <v>87</v>
      </c>
    </row>
    <row r="96" spans="1:1" hidden="1" x14ac:dyDescent="0.3">
      <c r="A96" t="s">
        <v>88</v>
      </c>
    </row>
    <row r="97" spans="1:1" hidden="1" x14ac:dyDescent="0.3">
      <c r="A97" t="s">
        <v>89</v>
      </c>
    </row>
    <row r="98" spans="1:1" hidden="1" x14ac:dyDescent="0.3">
      <c r="A98" t="s">
        <v>90</v>
      </c>
    </row>
    <row r="99" spans="1:1" x14ac:dyDescent="0.3">
      <c r="A99" t="s">
        <v>91</v>
      </c>
    </row>
    <row r="100" spans="1:1" hidden="1" x14ac:dyDescent="0.3">
      <c r="A100" t="s">
        <v>92</v>
      </c>
    </row>
    <row r="101" spans="1:1" hidden="1" x14ac:dyDescent="0.3">
      <c r="A101" t="s">
        <v>93</v>
      </c>
    </row>
    <row r="102" spans="1:1" hidden="1" x14ac:dyDescent="0.3">
      <c r="A102" t="s">
        <v>94</v>
      </c>
    </row>
    <row r="103" spans="1:1" x14ac:dyDescent="0.3">
      <c r="A103" t="s">
        <v>95</v>
      </c>
    </row>
    <row r="104" spans="1:1" hidden="1" x14ac:dyDescent="0.3">
      <c r="A104" t="s">
        <v>57</v>
      </c>
    </row>
    <row r="105" spans="1:1" hidden="1" x14ac:dyDescent="0.3">
      <c r="A105" t="s">
        <v>96</v>
      </c>
    </row>
    <row r="106" spans="1:1" hidden="1" x14ac:dyDescent="0.3">
      <c r="A106" t="s">
        <v>97</v>
      </c>
    </row>
    <row r="107" spans="1:1" x14ac:dyDescent="0.3">
      <c r="A107" t="s">
        <v>98</v>
      </c>
    </row>
    <row r="108" spans="1:1" hidden="1" x14ac:dyDescent="0.3">
      <c r="A108" t="s">
        <v>61</v>
      </c>
    </row>
    <row r="109" spans="1:1" hidden="1" x14ac:dyDescent="0.3">
      <c r="A109" t="s">
        <v>99</v>
      </c>
    </row>
    <row r="110" spans="1:1" hidden="1" x14ac:dyDescent="0.3">
      <c r="A110" t="s">
        <v>100</v>
      </c>
    </row>
    <row r="111" spans="1:1" x14ac:dyDescent="0.3">
      <c r="A111" t="s">
        <v>101</v>
      </c>
    </row>
    <row r="112" spans="1:1" hidden="1" x14ac:dyDescent="0.3">
      <c r="A112" t="s">
        <v>102</v>
      </c>
    </row>
    <row r="113" spans="1:1" hidden="1" x14ac:dyDescent="0.3">
      <c r="A113" t="s">
        <v>103</v>
      </c>
    </row>
    <row r="114" spans="1:1" hidden="1" x14ac:dyDescent="0.3">
      <c r="A114" t="s">
        <v>104</v>
      </c>
    </row>
    <row r="115" spans="1:1" x14ac:dyDescent="0.3">
      <c r="A115" t="s">
        <v>105</v>
      </c>
    </row>
    <row r="116" spans="1:1" hidden="1" x14ac:dyDescent="0.3">
      <c r="A116" t="s">
        <v>49</v>
      </c>
    </row>
    <row r="117" spans="1:1" hidden="1" x14ac:dyDescent="0.3">
      <c r="A117" t="s">
        <v>106</v>
      </c>
    </row>
    <row r="118" spans="1:1" hidden="1" x14ac:dyDescent="0.3">
      <c r="A118" t="s">
        <v>107</v>
      </c>
    </row>
    <row r="119" spans="1:1" x14ac:dyDescent="0.3">
      <c r="A119" t="s">
        <v>108</v>
      </c>
    </row>
    <row r="120" spans="1:1" hidden="1" x14ac:dyDescent="0.3">
      <c r="A120" t="s">
        <v>72</v>
      </c>
    </row>
    <row r="121" spans="1:1" hidden="1" x14ac:dyDescent="0.3">
      <c r="A121" t="s">
        <v>109</v>
      </c>
    </row>
    <row r="122" spans="1:1" hidden="1" x14ac:dyDescent="0.3">
      <c r="A122" t="s">
        <v>110</v>
      </c>
    </row>
    <row r="123" spans="1:1" x14ac:dyDescent="0.3">
      <c r="A123" t="s">
        <v>111</v>
      </c>
    </row>
    <row r="124" spans="1:1" hidden="1" x14ac:dyDescent="0.3">
      <c r="A124" t="s">
        <v>112</v>
      </c>
    </row>
    <row r="125" spans="1:1" hidden="1" x14ac:dyDescent="0.3">
      <c r="A125" t="s">
        <v>113</v>
      </c>
    </row>
    <row r="126" spans="1:1" hidden="1" x14ac:dyDescent="0.3">
      <c r="A126" t="s">
        <v>114</v>
      </c>
    </row>
    <row r="127" spans="1:1" x14ac:dyDescent="0.3">
      <c r="A127" t="s">
        <v>115</v>
      </c>
    </row>
    <row r="128" spans="1:1" hidden="1" x14ac:dyDescent="0.3">
      <c r="A128" t="s">
        <v>116</v>
      </c>
    </row>
    <row r="129" spans="1:1" hidden="1" x14ac:dyDescent="0.3">
      <c r="A129" t="s">
        <v>117</v>
      </c>
    </row>
    <row r="130" spans="1:1" hidden="1" x14ac:dyDescent="0.3">
      <c r="A130" t="s">
        <v>118</v>
      </c>
    </row>
    <row r="131" spans="1:1" x14ac:dyDescent="0.3">
      <c r="A131" t="s">
        <v>119</v>
      </c>
    </row>
    <row r="132" spans="1:1" hidden="1" x14ac:dyDescent="0.3">
      <c r="A132" t="s">
        <v>120</v>
      </c>
    </row>
    <row r="133" spans="1:1" hidden="1" x14ac:dyDescent="0.3">
      <c r="A133" t="s">
        <v>121</v>
      </c>
    </row>
    <row r="134" spans="1:1" hidden="1" x14ac:dyDescent="0.3">
      <c r="A134" t="s">
        <v>122</v>
      </c>
    </row>
    <row r="135" spans="1:1" x14ac:dyDescent="0.3">
      <c r="A135" t="s">
        <v>123</v>
      </c>
    </row>
    <row r="136" spans="1:1" hidden="1" x14ac:dyDescent="0.3">
      <c r="A136" t="s">
        <v>124</v>
      </c>
    </row>
    <row r="137" spans="1:1" hidden="1" x14ac:dyDescent="0.3">
      <c r="A137" t="s">
        <v>125</v>
      </c>
    </row>
    <row r="138" spans="1:1" hidden="1" x14ac:dyDescent="0.3">
      <c r="A138" t="s">
        <v>126</v>
      </c>
    </row>
    <row r="139" spans="1:1" x14ac:dyDescent="0.3">
      <c r="A139" t="s">
        <v>127</v>
      </c>
    </row>
    <row r="140" spans="1:1" hidden="1" x14ac:dyDescent="0.3">
      <c r="A140" t="s">
        <v>128</v>
      </c>
    </row>
    <row r="141" spans="1:1" hidden="1" x14ac:dyDescent="0.3">
      <c r="A141" t="s">
        <v>129</v>
      </c>
    </row>
    <row r="142" spans="1:1" hidden="1" x14ac:dyDescent="0.3">
      <c r="A142" t="s">
        <v>130</v>
      </c>
    </row>
    <row r="143" spans="1:1" x14ac:dyDescent="0.3">
      <c r="A143" t="s">
        <v>131</v>
      </c>
    </row>
    <row r="144" spans="1:1" hidden="1" x14ac:dyDescent="0.3">
      <c r="A144" t="s">
        <v>132</v>
      </c>
    </row>
    <row r="145" spans="1:1" hidden="1" x14ac:dyDescent="0.3">
      <c r="A145" t="s">
        <v>133</v>
      </c>
    </row>
    <row r="146" spans="1:1" hidden="1" x14ac:dyDescent="0.3">
      <c r="A146" t="s">
        <v>134</v>
      </c>
    </row>
    <row r="147" spans="1:1" x14ac:dyDescent="0.3">
      <c r="A147" t="s">
        <v>135</v>
      </c>
    </row>
    <row r="148" spans="1:1" hidden="1" x14ac:dyDescent="0.3">
      <c r="A148" t="s">
        <v>136</v>
      </c>
    </row>
    <row r="149" spans="1:1" hidden="1" x14ac:dyDescent="0.3">
      <c r="A149" t="s">
        <v>137</v>
      </c>
    </row>
    <row r="150" spans="1:1" hidden="1" x14ac:dyDescent="0.3">
      <c r="A150" t="s">
        <v>138</v>
      </c>
    </row>
    <row r="151" spans="1:1" x14ac:dyDescent="0.3">
      <c r="A151" t="s">
        <v>139</v>
      </c>
    </row>
    <row r="152" spans="1:1" hidden="1" x14ac:dyDescent="0.3">
      <c r="A152" t="s">
        <v>140</v>
      </c>
    </row>
    <row r="153" spans="1:1" hidden="1" x14ac:dyDescent="0.3">
      <c r="A153" t="s">
        <v>141</v>
      </c>
    </row>
    <row r="154" spans="1:1" hidden="1" x14ac:dyDescent="0.3">
      <c r="A154" t="s">
        <v>142</v>
      </c>
    </row>
    <row r="155" spans="1:1" x14ac:dyDescent="0.3">
      <c r="A155" t="s">
        <v>143</v>
      </c>
    </row>
    <row r="156" spans="1:1" hidden="1" x14ac:dyDescent="0.3">
      <c r="A156" t="s">
        <v>144</v>
      </c>
    </row>
    <row r="157" spans="1:1" hidden="1" x14ac:dyDescent="0.3">
      <c r="A157" t="s">
        <v>145</v>
      </c>
    </row>
    <row r="158" spans="1:1" hidden="1" x14ac:dyDescent="0.3">
      <c r="A158" t="s">
        <v>146</v>
      </c>
    </row>
    <row r="159" spans="1:1" x14ac:dyDescent="0.3">
      <c r="A159" t="s">
        <v>147</v>
      </c>
    </row>
    <row r="160" spans="1:1" hidden="1" x14ac:dyDescent="0.3">
      <c r="A160" t="s">
        <v>148</v>
      </c>
    </row>
    <row r="161" spans="1:1" hidden="1" x14ac:dyDescent="0.3">
      <c r="A161" t="s">
        <v>149</v>
      </c>
    </row>
    <row r="162" spans="1:1" hidden="1" x14ac:dyDescent="0.3">
      <c r="A162" t="s">
        <v>150</v>
      </c>
    </row>
    <row r="163" spans="1:1" x14ac:dyDescent="0.3">
      <c r="A163" t="s">
        <v>151</v>
      </c>
    </row>
  </sheetData>
  <autoFilter ref="A1:A163" xr:uid="{3DECA18C-6D42-4B39-8AED-79CC18F21B5A}">
    <filterColumn colId="0">
      <customFilters>
        <customFilter val="tau*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A8DD6-DCB0-4B35-92AA-9BAEE076AA8D}">
  <dimension ref="A1:I45"/>
  <sheetViews>
    <sheetView tabSelected="1" workbookViewId="0">
      <selection activeCell="A32" sqref="A32"/>
    </sheetView>
  </sheetViews>
  <sheetFormatPr defaultRowHeight="14.4" x14ac:dyDescent="0.3"/>
  <cols>
    <col min="1" max="1" width="4.109375" bestFit="1" customWidth="1"/>
    <col min="2" max="2" width="13.21875" bestFit="1" customWidth="1"/>
    <col min="3" max="3" width="12" bestFit="1" customWidth="1"/>
    <col min="4" max="4" width="13.21875" bestFit="1" customWidth="1"/>
    <col min="5" max="5" width="1.5546875" bestFit="1" customWidth="1"/>
  </cols>
  <sheetData>
    <row r="1" spans="1:9" x14ac:dyDescent="0.3">
      <c r="A1" t="s">
        <v>152</v>
      </c>
      <c r="B1">
        <v>10.650299479999999</v>
      </c>
      <c r="C1">
        <v>10.001135789999999</v>
      </c>
      <c r="D1">
        <v>9.80483774</v>
      </c>
      <c r="F1">
        <v>100</v>
      </c>
      <c r="G1">
        <f>$F1/B1</f>
        <v>9.3894073296049712</v>
      </c>
      <c r="H1">
        <f t="shared" ref="H1:H40" si="0">$F1/C1</f>
        <v>9.9988643389872429</v>
      </c>
      <c r="I1">
        <f t="shared" ref="I1:I40" si="1">$F1/D1</f>
        <v>10.199046904370292</v>
      </c>
    </row>
    <row r="2" spans="1:9" x14ac:dyDescent="0.3">
      <c r="A2" t="s">
        <v>152</v>
      </c>
      <c r="B2">
        <v>22.66601597</v>
      </c>
      <c r="C2">
        <v>22.467360159999998</v>
      </c>
      <c r="D2">
        <v>20.75675695</v>
      </c>
      <c r="F2">
        <f>F1+100</f>
        <v>200</v>
      </c>
      <c r="G2">
        <f t="shared" ref="G2:G40" si="2">$F2/B2</f>
        <v>8.8237827179118504</v>
      </c>
      <c r="H2">
        <f t="shared" si="0"/>
        <v>8.9018023735637666</v>
      </c>
      <c r="I2">
        <f t="shared" si="1"/>
        <v>9.6354165769619424</v>
      </c>
    </row>
    <row r="3" spans="1:9" x14ac:dyDescent="0.3">
      <c r="A3" t="s">
        <v>152</v>
      </c>
      <c r="B3">
        <v>34.836069780000003</v>
      </c>
      <c r="C3">
        <v>32.814249199999999</v>
      </c>
      <c r="D3">
        <v>30.91797335</v>
      </c>
      <c r="F3">
        <f t="shared" ref="F3:F40" si="3">F2+100</f>
        <v>300</v>
      </c>
      <c r="G3">
        <f t="shared" si="2"/>
        <v>8.6117636660676133</v>
      </c>
      <c r="H3">
        <f t="shared" si="0"/>
        <v>9.1423697727022812</v>
      </c>
      <c r="I3">
        <f t="shared" si="1"/>
        <v>9.7030939448688027</v>
      </c>
    </row>
    <row r="4" spans="1:9" x14ac:dyDescent="0.3">
      <c r="A4" t="s">
        <v>152</v>
      </c>
      <c r="B4">
        <v>46.660848000000001</v>
      </c>
      <c r="C4">
        <v>43.712244460000001</v>
      </c>
      <c r="D4">
        <v>41.352149820000001</v>
      </c>
      <c r="F4">
        <f t="shared" si="3"/>
        <v>400</v>
      </c>
      <c r="G4">
        <f t="shared" si="2"/>
        <v>8.5724974393950149</v>
      </c>
      <c r="H4">
        <f t="shared" si="0"/>
        <v>9.1507540951375805</v>
      </c>
      <c r="I4">
        <f t="shared" si="1"/>
        <v>9.6730158345126629</v>
      </c>
    </row>
    <row r="5" spans="1:9" x14ac:dyDescent="0.3">
      <c r="A5" t="s">
        <v>152</v>
      </c>
      <c r="B5">
        <v>57.542569589999999</v>
      </c>
      <c r="C5">
        <v>53.129661550000002</v>
      </c>
      <c r="D5">
        <v>50.417425459999997</v>
      </c>
      <c r="F5">
        <f t="shared" si="3"/>
        <v>500</v>
      </c>
      <c r="G5">
        <f t="shared" si="2"/>
        <v>8.6892191913322581</v>
      </c>
      <c r="H5">
        <f t="shared" si="0"/>
        <v>9.4109389258851763</v>
      </c>
      <c r="I5">
        <f t="shared" si="1"/>
        <v>9.9172061135229583</v>
      </c>
    </row>
    <row r="6" spans="1:9" x14ac:dyDescent="0.3">
      <c r="A6" t="s">
        <v>152</v>
      </c>
      <c r="B6">
        <v>67.112458709999999</v>
      </c>
      <c r="C6">
        <v>62.387151529999997</v>
      </c>
      <c r="D6">
        <v>59.55810417</v>
      </c>
      <c r="F6">
        <f t="shared" si="3"/>
        <v>600</v>
      </c>
      <c r="G6">
        <f t="shared" si="2"/>
        <v>8.9402178303832258</v>
      </c>
      <c r="H6">
        <f t="shared" si="0"/>
        <v>9.6173648785916939</v>
      </c>
      <c r="I6">
        <f t="shared" si="1"/>
        <v>10.074195751553587</v>
      </c>
    </row>
    <row r="7" spans="1:9" x14ac:dyDescent="0.3">
      <c r="A7" t="s">
        <v>152</v>
      </c>
      <c r="B7">
        <v>77.427832469999998</v>
      </c>
      <c r="C7">
        <v>72.220732150000003</v>
      </c>
      <c r="D7">
        <v>68.959479479999999</v>
      </c>
      <c r="F7">
        <f t="shared" si="3"/>
        <v>700</v>
      </c>
      <c r="G7">
        <f t="shared" si="2"/>
        <v>9.0406766878204987</v>
      </c>
      <c r="H7">
        <f t="shared" si="0"/>
        <v>9.6925076658891225</v>
      </c>
      <c r="I7">
        <f t="shared" si="1"/>
        <v>10.150888685333214</v>
      </c>
    </row>
    <row r="8" spans="1:9" x14ac:dyDescent="0.3">
      <c r="A8" t="s">
        <v>152</v>
      </c>
      <c r="B8">
        <v>86.749261000000004</v>
      </c>
      <c r="C8">
        <v>81.466480300000001</v>
      </c>
      <c r="D8">
        <v>79.442709699999995</v>
      </c>
      <c r="F8">
        <f t="shared" si="3"/>
        <v>800</v>
      </c>
      <c r="G8">
        <f t="shared" si="2"/>
        <v>9.2219805768720029</v>
      </c>
      <c r="H8">
        <f t="shared" si="0"/>
        <v>9.8199897314085884</v>
      </c>
      <c r="I8">
        <f t="shared" si="1"/>
        <v>10.070149961161258</v>
      </c>
    </row>
    <row r="9" spans="1:9" x14ac:dyDescent="0.3">
      <c r="A9" t="s">
        <v>152</v>
      </c>
      <c r="B9">
        <v>95.028261040000004</v>
      </c>
      <c r="C9">
        <v>89.958767170000002</v>
      </c>
      <c r="D9">
        <v>88.818607950000001</v>
      </c>
      <c r="F9">
        <f t="shared" si="3"/>
        <v>900</v>
      </c>
      <c r="G9">
        <f t="shared" si="2"/>
        <v>9.4708667732135527</v>
      </c>
      <c r="H9">
        <f t="shared" si="0"/>
        <v>10.004583525463625</v>
      </c>
      <c r="I9">
        <f t="shared" si="1"/>
        <v>10.133011772788091</v>
      </c>
    </row>
    <row r="10" spans="1:9" x14ac:dyDescent="0.3">
      <c r="A10" t="s">
        <v>152</v>
      </c>
      <c r="B10">
        <v>102.77561237</v>
      </c>
      <c r="C10">
        <v>97.507296589999996</v>
      </c>
      <c r="D10">
        <v>97.124794519999995</v>
      </c>
      <c r="F10">
        <f t="shared" si="3"/>
        <v>1000</v>
      </c>
      <c r="G10">
        <f t="shared" si="2"/>
        <v>9.7299347280940935</v>
      </c>
      <c r="H10">
        <f t="shared" si="0"/>
        <v>10.255642756714028</v>
      </c>
      <c r="I10">
        <f t="shared" si="1"/>
        <v>10.296032078544881</v>
      </c>
    </row>
    <row r="11" spans="1:9" x14ac:dyDescent="0.3">
      <c r="A11" t="s">
        <v>152</v>
      </c>
      <c r="B11">
        <v>109.99620643999999</v>
      </c>
      <c r="C11">
        <v>104.30182800999999</v>
      </c>
      <c r="D11">
        <v>104.4925994</v>
      </c>
      <c r="F11">
        <f t="shared" si="3"/>
        <v>1100</v>
      </c>
      <c r="G11">
        <f t="shared" si="2"/>
        <v>10.000344880984789</v>
      </c>
      <c r="H11">
        <f t="shared" si="0"/>
        <v>10.54631563978473</v>
      </c>
      <c r="I11">
        <f t="shared" si="1"/>
        <v>10.527061306889069</v>
      </c>
    </row>
    <row r="12" spans="1:9" x14ac:dyDescent="0.3">
      <c r="A12" t="s">
        <v>152</v>
      </c>
      <c r="B12">
        <v>116.29531563</v>
      </c>
      <c r="C12">
        <v>110.3504006</v>
      </c>
      <c r="D12">
        <v>111.76651253</v>
      </c>
      <c r="F12">
        <f t="shared" si="3"/>
        <v>1200</v>
      </c>
      <c r="G12">
        <f t="shared" si="2"/>
        <v>10.318558348625722</v>
      </c>
      <c r="H12">
        <f t="shared" si="0"/>
        <v>10.874450781105727</v>
      </c>
      <c r="I12">
        <f t="shared" si="1"/>
        <v>10.73666854978498</v>
      </c>
    </row>
    <row r="13" spans="1:9" x14ac:dyDescent="0.3">
      <c r="A13" t="s">
        <v>152</v>
      </c>
      <c r="B13">
        <v>122.58558158</v>
      </c>
      <c r="C13">
        <v>115.96088702</v>
      </c>
      <c r="D13">
        <v>118.47290069</v>
      </c>
      <c r="F13">
        <f t="shared" si="3"/>
        <v>1300</v>
      </c>
      <c r="G13">
        <f t="shared" si="2"/>
        <v>10.604836092828855</v>
      </c>
      <c r="H13">
        <f t="shared" si="0"/>
        <v>11.210676577316853</v>
      </c>
      <c r="I13">
        <f t="shared" si="1"/>
        <v>10.9729735021988</v>
      </c>
    </row>
    <row r="14" spans="1:9" x14ac:dyDescent="0.3">
      <c r="A14" t="s">
        <v>152</v>
      </c>
      <c r="B14">
        <v>128.72779727</v>
      </c>
      <c r="C14">
        <v>120.95061927</v>
      </c>
      <c r="D14">
        <v>124.63285121</v>
      </c>
      <c r="F14">
        <f t="shared" si="3"/>
        <v>1400</v>
      </c>
      <c r="G14">
        <f t="shared" si="2"/>
        <v>10.875661898133558</v>
      </c>
      <c r="H14">
        <f t="shared" si="0"/>
        <v>11.574971740117821</v>
      </c>
      <c r="I14">
        <f t="shared" si="1"/>
        <v>11.232993439595404</v>
      </c>
    </row>
    <row r="15" spans="1:9" x14ac:dyDescent="0.3">
      <c r="A15" t="s">
        <v>152</v>
      </c>
      <c r="B15">
        <v>134.66571923000001</v>
      </c>
      <c r="C15">
        <v>125.60647422</v>
      </c>
      <c r="D15">
        <v>130.08051878000001</v>
      </c>
      <c r="F15">
        <f t="shared" si="3"/>
        <v>1500</v>
      </c>
      <c r="G15">
        <f t="shared" si="2"/>
        <v>11.138692226773026</v>
      </c>
      <c r="H15">
        <f t="shared" si="0"/>
        <v>11.942059589800657</v>
      </c>
      <c r="I15">
        <f t="shared" si="1"/>
        <v>11.531319324893609</v>
      </c>
    </row>
    <row r="16" spans="1:9" x14ac:dyDescent="0.3">
      <c r="A16" t="s">
        <v>152</v>
      </c>
      <c r="B16">
        <v>140.87736207</v>
      </c>
      <c r="C16">
        <v>129.99319098000001</v>
      </c>
      <c r="D16">
        <v>135.26015716000001</v>
      </c>
      <c r="F16">
        <f t="shared" si="3"/>
        <v>1600</v>
      </c>
      <c r="G16">
        <f t="shared" si="2"/>
        <v>11.3573960818842</v>
      </c>
      <c r="H16">
        <f t="shared" si="0"/>
        <v>12.30833698240523</v>
      </c>
      <c r="I16">
        <f t="shared" si="1"/>
        <v>11.829056195072662</v>
      </c>
    </row>
    <row r="17" spans="1:9" x14ac:dyDescent="0.3">
      <c r="A17" t="s">
        <v>152</v>
      </c>
      <c r="B17">
        <v>147.22475506999999</v>
      </c>
      <c r="C17">
        <v>133.95694316000001</v>
      </c>
      <c r="D17">
        <v>140.06172716</v>
      </c>
      <c r="F17">
        <f t="shared" si="3"/>
        <v>1700</v>
      </c>
      <c r="G17">
        <f t="shared" si="2"/>
        <v>11.546971154353168</v>
      </c>
      <c r="H17">
        <f t="shared" si="0"/>
        <v>12.690644918416037</v>
      </c>
      <c r="I17">
        <f t="shared" si="1"/>
        <v>12.137505616063116</v>
      </c>
    </row>
    <row r="18" spans="1:9" x14ac:dyDescent="0.3">
      <c r="A18" t="s">
        <v>152</v>
      </c>
      <c r="B18">
        <v>153.75697301</v>
      </c>
      <c r="C18">
        <v>137.72325047000001</v>
      </c>
      <c r="D18">
        <v>144.57037790999999</v>
      </c>
      <c r="F18">
        <f t="shared" si="3"/>
        <v>1800</v>
      </c>
      <c r="G18">
        <f t="shared" si="2"/>
        <v>11.706786136346039</v>
      </c>
      <c r="H18">
        <f t="shared" si="0"/>
        <v>13.069688624522339</v>
      </c>
      <c r="I18">
        <f t="shared" si="1"/>
        <v>12.450683369732641</v>
      </c>
    </row>
    <row r="19" spans="1:9" x14ac:dyDescent="0.3">
      <c r="A19" t="s">
        <v>152</v>
      </c>
      <c r="B19">
        <v>160.59129876</v>
      </c>
      <c r="C19">
        <v>141.3672608</v>
      </c>
      <c r="D19">
        <v>148.90669489000001</v>
      </c>
      <c r="F19">
        <f t="shared" si="3"/>
        <v>1900</v>
      </c>
      <c r="G19">
        <f t="shared" si="2"/>
        <v>11.831276131837667</v>
      </c>
      <c r="H19">
        <f t="shared" si="0"/>
        <v>13.44016987559824</v>
      </c>
      <c r="I19">
        <f t="shared" si="1"/>
        <v>12.759668068675914</v>
      </c>
    </row>
    <row r="20" spans="1:9" x14ac:dyDescent="0.3">
      <c r="A20" t="s">
        <v>152</v>
      </c>
      <c r="B20">
        <v>167.78847059</v>
      </c>
      <c r="C20">
        <v>144.87178596999999</v>
      </c>
      <c r="D20">
        <v>152.75949628999999</v>
      </c>
      <c r="F20">
        <f t="shared" si="3"/>
        <v>2000</v>
      </c>
      <c r="G20">
        <f t="shared" si="2"/>
        <v>11.919770130613477</v>
      </c>
      <c r="H20">
        <f t="shared" si="0"/>
        <v>13.805310582794634</v>
      </c>
      <c r="I20">
        <f t="shared" si="1"/>
        <v>13.092475745031145</v>
      </c>
    </row>
    <row r="21" spans="1:9" x14ac:dyDescent="0.3">
      <c r="A21" t="s">
        <v>152</v>
      </c>
      <c r="B21">
        <v>175.56939704999999</v>
      </c>
      <c r="C21">
        <v>149.75417109</v>
      </c>
      <c r="D21">
        <v>156.84243531999999</v>
      </c>
      <c r="F21">
        <f t="shared" si="3"/>
        <v>2100</v>
      </c>
      <c r="G21">
        <f t="shared" si="2"/>
        <v>11.961082257416114</v>
      </c>
      <c r="H21">
        <f t="shared" si="0"/>
        <v>14.022981695367481</v>
      </c>
      <c r="I21">
        <f t="shared" si="1"/>
        <v>13.389233568807098</v>
      </c>
    </row>
    <row r="22" spans="1:9" x14ac:dyDescent="0.3">
      <c r="A22" t="s">
        <v>152</v>
      </c>
      <c r="B22">
        <v>183.95769129999999</v>
      </c>
      <c r="C22">
        <v>154.72962822</v>
      </c>
      <c r="D22">
        <v>161.18129508999999</v>
      </c>
      <c r="F22">
        <f t="shared" si="3"/>
        <v>2200</v>
      </c>
      <c r="G22">
        <f t="shared" si="2"/>
        <v>11.95927163715171</v>
      </c>
      <c r="H22">
        <f t="shared" si="0"/>
        <v>14.218349939236997</v>
      </c>
      <c r="I22">
        <f t="shared" si="1"/>
        <v>13.649226473652353</v>
      </c>
    </row>
    <row r="23" spans="1:9" x14ac:dyDescent="0.3">
      <c r="A23" t="s">
        <v>152</v>
      </c>
      <c r="B23">
        <v>192.37380615999999</v>
      </c>
      <c r="C23">
        <v>159.50125679000001</v>
      </c>
      <c r="D23">
        <v>165.35300407</v>
      </c>
      <c r="F23">
        <f t="shared" si="3"/>
        <v>2300</v>
      </c>
      <c r="G23">
        <f t="shared" si="2"/>
        <v>11.955889660399285</v>
      </c>
      <c r="H23">
        <f t="shared" si="0"/>
        <v>14.419949073054573</v>
      </c>
      <c r="I23">
        <f t="shared" si="1"/>
        <v>13.909635406601536</v>
      </c>
    </row>
    <row r="24" spans="1:9" x14ac:dyDescent="0.3">
      <c r="A24" t="s">
        <v>152</v>
      </c>
      <c r="B24">
        <v>200.57921361000001</v>
      </c>
      <c r="C24">
        <v>164.11355706000001</v>
      </c>
      <c r="D24">
        <v>169.52317722999999</v>
      </c>
      <c r="F24">
        <f t="shared" si="3"/>
        <v>2400</v>
      </c>
      <c r="G24">
        <f t="shared" si="2"/>
        <v>11.965347539284332</v>
      </c>
      <c r="H24">
        <f t="shared" si="0"/>
        <v>14.624020361234134</v>
      </c>
      <c r="I24">
        <f t="shared" si="1"/>
        <v>14.157356175219677</v>
      </c>
    </row>
    <row r="25" spans="1:9" x14ac:dyDescent="0.3">
      <c r="A25" t="s">
        <v>152</v>
      </c>
      <c r="B25">
        <v>208.68514773000001</v>
      </c>
      <c r="C25">
        <v>168.55679330999999</v>
      </c>
      <c r="D25">
        <v>173.59404807999999</v>
      </c>
      <c r="F25">
        <f t="shared" si="3"/>
        <v>2500</v>
      </c>
      <c r="G25">
        <f t="shared" si="2"/>
        <v>11.979769653921599</v>
      </c>
      <c r="H25">
        <f t="shared" si="0"/>
        <v>14.831796161440632</v>
      </c>
      <c r="I25">
        <f t="shared" si="1"/>
        <v>14.401415415163813</v>
      </c>
    </row>
    <row r="26" spans="1:9" x14ac:dyDescent="0.3">
      <c r="A26" t="s">
        <v>152</v>
      </c>
      <c r="B26">
        <v>216.56586034</v>
      </c>
      <c r="C26">
        <v>172.96396414</v>
      </c>
      <c r="D26">
        <v>177.52444371999999</v>
      </c>
      <c r="F26">
        <f t="shared" si="3"/>
        <v>2600</v>
      </c>
      <c r="G26">
        <f t="shared" si="2"/>
        <v>12.00558571844196</v>
      </c>
      <c r="H26">
        <f t="shared" si="0"/>
        <v>15.032032903082143</v>
      </c>
      <c r="I26">
        <f t="shared" si="1"/>
        <v>14.645870425037602</v>
      </c>
    </row>
    <row r="27" spans="1:9" x14ac:dyDescent="0.3">
      <c r="A27" t="s">
        <v>152</v>
      </c>
      <c r="B27">
        <v>224.16197120999999</v>
      </c>
      <c r="C27">
        <v>177.29742504999999</v>
      </c>
      <c r="D27">
        <v>181.36089511</v>
      </c>
      <c r="F27">
        <f t="shared" si="3"/>
        <v>2700</v>
      </c>
      <c r="G27">
        <f t="shared" si="2"/>
        <v>12.044861960419588</v>
      </c>
      <c r="H27">
        <f t="shared" si="0"/>
        <v>15.228647563485865</v>
      </c>
      <c r="I27">
        <f t="shared" si="1"/>
        <v>14.887443064076086</v>
      </c>
    </row>
    <row r="28" spans="1:9" x14ac:dyDescent="0.3">
      <c r="A28" t="s">
        <v>152</v>
      </c>
      <c r="B28">
        <v>231.54280771000001</v>
      </c>
      <c r="C28">
        <v>181.57617403</v>
      </c>
      <c r="D28">
        <v>184.99172917999999</v>
      </c>
      <c r="F28">
        <f t="shared" si="3"/>
        <v>2800</v>
      </c>
      <c r="G28">
        <f t="shared" si="2"/>
        <v>12.092796263863704</v>
      </c>
      <c r="H28">
        <f t="shared" si="0"/>
        <v>15.420525379818743</v>
      </c>
      <c r="I28">
        <f t="shared" si="1"/>
        <v>15.135811813919281</v>
      </c>
    </row>
    <row r="29" spans="1:9" x14ac:dyDescent="0.3">
      <c r="A29" t="s">
        <v>152</v>
      </c>
      <c r="B29">
        <v>238.91356424</v>
      </c>
      <c r="C29">
        <v>185.76506090000001</v>
      </c>
      <c r="D29">
        <v>188.54485231000001</v>
      </c>
      <c r="F29">
        <f t="shared" si="3"/>
        <v>2900</v>
      </c>
      <c r="G29">
        <f t="shared" si="2"/>
        <v>12.138281094357675</v>
      </c>
      <c r="H29">
        <f t="shared" si="0"/>
        <v>15.611116460490445</v>
      </c>
      <c r="I29">
        <f t="shared" si="1"/>
        <v>15.380955589452549</v>
      </c>
    </row>
    <row r="30" spans="1:9" x14ac:dyDescent="0.3">
      <c r="A30" t="s">
        <v>152</v>
      </c>
      <c r="B30">
        <v>245.7250536</v>
      </c>
      <c r="C30">
        <v>189.73563073</v>
      </c>
      <c r="D30">
        <v>191.95426049</v>
      </c>
      <c r="F30">
        <f t="shared" si="3"/>
        <v>3000</v>
      </c>
      <c r="G30">
        <f t="shared" si="2"/>
        <v>12.208767303327186</v>
      </c>
      <c r="H30">
        <f t="shared" si="0"/>
        <v>15.811474041315403</v>
      </c>
      <c r="I30">
        <f t="shared" si="1"/>
        <v>15.62872317781291</v>
      </c>
    </row>
    <row r="31" spans="1:9" x14ac:dyDescent="0.3">
      <c r="A31" t="s">
        <v>152</v>
      </c>
      <c r="B31">
        <v>252.49722342999999</v>
      </c>
      <c r="C31">
        <v>193.27683981000001</v>
      </c>
      <c r="D31">
        <v>195.19467112999999</v>
      </c>
      <c r="F31">
        <f t="shared" si="3"/>
        <v>3100</v>
      </c>
      <c r="G31">
        <f t="shared" si="2"/>
        <v>12.277362728542698</v>
      </c>
      <c r="H31">
        <f t="shared" si="0"/>
        <v>16.039169530335048</v>
      </c>
      <c r="I31">
        <f t="shared" si="1"/>
        <v>15.88158110082521</v>
      </c>
    </row>
    <row r="32" spans="1:9" x14ac:dyDescent="0.3">
      <c r="A32" t="s">
        <v>152</v>
      </c>
      <c r="B32">
        <v>258.24588229</v>
      </c>
      <c r="C32">
        <v>196.38945047000001</v>
      </c>
      <c r="D32">
        <v>197.96657385</v>
      </c>
      <c r="F32">
        <f t="shared" si="3"/>
        <v>3200</v>
      </c>
      <c r="G32">
        <f t="shared" si="2"/>
        <v>12.391291476262632</v>
      </c>
      <c r="H32">
        <f t="shared" si="0"/>
        <v>16.294154254934504</v>
      </c>
      <c r="I32">
        <f t="shared" si="1"/>
        <v>16.164345009196612</v>
      </c>
    </row>
    <row r="33" spans="1:9" x14ac:dyDescent="0.3">
      <c r="A33" t="s">
        <v>152</v>
      </c>
      <c r="B33">
        <v>263.96593946000002</v>
      </c>
      <c r="C33">
        <v>199.27440897</v>
      </c>
      <c r="D33">
        <v>200.54484411999999</v>
      </c>
      <c r="F33">
        <f t="shared" si="3"/>
        <v>3300</v>
      </c>
      <c r="G33">
        <f t="shared" si="2"/>
        <v>12.501612923056932</v>
      </c>
      <c r="H33">
        <f t="shared" si="0"/>
        <v>16.560079224707685</v>
      </c>
      <c r="I33">
        <f t="shared" si="1"/>
        <v>16.455172480153013</v>
      </c>
    </row>
    <row r="34" spans="1:9" x14ac:dyDescent="0.3">
      <c r="A34" t="s">
        <v>152</v>
      </c>
      <c r="B34">
        <v>269.34161541999998</v>
      </c>
      <c r="C34">
        <v>202.01383978999999</v>
      </c>
      <c r="D34">
        <v>202.99685557999999</v>
      </c>
      <c r="F34">
        <f t="shared" si="3"/>
        <v>3400</v>
      </c>
      <c r="G34">
        <f t="shared" si="2"/>
        <v>12.623374203418892</v>
      </c>
      <c r="H34">
        <f t="shared" si="0"/>
        <v>16.830530044547501</v>
      </c>
      <c r="I34">
        <f t="shared" si="1"/>
        <v>16.749027911223372</v>
      </c>
    </row>
    <row r="35" spans="1:9" x14ac:dyDescent="0.3">
      <c r="A35" t="s">
        <v>152</v>
      </c>
      <c r="B35">
        <v>274.48025661999998</v>
      </c>
      <c r="C35">
        <v>204.64066750000001</v>
      </c>
      <c r="D35">
        <v>205.29731108999999</v>
      </c>
      <c r="F35">
        <f t="shared" si="3"/>
        <v>3500</v>
      </c>
      <c r="G35">
        <f t="shared" si="2"/>
        <v>12.751372514364565</v>
      </c>
      <c r="H35">
        <f t="shared" si="0"/>
        <v>17.1031498419052</v>
      </c>
      <c r="I35">
        <f t="shared" si="1"/>
        <v>17.048445405432709</v>
      </c>
    </row>
    <row r="36" spans="1:9" x14ac:dyDescent="0.3">
      <c r="A36" t="s">
        <v>152</v>
      </c>
      <c r="B36">
        <v>279.34848656999998</v>
      </c>
      <c r="C36">
        <v>207.10415265</v>
      </c>
      <c r="D36">
        <v>207.49479219</v>
      </c>
      <c r="F36">
        <f t="shared" si="3"/>
        <v>3600</v>
      </c>
      <c r="G36">
        <f t="shared" si="2"/>
        <v>12.887129063066899</v>
      </c>
      <c r="H36">
        <f t="shared" si="0"/>
        <v>17.382558263251706</v>
      </c>
      <c r="I36">
        <f t="shared" si="1"/>
        <v>17.349833034380602</v>
      </c>
    </row>
    <row r="37" spans="1:9" x14ac:dyDescent="0.3">
      <c r="A37" t="s">
        <v>152</v>
      </c>
      <c r="B37">
        <v>284.26519802000001</v>
      </c>
      <c r="C37">
        <v>209.47431881</v>
      </c>
      <c r="D37">
        <v>209.56079337</v>
      </c>
      <c r="F37">
        <f t="shared" si="3"/>
        <v>3700</v>
      </c>
      <c r="G37">
        <f t="shared" si="2"/>
        <v>13.016014713625548</v>
      </c>
      <c r="H37">
        <f t="shared" si="0"/>
        <v>17.663263072147856</v>
      </c>
      <c r="I37">
        <f t="shared" si="1"/>
        <v>17.655974385758739</v>
      </c>
    </row>
    <row r="38" spans="1:9" x14ac:dyDescent="0.3">
      <c r="A38" t="s">
        <v>152</v>
      </c>
      <c r="B38">
        <v>288.70729353000002</v>
      </c>
      <c r="C38">
        <v>211.74329166000001</v>
      </c>
      <c r="D38">
        <v>211.47390713999999</v>
      </c>
      <c r="F38">
        <f t="shared" si="3"/>
        <v>3800</v>
      </c>
      <c r="G38">
        <f t="shared" si="2"/>
        <v>13.162119853425651</v>
      </c>
      <c r="H38">
        <f t="shared" si="0"/>
        <v>17.946259218930667</v>
      </c>
      <c r="I38">
        <f t="shared" si="1"/>
        <v>17.969119932532969</v>
      </c>
    </row>
    <row r="39" spans="1:9" x14ac:dyDescent="0.3">
      <c r="A39" t="s">
        <v>152</v>
      </c>
      <c r="B39">
        <v>292.87714596000001</v>
      </c>
      <c r="C39">
        <v>213.91428869999999</v>
      </c>
      <c r="D39">
        <v>213.24747325999999</v>
      </c>
      <c r="F39">
        <f t="shared" si="3"/>
        <v>3900</v>
      </c>
      <c r="G39">
        <f t="shared" si="2"/>
        <v>13.316163633104532</v>
      </c>
      <c r="H39">
        <f t="shared" si="0"/>
        <v>18.231601188032279</v>
      </c>
      <c r="I39">
        <f t="shared" si="1"/>
        <v>18.288610600534344</v>
      </c>
    </row>
    <row r="40" spans="1:9" x14ac:dyDescent="0.3">
      <c r="A40" t="s">
        <v>152</v>
      </c>
      <c r="B40">
        <v>296.85621452999999</v>
      </c>
      <c r="C40">
        <v>215.87231642</v>
      </c>
      <c r="D40">
        <v>214.99300427</v>
      </c>
      <c r="F40">
        <f t="shared" si="3"/>
        <v>4000</v>
      </c>
      <c r="G40">
        <f t="shared" si="2"/>
        <v>13.474536843815221</v>
      </c>
      <c r="H40">
        <f t="shared" si="0"/>
        <v>18.529471802292711</v>
      </c>
      <c r="I40">
        <f t="shared" si="1"/>
        <v>18.60525654582035</v>
      </c>
    </row>
    <row r="41" spans="1:9" x14ac:dyDescent="0.3">
      <c r="B41">
        <v>346.59049449000003</v>
      </c>
      <c r="C41">
        <v>238.12362539</v>
      </c>
      <c r="D41">
        <v>233.85448412</v>
      </c>
      <c r="F41">
        <v>5600</v>
      </c>
      <c r="G41">
        <f t="shared" ref="G41:G42" si="4">$F41/B41</f>
        <v>16.157396377071077</v>
      </c>
      <c r="H41">
        <f t="shared" ref="H41:H42" si="5">$F41/C41</f>
        <v>23.517196123770976</v>
      </c>
      <c r="I41">
        <f t="shared" ref="I41:I42" si="6">$F41/D41</f>
        <v>23.946515377171124</v>
      </c>
    </row>
    <row r="42" spans="1:9" x14ac:dyDescent="0.3">
      <c r="B42">
        <v>598.52101236999999</v>
      </c>
      <c r="C42">
        <v>295.14190600000001</v>
      </c>
      <c r="D42">
        <v>269.38045527000003</v>
      </c>
      <c r="F42">
        <v>18500</v>
      </c>
      <c r="G42">
        <f t="shared" si="4"/>
        <v>30.909524674404373</v>
      </c>
      <c r="H42">
        <f t="shared" si="5"/>
        <v>62.681712165943658</v>
      </c>
      <c r="I42">
        <f t="shared" si="6"/>
        <v>68.676103399771335</v>
      </c>
    </row>
    <row r="43" spans="1:9" x14ac:dyDescent="0.3">
      <c r="B43">
        <v>627.90056455000001</v>
      </c>
      <c r="C43">
        <v>299.04678459000002</v>
      </c>
      <c r="D43">
        <v>271.58554570000001</v>
      </c>
      <c r="F43">
        <v>19100</v>
      </c>
      <c r="G43">
        <f t="shared" ref="G43:G45" si="7">$F43/B43</f>
        <v>30.418829155996178</v>
      </c>
      <c r="H43">
        <f t="shared" ref="H43:H45" si="8">$F43/C43</f>
        <v>63.869604972300692</v>
      </c>
      <c r="I43">
        <f t="shared" ref="I43:I45" si="9">$F43/D43</f>
        <v>70.327748668547784</v>
      </c>
    </row>
    <row r="44" spans="1:9" x14ac:dyDescent="0.3">
      <c r="B44">
        <v>1417.47314536</v>
      </c>
      <c r="C44">
        <v>476.14742226999999</v>
      </c>
      <c r="D44">
        <v>446.30773155999998</v>
      </c>
      <c r="F44">
        <v>35600</v>
      </c>
      <c r="G44">
        <f t="shared" si="7"/>
        <v>25.115114255627439</v>
      </c>
      <c r="H44">
        <f t="shared" si="8"/>
        <v>74.766759904483905</v>
      </c>
      <c r="I44">
        <f t="shared" si="9"/>
        <v>79.765591054328539</v>
      </c>
    </row>
    <row r="45" spans="1:9" x14ac:dyDescent="0.3">
      <c r="B45">
        <v>1574.1056707299999</v>
      </c>
      <c r="C45">
        <v>505.09112656999997</v>
      </c>
      <c r="D45">
        <v>476.14944338999999</v>
      </c>
      <c r="F45">
        <v>37800</v>
      </c>
      <c r="G45">
        <f t="shared" si="7"/>
        <v>24.013635617277238</v>
      </c>
      <c r="H45">
        <f t="shared" si="8"/>
        <v>74.837980735663038</v>
      </c>
      <c r="I45">
        <f t="shared" si="9"/>
        <v>79.386840675227106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Ark3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 Scheuss</dc:creator>
  <cp:lastModifiedBy>Uli Scheuss</cp:lastModifiedBy>
  <dcterms:created xsi:type="dcterms:W3CDTF">2025-08-19T09:44:27Z</dcterms:created>
  <dcterms:modified xsi:type="dcterms:W3CDTF">2025-08-19T12:55:03Z</dcterms:modified>
</cp:coreProperties>
</file>