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2E1889E6-5EDD-422A-9FE3-F5B7F943A13D}" xr6:coauthVersionLast="47" xr6:coauthVersionMax="47" xr10:uidLastSave="{00000000-0000-0000-0000-000000000000}"/>
  <bookViews>
    <workbookView xWindow="-120" yWindow="-120" windowWidth="29040" windowHeight="15720" tabRatio="1000" activeTab="4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RV" sheetId="46" r:id="rId6"/>
    <sheet name="with(out) b" sheetId="45" r:id="rId7"/>
    <sheet name="Rebound" sheetId="41" r:id="rId8"/>
    <sheet name="Rebound2" sheetId="43" r:id="rId9"/>
    <sheet name="TESS Data Processing" sheetId="42" r:id="rId10"/>
    <sheet name="Planner" sheetId="19" r:id="rId11"/>
    <sheet name="96years" sheetId="20" r:id="rId12"/>
    <sheet name="Planet c" sheetId="5" r:id="rId13"/>
    <sheet name="prognose transits c" sheetId="8" r:id="rId14"/>
    <sheet name="Transits c" sheetId="9" r:id="rId15"/>
    <sheet name="manual fit" sheetId="40" r:id="rId16"/>
    <sheet name="Transits" sheetId="7" r:id="rId17"/>
    <sheet name="28c" sheetId="11" r:id="rId18"/>
    <sheet name="31c" sheetId="12" r:id="rId19"/>
    <sheet name="34c" sheetId="15" r:id="rId20"/>
    <sheet name="37c" sheetId="16" r:id="rId21"/>
    <sheet name="61c" sheetId="28" r:id="rId22"/>
    <sheet name="64c" sheetId="14" r:id="rId23"/>
    <sheet name="67c" sheetId="13" r:id="rId24"/>
    <sheet name="89c" sheetId="26" r:id="rId25"/>
    <sheet name="88d" sheetId="21" r:id="rId26"/>
    <sheet name="89d" sheetId="25" r:id="rId27"/>
    <sheet name="all curves" sheetId="18" r:id="rId28"/>
    <sheet name="28c (2)" sheetId="29" r:id="rId29"/>
    <sheet name="31c (2)" sheetId="30" r:id="rId30"/>
    <sheet name="34c (2)" sheetId="31" r:id="rId31"/>
    <sheet name="37c (2)" sheetId="32" r:id="rId32"/>
    <sheet name="61c (2)" sheetId="33" r:id="rId33"/>
    <sheet name="64c (2)" sheetId="34" r:id="rId34"/>
    <sheet name="67c (2)" sheetId="35" r:id="rId35"/>
    <sheet name="89c (2)" sheetId="36" r:id="rId36"/>
    <sheet name="88d (2)" sheetId="37" r:id="rId37"/>
    <sheet name="89d (2)" sheetId="38" r:id="rId38"/>
    <sheet name="all curves (2)" sheetId="39" r:id="rId39"/>
  </sheets>
  <definedNames>
    <definedName name="_xlnm._FilterDatabase" localSheetId="5" hidden="1">RV!$A$1:$C$40</definedName>
    <definedName name="_xlnm._FilterDatabase" localSheetId="9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0" l="1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<sst xmlns="http://schemas.openxmlformats.org/spreadsheetml/2006/main" count="1407" uniqueCount="335">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</sst>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tabSelected="1" workbookViewId="0">
      <selection activeCell="G5" sqref="G5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>C3*$D$1</f>
        <v>0.68</v>
      </c>
      <c r="E3">
        <f>D3/C3</f>
        <v>34</v>
      </c>
    </row>
    <row r="4" spans="1:7">
      <c r="A4" t="s">
        <v>331</v>
      </c>
      <c r="B4">
        <v>2458565.0902</v>
      </c>
      <c r="C4">
        <v>0.02</v>
      </c>
      <c r="D4">
        <f>C4*$D$1</f>
        <v>0.68</v>
      </c>
      <c r="E4">
        <f>D4/C4</f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>C5*$D$1</f>
        <v>0.68</v>
      </c>
      <c r="E5">
        <f>D5/C5</f>
        <v>34</v>
      </c>
    </row>
    <row r="6" spans="1:7">
      <c r="A6" t="s">
        <v>331</v>
      </c>
      <c r="B6">
        <v>2459065.2370000002</v>
      </c>
      <c r="C6">
        <v>6.9444440000000001E-3</v>
      </c>
      <c r="D6">
        <f>C6*$D$1</f>
        <v>0.23611109599999999</v>
      </c>
      <c r="E6">
        <f>D6/C6</f>
        <v>34</v>
      </c>
    </row>
    <row r="7" spans="1:7">
      <c r="A7" t="s">
        <v>331</v>
      </c>
      <c r="B7">
        <v>2459148.4781999998</v>
      </c>
      <c r="C7">
        <v>6.9444440000000001E-3</v>
      </c>
      <c r="D7">
        <f>C7*$D$1</f>
        <v>0.23611109599999999</v>
      </c>
      <c r="E7">
        <f>D7/C7</f>
        <v>34</v>
      </c>
    </row>
    <row r="8" spans="1:7">
      <c r="A8" t="s">
        <v>331</v>
      </c>
      <c r="B8">
        <v>2459231.1143999998</v>
      </c>
      <c r="C8">
        <v>6.9444440000000001E-3</v>
      </c>
      <c r="D8">
        <f>C8*$D$1</f>
        <v>0.23611109599999999</v>
      </c>
      <c r="E8">
        <f>D8/C8</f>
        <v>34</v>
      </c>
    </row>
    <row r="9" spans="1:7">
      <c r="A9" t="s">
        <v>331</v>
      </c>
      <c r="B9">
        <v>2459313.2535000001</v>
      </c>
      <c r="C9">
        <v>6.9444440000000001E-3</v>
      </c>
      <c r="D9">
        <f>C9*$D$1</f>
        <v>0.23611109599999999</v>
      </c>
      <c r="E9">
        <f>D9/C9</f>
        <v>34</v>
      </c>
    </row>
    <row r="10" spans="1:7">
      <c r="A10" t="s">
        <v>331</v>
      </c>
      <c r="B10">
        <v>2459976.0493000001</v>
      </c>
      <c r="C10">
        <v>0.01</v>
      </c>
      <c r="D10">
        <f>C10*$D$1</f>
        <v>0.34</v>
      </c>
      <c r="E10">
        <f>D10/C10</f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>C11*$D$1</f>
        <v>0.23611109599999999</v>
      </c>
      <c r="E11">
        <f>D11/C11</f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>C12*$D$1</f>
        <v>0.23611109599999999</v>
      </c>
      <c r="E12">
        <f>D12/C12</f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>C13*$D$1</f>
        <v>0.23611109599999999</v>
      </c>
      <c r="E13">
        <f>D13/C13</f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>C14*$D$1</f>
        <v>0.23611109599999999</v>
      </c>
      <c r="E14">
        <f>D14/C14</f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>C15*$D$1</f>
        <v>0.23611109599999999</v>
      </c>
      <c r="E15">
        <f>D15/C15</f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>C16*$D$1</f>
        <v>0.23611109599999999</v>
      </c>
      <c r="E16">
        <f>D16/C16</f>
        <v>34</v>
      </c>
    </row>
    <row r="17" spans="1:5">
      <c r="A17" t="s">
        <v>330</v>
      </c>
      <c r="B17">
        <v>2460859.2275</v>
      </c>
      <c r="C17">
        <v>6.9444440000000001E-3</v>
      </c>
      <c r="D17">
        <f>C17*$D$1</f>
        <v>0.23611109599999999</v>
      </c>
      <c r="E17">
        <f>D17/C17</f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>C18*$D$1</f>
        <v>0.23611109599999999</v>
      </c>
      <c r="E18">
        <f>D18/C18</f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39</vt:i4>
      </vt:variant>
    </vt:vector>
  </HeadingPairs>
  <TitlesOfParts>
    <vt:vector size="39" baseType="lpstr">
      <vt:lpstr>LMfit Konvergenz</vt:lpstr>
      <vt:lpstr>LMfit1</vt:lpstr>
      <vt:lpstr>fits</vt:lpstr>
      <vt:lpstr>mcmc1</vt:lpstr>
      <vt:lpstr>mcmc2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2025-09-17T21:33:53Z</dcterms:modified>
</cp:coreProperties>
</file>