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ine Ablage\Python\curvesim\research\star_systems\TOI-4504\"/>
    </mc:Choice>
  </mc:AlternateContent>
  <xr:revisionPtr revIDLastSave="0" documentId="13_ncr:1_{79572D9F-A49D-4D4F-883D-9DFEC8ACB37C}" xr6:coauthVersionLast="47" xr6:coauthVersionMax="47" xr10:uidLastSave="{00000000-0000-0000-0000-000000000000}"/>
  <bookViews>
    <workbookView xWindow="-120" yWindow="-120" windowWidth="29040" windowHeight="15720" activeTab="9" xr2:uid="{6919DDE8-15F9-45FB-B5F7-4209377AF865}"/>
  </bookViews>
  <sheets>
    <sheet name="Planet c" sheetId="5" r:id="rId1"/>
    <sheet name="Transits c" sheetId="7" r:id="rId2"/>
    <sheet name="prognose transits c" sheetId="8" r:id="rId3"/>
    <sheet name="Summary Transits c" sheetId="9" r:id="rId4"/>
    <sheet name="Luminosity" sheetId="3" r:id="rId5"/>
    <sheet name="28" sheetId="11" r:id="rId6"/>
    <sheet name="31" sheetId="12" r:id="rId7"/>
    <sheet name="34" sheetId="15" r:id="rId8"/>
    <sheet name="37" sheetId="16" r:id="rId9"/>
    <sheet name="64" sheetId="14" r:id="rId10"/>
    <sheet name="67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4" i="16" l="1"/>
  <c r="C333" i="16"/>
  <c r="C318" i="16"/>
  <c r="C317" i="16"/>
  <c r="C303" i="16"/>
  <c r="C302" i="16"/>
  <c r="C301" i="16"/>
  <c r="C286" i="16"/>
  <c r="C285" i="16"/>
  <c r="C271" i="16"/>
  <c r="C270" i="16"/>
  <c r="C269" i="16"/>
  <c r="C254" i="16"/>
  <c r="C253" i="16"/>
  <c r="C239" i="16"/>
  <c r="C238" i="16"/>
  <c r="C237" i="16"/>
  <c r="C222" i="16"/>
  <c r="C221" i="16"/>
  <c r="C206" i="16"/>
  <c r="C205" i="16"/>
  <c r="C190" i="16"/>
  <c r="C189" i="16"/>
  <c r="C174" i="16"/>
  <c r="C173" i="16"/>
  <c r="C158" i="16"/>
  <c r="C157" i="16"/>
  <c r="C142" i="16"/>
  <c r="C141" i="16"/>
  <c r="C126" i="16"/>
  <c r="C125" i="16"/>
  <c r="C110" i="16"/>
  <c r="C109" i="16"/>
  <c r="C94" i="16"/>
  <c r="C93" i="16"/>
  <c r="C78" i="16"/>
  <c r="C77" i="16"/>
  <c r="C62" i="16"/>
  <c r="C61" i="16"/>
  <c r="C46" i="16"/>
  <c r="C45" i="16"/>
  <c r="K43" i="16"/>
  <c r="K37" i="16"/>
  <c r="K36" i="16"/>
  <c r="C35" i="16"/>
  <c r="K34" i="16"/>
  <c r="K39" i="16" s="1"/>
  <c r="K33" i="16"/>
  <c r="K32" i="16"/>
  <c r="K31" i="16"/>
  <c r="K30" i="16"/>
  <c r="C503" i="16" s="1"/>
  <c r="C24" i="16"/>
  <c r="C23" i="16"/>
  <c r="C8" i="16"/>
  <c r="C7" i="16"/>
  <c r="H1" i="16"/>
  <c r="G1" i="16"/>
  <c r="F1" i="16"/>
  <c r="E1" i="16"/>
  <c r="D1" i="16"/>
  <c r="C503" i="15"/>
  <c r="C347" i="15"/>
  <c r="C346" i="15"/>
  <c r="C345" i="15"/>
  <c r="C344" i="15"/>
  <c r="C343" i="15"/>
  <c r="C335" i="15"/>
  <c r="C334" i="15"/>
  <c r="C333" i="15"/>
  <c r="C332" i="15"/>
  <c r="C331" i="15"/>
  <c r="C330" i="15"/>
  <c r="C329" i="15"/>
  <c r="C328" i="15"/>
  <c r="C327" i="15"/>
  <c r="C319" i="15"/>
  <c r="C318" i="15"/>
  <c r="C317" i="15"/>
  <c r="C316" i="15"/>
  <c r="C315" i="15"/>
  <c r="C314" i="15"/>
  <c r="C313" i="15"/>
  <c r="C312" i="15"/>
  <c r="C311" i="15"/>
  <c r="C303" i="15"/>
  <c r="C302" i="15"/>
  <c r="C301" i="15"/>
  <c r="C300" i="15"/>
  <c r="C299" i="15"/>
  <c r="C298" i="15"/>
  <c r="C297" i="15"/>
  <c r="C296" i="15"/>
  <c r="C295" i="15"/>
  <c r="C287" i="15"/>
  <c r="C286" i="15"/>
  <c r="C285" i="15"/>
  <c r="C284" i="15"/>
  <c r="C283" i="15"/>
  <c r="C282" i="15"/>
  <c r="C281" i="15"/>
  <c r="C280" i="15"/>
  <c r="C279" i="15"/>
  <c r="C271" i="15"/>
  <c r="C270" i="15"/>
  <c r="C269" i="15"/>
  <c r="C268" i="15"/>
  <c r="C267" i="15"/>
  <c r="C266" i="15"/>
  <c r="C265" i="15"/>
  <c r="C264" i="15"/>
  <c r="C263" i="15"/>
  <c r="C255" i="15"/>
  <c r="C254" i="15"/>
  <c r="C253" i="15"/>
  <c r="C252" i="15"/>
  <c r="C251" i="15"/>
  <c r="C250" i="15"/>
  <c r="C249" i="15"/>
  <c r="C248" i="15"/>
  <c r="C247" i="15"/>
  <c r="C239" i="15"/>
  <c r="C238" i="15"/>
  <c r="C237" i="15"/>
  <c r="C236" i="15"/>
  <c r="C235" i="15"/>
  <c r="C234" i="15"/>
  <c r="C233" i="15"/>
  <c r="C232" i="15"/>
  <c r="C231" i="15"/>
  <c r="C223" i="15"/>
  <c r="C222" i="15"/>
  <c r="C221" i="15"/>
  <c r="C220" i="15"/>
  <c r="C219" i="15"/>
  <c r="C218" i="15"/>
  <c r="C217" i="15"/>
  <c r="C216" i="15"/>
  <c r="C215" i="15"/>
  <c r="C207" i="15"/>
  <c r="C206" i="15"/>
  <c r="C205" i="15"/>
  <c r="C204" i="15"/>
  <c r="C203" i="15"/>
  <c r="C202" i="15"/>
  <c r="C201" i="15"/>
  <c r="C200" i="15"/>
  <c r="C199" i="15"/>
  <c r="C191" i="15"/>
  <c r="C190" i="15"/>
  <c r="C189" i="15"/>
  <c r="C188" i="15"/>
  <c r="C187" i="15"/>
  <c r="C186" i="15"/>
  <c r="C185" i="15"/>
  <c r="C184" i="15"/>
  <c r="C183" i="15"/>
  <c r="C175" i="15"/>
  <c r="C174" i="15"/>
  <c r="C173" i="15"/>
  <c r="C172" i="15"/>
  <c r="C171" i="15"/>
  <c r="C170" i="15"/>
  <c r="C169" i="15"/>
  <c r="C168" i="15"/>
  <c r="C167" i="15"/>
  <c r="C159" i="15"/>
  <c r="C158" i="15"/>
  <c r="C157" i="15"/>
  <c r="C156" i="15"/>
  <c r="C155" i="15"/>
  <c r="C154" i="15"/>
  <c r="C153" i="15"/>
  <c r="C152" i="15"/>
  <c r="C151" i="15"/>
  <c r="C143" i="15"/>
  <c r="C142" i="15"/>
  <c r="C141" i="15"/>
  <c r="C140" i="15"/>
  <c r="C139" i="15"/>
  <c r="C138" i="15"/>
  <c r="C137" i="15"/>
  <c r="C136" i="15"/>
  <c r="C135" i="15"/>
  <c r="C127" i="15"/>
  <c r="C126" i="15"/>
  <c r="C125" i="15"/>
  <c r="C124" i="15"/>
  <c r="C123" i="15"/>
  <c r="C122" i="15"/>
  <c r="C121" i="15"/>
  <c r="C120" i="15"/>
  <c r="C119" i="15"/>
  <c r="C111" i="15"/>
  <c r="C110" i="15"/>
  <c r="C109" i="15"/>
  <c r="C108" i="15"/>
  <c r="C107" i="15"/>
  <c r="C106" i="15"/>
  <c r="C105" i="15"/>
  <c r="C104" i="15"/>
  <c r="C103" i="15"/>
  <c r="C95" i="15"/>
  <c r="C94" i="15"/>
  <c r="C93" i="15"/>
  <c r="C92" i="15"/>
  <c r="C91" i="15"/>
  <c r="C90" i="15"/>
  <c r="C89" i="15"/>
  <c r="C88" i="15"/>
  <c r="C87" i="15"/>
  <c r="C79" i="15"/>
  <c r="C78" i="15"/>
  <c r="C77" i="15"/>
  <c r="C76" i="15"/>
  <c r="C75" i="15"/>
  <c r="C74" i="15"/>
  <c r="C73" i="15"/>
  <c r="C72" i="15"/>
  <c r="C71" i="15"/>
  <c r="C63" i="15"/>
  <c r="C62" i="15"/>
  <c r="C61" i="15"/>
  <c r="C60" i="15"/>
  <c r="C59" i="15"/>
  <c r="C58" i="15"/>
  <c r="C57" i="15"/>
  <c r="C56" i="15"/>
  <c r="C55" i="15"/>
  <c r="C47" i="15"/>
  <c r="C46" i="15"/>
  <c r="C45" i="15"/>
  <c r="C44" i="15"/>
  <c r="K43" i="15"/>
  <c r="C43" i="15"/>
  <c r="C42" i="15"/>
  <c r="C41" i="15"/>
  <c r="C40" i="15"/>
  <c r="C36" i="15"/>
  <c r="C35" i="15"/>
  <c r="K34" i="15"/>
  <c r="K39" i="15" s="1"/>
  <c r="C34" i="15"/>
  <c r="K33" i="15"/>
  <c r="K37" i="15" s="1"/>
  <c r="C33" i="15"/>
  <c r="K32" i="15"/>
  <c r="K36" i="15" s="1"/>
  <c r="C32" i="15"/>
  <c r="K31" i="15"/>
  <c r="K30" i="15"/>
  <c r="C342" i="15" s="1"/>
  <c r="C25" i="15"/>
  <c r="C24" i="15"/>
  <c r="C23" i="15"/>
  <c r="C22" i="15"/>
  <c r="C21" i="15"/>
  <c r="C20" i="15"/>
  <c r="C19" i="15"/>
  <c r="C18" i="15"/>
  <c r="C17" i="15"/>
  <c r="C15" i="15"/>
  <c r="C9" i="15"/>
  <c r="C8" i="15"/>
  <c r="C7" i="15"/>
  <c r="C6" i="15"/>
  <c r="C5" i="15"/>
  <c r="C4" i="15"/>
  <c r="C3" i="15"/>
  <c r="H1" i="15"/>
  <c r="G1" i="15"/>
  <c r="F1" i="15"/>
  <c r="E1" i="15"/>
  <c r="D1" i="15"/>
  <c r="K43" i="14"/>
  <c r="K34" i="14"/>
  <c r="K39" i="14" s="1"/>
  <c r="K33" i="14"/>
  <c r="K37" i="14" s="1"/>
  <c r="K32" i="14"/>
  <c r="K36" i="14" s="1"/>
  <c r="K31" i="14"/>
  <c r="K30" i="14"/>
  <c r="C503" i="14" s="1"/>
  <c r="H1" i="14"/>
  <c r="G1" i="14"/>
  <c r="F1" i="14"/>
  <c r="E1" i="14"/>
  <c r="D1" i="14"/>
  <c r="C343" i="13"/>
  <c r="C338" i="13"/>
  <c r="C337" i="13"/>
  <c r="C335" i="13"/>
  <c r="C327" i="13"/>
  <c r="C322" i="13"/>
  <c r="C321" i="13"/>
  <c r="C319" i="13"/>
  <c r="C311" i="13"/>
  <c r="C306" i="13"/>
  <c r="C305" i="13"/>
  <c r="C303" i="13"/>
  <c r="C295" i="13"/>
  <c r="C290" i="13"/>
  <c r="C289" i="13"/>
  <c r="C287" i="13"/>
  <c r="C279" i="13"/>
  <c r="C274" i="13"/>
  <c r="C273" i="13"/>
  <c r="C271" i="13"/>
  <c r="C263" i="13"/>
  <c r="C258" i="13"/>
  <c r="C257" i="13"/>
  <c r="C255" i="13"/>
  <c r="C247" i="13"/>
  <c r="C242" i="13"/>
  <c r="C241" i="13"/>
  <c r="C239" i="13"/>
  <c r="C231" i="13"/>
  <c r="C226" i="13"/>
  <c r="C225" i="13"/>
  <c r="C223" i="13"/>
  <c r="C215" i="13"/>
  <c r="C210" i="13"/>
  <c r="C209" i="13"/>
  <c r="C207" i="13"/>
  <c r="C199" i="13"/>
  <c r="C194" i="13"/>
  <c r="C193" i="13"/>
  <c r="C191" i="13"/>
  <c r="C183" i="13"/>
  <c r="C178" i="13"/>
  <c r="C177" i="13"/>
  <c r="C175" i="13"/>
  <c r="C167" i="13"/>
  <c r="C162" i="13"/>
  <c r="C161" i="13"/>
  <c r="C159" i="13"/>
  <c r="C151" i="13"/>
  <c r="C146" i="13"/>
  <c r="C145" i="13"/>
  <c r="C143" i="13"/>
  <c r="C135" i="13"/>
  <c r="C130" i="13"/>
  <c r="C129" i="13"/>
  <c r="C127" i="13"/>
  <c r="C119" i="13"/>
  <c r="C114" i="13"/>
  <c r="C113" i="13"/>
  <c r="C111" i="13"/>
  <c r="C103" i="13"/>
  <c r="C98" i="13"/>
  <c r="C97" i="13"/>
  <c r="C95" i="13"/>
  <c r="C87" i="13"/>
  <c r="C82" i="13"/>
  <c r="C81" i="13"/>
  <c r="C79" i="13"/>
  <c r="C71" i="13"/>
  <c r="C66" i="13"/>
  <c r="C65" i="13"/>
  <c r="C63" i="13"/>
  <c r="C56" i="13"/>
  <c r="C55" i="13"/>
  <c r="C50" i="13"/>
  <c r="C49" i="13"/>
  <c r="C47" i="13"/>
  <c r="K43" i="13"/>
  <c r="C41" i="13"/>
  <c r="C40" i="13"/>
  <c r="C37" i="13"/>
  <c r="C36" i="13"/>
  <c r="K34" i="13"/>
  <c r="K39" i="13" s="1"/>
  <c r="K33" i="13"/>
  <c r="K37" i="13" s="1"/>
  <c r="K32" i="13"/>
  <c r="K36" i="13" s="1"/>
  <c r="C32" i="13"/>
  <c r="K31" i="13"/>
  <c r="K30" i="13"/>
  <c r="C342" i="13" s="1"/>
  <c r="C28" i="13"/>
  <c r="C27" i="13"/>
  <c r="C25" i="13"/>
  <c r="C18" i="13"/>
  <c r="C17" i="13"/>
  <c r="C12" i="13"/>
  <c r="C11" i="13"/>
  <c r="C9" i="13"/>
  <c r="H1" i="13"/>
  <c r="G1" i="13"/>
  <c r="F1" i="13"/>
  <c r="E1" i="13"/>
  <c r="D1" i="13"/>
  <c r="C308" i="12"/>
  <c r="K43" i="12"/>
  <c r="K37" i="12"/>
  <c r="K34" i="12"/>
  <c r="K39" i="12" s="1"/>
  <c r="K33" i="12"/>
  <c r="K32" i="12"/>
  <c r="K31" i="12"/>
  <c r="K36" i="12" s="1"/>
  <c r="K30" i="12"/>
  <c r="C503" i="12" s="1"/>
  <c r="H1" i="12"/>
  <c r="G1" i="12"/>
  <c r="F1" i="12"/>
  <c r="E1" i="12"/>
  <c r="D1" i="12"/>
  <c r="H1" i="11"/>
  <c r="G1" i="11"/>
  <c r="F1" i="11"/>
  <c r="E1" i="11"/>
  <c r="D1" i="11"/>
  <c r="K43" i="11"/>
  <c r="K34" i="11"/>
  <c r="K33" i="11"/>
  <c r="K32" i="11"/>
  <c r="K31" i="11"/>
  <c r="K30" i="11"/>
  <c r="C503" i="11" s="1"/>
  <c r="N14" i="7"/>
  <c r="N13" i="7"/>
  <c r="N11" i="7"/>
  <c r="N10" i="7"/>
  <c r="N9" i="7"/>
  <c r="N8" i="7"/>
  <c r="D222" i="5"/>
  <c r="D221" i="5"/>
  <c r="D223" i="5"/>
  <c r="D220" i="5"/>
  <c r="D219" i="5"/>
  <c r="I6" i="9"/>
  <c r="I5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5" i="9"/>
  <c r="G14" i="9"/>
  <c r="G12" i="9"/>
  <c r="G11" i="9"/>
  <c r="G10" i="9"/>
  <c r="G8" i="9"/>
  <c r="G7" i="9"/>
  <c r="G6" i="9"/>
  <c r="G5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E15" i="9"/>
  <c r="E14" i="9"/>
  <c r="E12" i="9"/>
  <c r="E11" i="9"/>
  <c r="E10" i="9"/>
  <c r="E8" i="9"/>
  <c r="E7" i="9"/>
  <c r="E6" i="9"/>
  <c r="C47" i="16" l="1"/>
  <c r="C191" i="16"/>
  <c r="C10" i="16"/>
  <c r="C48" i="16"/>
  <c r="C64" i="16"/>
  <c r="C80" i="16"/>
  <c r="C96" i="16"/>
  <c r="C112" i="16"/>
  <c r="C128" i="16"/>
  <c r="C144" i="16"/>
  <c r="C160" i="16"/>
  <c r="C176" i="16"/>
  <c r="C192" i="16"/>
  <c r="C208" i="16"/>
  <c r="C224" i="16"/>
  <c r="C240" i="16"/>
  <c r="C256" i="16"/>
  <c r="C272" i="16"/>
  <c r="C288" i="16"/>
  <c r="C304" i="16"/>
  <c r="C320" i="16"/>
  <c r="C336" i="16"/>
  <c r="C11" i="16"/>
  <c r="C97" i="16"/>
  <c r="C113" i="16"/>
  <c r="C129" i="16"/>
  <c r="C145" i="16"/>
  <c r="C161" i="16"/>
  <c r="C177" i="16"/>
  <c r="C193" i="16"/>
  <c r="C209" i="16"/>
  <c r="C225" i="16"/>
  <c r="C241" i="16"/>
  <c r="C257" i="16"/>
  <c r="C273" i="16"/>
  <c r="C289" i="16"/>
  <c r="C305" i="16"/>
  <c r="C321" i="16"/>
  <c r="C337" i="16"/>
  <c r="C335" i="16"/>
  <c r="C12" i="16"/>
  <c r="C28" i="16"/>
  <c r="C50" i="16"/>
  <c r="C66" i="16"/>
  <c r="C82" i="16"/>
  <c r="C98" i="16"/>
  <c r="C114" i="16"/>
  <c r="C130" i="16"/>
  <c r="C146" i="16"/>
  <c r="C162" i="16"/>
  <c r="C178" i="16"/>
  <c r="C194" i="16"/>
  <c r="C210" i="16"/>
  <c r="C226" i="16"/>
  <c r="C242" i="16"/>
  <c r="C258" i="16"/>
  <c r="C274" i="16"/>
  <c r="C290" i="16"/>
  <c r="C306" i="16"/>
  <c r="C322" i="16"/>
  <c r="C338" i="16"/>
  <c r="C255" i="16"/>
  <c r="C51" i="16"/>
  <c r="C147" i="16"/>
  <c r="C227" i="16"/>
  <c r="C339" i="16"/>
  <c r="C211" i="16"/>
  <c r="K38" i="16"/>
  <c r="C223" i="16"/>
  <c r="C275" i="16"/>
  <c r="C49" i="16"/>
  <c r="C29" i="16"/>
  <c r="C115" i="16"/>
  <c r="C259" i="16"/>
  <c r="C52" i="16"/>
  <c r="C276" i="16"/>
  <c r="C309" i="16"/>
  <c r="C10" i="15"/>
  <c r="C1" i="15" s="1"/>
  <c r="C26" i="15"/>
  <c r="C48" i="15"/>
  <c r="C64" i="15"/>
  <c r="C80" i="15"/>
  <c r="C96" i="15"/>
  <c r="C112" i="15"/>
  <c r="C128" i="15"/>
  <c r="C144" i="15"/>
  <c r="C160" i="15"/>
  <c r="C176" i="15"/>
  <c r="C192" i="15"/>
  <c r="C208" i="15"/>
  <c r="C224" i="15"/>
  <c r="C240" i="15"/>
  <c r="C256" i="15"/>
  <c r="C272" i="15"/>
  <c r="C288" i="15"/>
  <c r="C304" i="15"/>
  <c r="C320" i="15"/>
  <c r="C336" i="15"/>
  <c r="C16" i="16"/>
  <c r="C31" i="16"/>
  <c r="C54" i="16"/>
  <c r="C70" i="16"/>
  <c r="C86" i="16"/>
  <c r="C102" i="16"/>
  <c r="C118" i="16"/>
  <c r="C134" i="16"/>
  <c r="C150" i="16"/>
  <c r="C166" i="16"/>
  <c r="C182" i="16"/>
  <c r="C198" i="16"/>
  <c r="C214" i="16"/>
  <c r="C230" i="16"/>
  <c r="C246" i="16"/>
  <c r="C262" i="16"/>
  <c r="C278" i="16"/>
  <c r="C294" i="16"/>
  <c r="C310" i="16"/>
  <c r="C326" i="16"/>
  <c r="C342" i="16"/>
  <c r="C9" i="16"/>
  <c r="C25" i="16"/>
  <c r="C36" i="16"/>
  <c r="C63" i="16"/>
  <c r="C79" i="16"/>
  <c r="C95" i="16"/>
  <c r="C111" i="16"/>
  <c r="C127" i="16"/>
  <c r="C143" i="16"/>
  <c r="C159" i="16"/>
  <c r="C175" i="16"/>
  <c r="C287" i="16"/>
  <c r="C26" i="16"/>
  <c r="C81" i="16"/>
  <c r="C13" i="16"/>
  <c r="C99" i="16"/>
  <c r="C163" i="16"/>
  <c r="C323" i="16"/>
  <c r="C14" i="16"/>
  <c r="C68" i="16"/>
  <c r="C132" i="16"/>
  <c r="C196" i="16"/>
  <c r="C228" i="16"/>
  <c r="C340" i="16"/>
  <c r="C53" i="16"/>
  <c r="C101" i="16"/>
  <c r="C149" i="16"/>
  <c r="C181" i="16"/>
  <c r="C197" i="16"/>
  <c r="C229" i="16"/>
  <c r="C341" i="16"/>
  <c r="C11" i="15"/>
  <c r="C27" i="15"/>
  <c r="C37" i="15"/>
  <c r="C49" i="15"/>
  <c r="C65" i="15"/>
  <c r="C81" i="15"/>
  <c r="C97" i="15"/>
  <c r="C113" i="15"/>
  <c r="C129" i="15"/>
  <c r="C145" i="15"/>
  <c r="C161" i="15"/>
  <c r="C177" i="15"/>
  <c r="C193" i="15"/>
  <c r="C209" i="15"/>
  <c r="C225" i="15"/>
  <c r="C241" i="15"/>
  <c r="C257" i="15"/>
  <c r="C273" i="15"/>
  <c r="C289" i="15"/>
  <c r="C305" i="15"/>
  <c r="C321" i="15"/>
  <c r="C337" i="15"/>
  <c r="C17" i="16"/>
  <c r="C40" i="16"/>
  <c r="C55" i="16"/>
  <c r="C71" i="16"/>
  <c r="C87" i="16"/>
  <c r="C103" i="16"/>
  <c r="C119" i="16"/>
  <c r="C135" i="16"/>
  <c r="C151" i="16"/>
  <c r="C167" i="16"/>
  <c r="C183" i="16"/>
  <c r="C199" i="16"/>
  <c r="C215" i="16"/>
  <c r="C231" i="16"/>
  <c r="C247" i="16"/>
  <c r="C263" i="16"/>
  <c r="C279" i="16"/>
  <c r="C295" i="16"/>
  <c r="C311" i="16"/>
  <c r="C327" i="16"/>
  <c r="C343" i="16"/>
  <c r="C37" i="16"/>
  <c r="C83" i="16"/>
  <c r="C179" i="16"/>
  <c r="C307" i="16"/>
  <c r="C30" i="16"/>
  <c r="C100" i="16"/>
  <c r="C148" i="16"/>
  <c r="C164" i="16"/>
  <c r="C212" i="16"/>
  <c r="C244" i="16"/>
  <c r="C292" i="16"/>
  <c r="C15" i="16"/>
  <c r="C69" i="16"/>
  <c r="C133" i="16"/>
  <c r="C213" i="16"/>
  <c r="C325" i="16"/>
  <c r="C12" i="15"/>
  <c r="C28" i="15"/>
  <c r="C50" i="15"/>
  <c r="C66" i="15"/>
  <c r="C82" i="15"/>
  <c r="C98" i="15"/>
  <c r="C114" i="15"/>
  <c r="C130" i="15"/>
  <c r="C146" i="15"/>
  <c r="C162" i="15"/>
  <c r="C178" i="15"/>
  <c r="C194" i="15"/>
  <c r="C210" i="15"/>
  <c r="C226" i="15"/>
  <c r="C242" i="15"/>
  <c r="C258" i="15"/>
  <c r="C274" i="15"/>
  <c r="C290" i="15"/>
  <c r="C306" i="15"/>
  <c r="C322" i="15"/>
  <c r="C338" i="15"/>
  <c r="C18" i="16"/>
  <c r="C32" i="16"/>
  <c r="C41" i="16"/>
  <c r="C56" i="16"/>
  <c r="C72" i="16"/>
  <c r="C88" i="16"/>
  <c r="C104" i="16"/>
  <c r="C120" i="16"/>
  <c r="C136" i="16"/>
  <c r="C152" i="16"/>
  <c r="C168" i="16"/>
  <c r="C184" i="16"/>
  <c r="C200" i="16"/>
  <c r="C216" i="16"/>
  <c r="C232" i="16"/>
  <c r="C248" i="16"/>
  <c r="C264" i="16"/>
  <c r="C280" i="16"/>
  <c r="C296" i="16"/>
  <c r="C312" i="16"/>
  <c r="C328" i="16"/>
  <c r="C344" i="16"/>
  <c r="C319" i="16"/>
  <c r="C65" i="16"/>
  <c r="C38" i="16"/>
  <c r="C131" i="16"/>
  <c r="C291" i="16"/>
  <c r="C116" i="16"/>
  <c r="C308" i="16"/>
  <c r="C293" i="16"/>
  <c r="C13" i="15"/>
  <c r="C29" i="15"/>
  <c r="C38" i="15"/>
  <c r="C51" i="15"/>
  <c r="C67" i="15"/>
  <c r="C83" i="15"/>
  <c r="C99" i="15"/>
  <c r="C115" i="15"/>
  <c r="C131" i="15"/>
  <c r="C147" i="15"/>
  <c r="C163" i="15"/>
  <c r="C179" i="15"/>
  <c r="C195" i="15"/>
  <c r="C211" i="15"/>
  <c r="C227" i="15"/>
  <c r="C243" i="15"/>
  <c r="C259" i="15"/>
  <c r="C275" i="15"/>
  <c r="C291" i="15"/>
  <c r="C307" i="15"/>
  <c r="C323" i="15"/>
  <c r="C339" i="15"/>
  <c r="C3" i="16"/>
  <c r="C19" i="16"/>
  <c r="C42" i="16"/>
  <c r="C57" i="16"/>
  <c r="C73" i="16"/>
  <c r="C89" i="16"/>
  <c r="C105" i="16"/>
  <c r="C121" i="16"/>
  <c r="C137" i="16"/>
  <c r="C153" i="16"/>
  <c r="C169" i="16"/>
  <c r="C185" i="16"/>
  <c r="C201" i="16"/>
  <c r="C217" i="16"/>
  <c r="C233" i="16"/>
  <c r="C249" i="16"/>
  <c r="C265" i="16"/>
  <c r="C281" i="16"/>
  <c r="C297" i="16"/>
  <c r="C313" i="16"/>
  <c r="C329" i="16"/>
  <c r="C345" i="16"/>
  <c r="C117" i="16"/>
  <c r="C277" i="16"/>
  <c r="C14" i="15"/>
  <c r="C30" i="15"/>
  <c r="K38" i="15"/>
  <c r="C52" i="15"/>
  <c r="C68" i="15"/>
  <c r="C84" i="15"/>
  <c r="C100" i="15"/>
  <c r="C116" i="15"/>
  <c r="C132" i="15"/>
  <c r="C148" i="15"/>
  <c r="C164" i="15"/>
  <c r="C180" i="15"/>
  <c r="C196" i="15"/>
  <c r="C212" i="15"/>
  <c r="C228" i="15"/>
  <c r="C244" i="15"/>
  <c r="C260" i="15"/>
  <c r="C276" i="15"/>
  <c r="C292" i="15"/>
  <c r="C308" i="15"/>
  <c r="C324" i="15"/>
  <c r="C340" i="15"/>
  <c r="C4" i="16"/>
  <c r="C20" i="16"/>
  <c r="C33" i="16"/>
  <c r="C43" i="16"/>
  <c r="C58" i="16"/>
  <c r="C74" i="16"/>
  <c r="C90" i="16"/>
  <c r="C106" i="16"/>
  <c r="C122" i="16"/>
  <c r="C138" i="16"/>
  <c r="C154" i="16"/>
  <c r="C170" i="16"/>
  <c r="C186" i="16"/>
  <c r="C202" i="16"/>
  <c r="C218" i="16"/>
  <c r="C234" i="16"/>
  <c r="C250" i="16"/>
  <c r="C266" i="16"/>
  <c r="C282" i="16"/>
  <c r="C298" i="16"/>
  <c r="C314" i="16"/>
  <c r="C330" i="16"/>
  <c r="C346" i="16"/>
  <c r="C207" i="16"/>
  <c r="C27" i="16"/>
  <c r="C195" i="16"/>
  <c r="C84" i="16"/>
  <c r="C180" i="16"/>
  <c r="C324" i="16"/>
  <c r="C39" i="16"/>
  <c r="C85" i="16"/>
  <c r="C165" i="16"/>
  <c r="C261" i="16"/>
  <c r="C39" i="15"/>
  <c r="C53" i="15"/>
  <c r="C69" i="15"/>
  <c r="C85" i="15"/>
  <c r="C101" i="15"/>
  <c r="C117" i="15"/>
  <c r="C133" i="15"/>
  <c r="C149" i="15"/>
  <c r="C165" i="15"/>
  <c r="C181" i="15"/>
  <c r="C197" i="15"/>
  <c r="C213" i="15"/>
  <c r="C229" i="15"/>
  <c r="C245" i="15"/>
  <c r="C261" i="15"/>
  <c r="C277" i="15"/>
  <c r="C293" i="15"/>
  <c r="C309" i="15"/>
  <c r="C325" i="15"/>
  <c r="C341" i="15"/>
  <c r="C5" i="16"/>
  <c r="C21" i="16"/>
  <c r="C59" i="16"/>
  <c r="C75" i="16"/>
  <c r="C91" i="16"/>
  <c r="C107" i="16"/>
  <c r="C123" i="16"/>
  <c r="C139" i="16"/>
  <c r="C155" i="16"/>
  <c r="C171" i="16"/>
  <c r="C187" i="16"/>
  <c r="C203" i="16"/>
  <c r="C219" i="16"/>
  <c r="C235" i="16"/>
  <c r="C251" i="16"/>
  <c r="C267" i="16"/>
  <c r="C283" i="16"/>
  <c r="C299" i="16"/>
  <c r="C315" i="16"/>
  <c r="C331" i="16"/>
  <c r="C347" i="16"/>
  <c r="C67" i="16"/>
  <c r="C243" i="16"/>
  <c r="C260" i="16"/>
  <c r="C245" i="16"/>
  <c r="C16" i="15"/>
  <c r="C31" i="15"/>
  <c r="C54" i="15"/>
  <c r="C70" i="15"/>
  <c r="C86" i="15"/>
  <c r="C102" i="15"/>
  <c r="C118" i="15"/>
  <c r="C134" i="15"/>
  <c r="C150" i="15"/>
  <c r="C166" i="15"/>
  <c r="C182" i="15"/>
  <c r="C198" i="15"/>
  <c r="C214" i="15"/>
  <c r="C230" i="15"/>
  <c r="C246" i="15"/>
  <c r="C262" i="15"/>
  <c r="C278" i="15"/>
  <c r="C294" i="15"/>
  <c r="C310" i="15"/>
  <c r="C326" i="15"/>
  <c r="C6" i="16"/>
  <c r="C22" i="16"/>
  <c r="C34" i="16"/>
  <c r="C44" i="16"/>
  <c r="C60" i="16"/>
  <c r="C76" i="16"/>
  <c r="C92" i="16"/>
  <c r="C108" i="16"/>
  <c r="C124" i="16"/>
  <c r="C140" i="16"/>
  <c r="C156" i="16"/>
  <c r="C172" i="16"/>
  <c r="C188" i="16"/>
  <c r="C204" i="16"/>
  <c r="C220" i="16"/>
  <c r="C236" i="16"/>
  <c r="C252" i="16"/>
  <c r="C268" i="16"/>
  <c r="C284" i="16"/>
  <c r="C300" i="16"/>
  <c r="C316" i="16"/>
  <c r="C332" i="16"/>
  <c r="C72" i="13"/>
  <c r="C88" i="13"/>
  <c r="C104" i="13"/>
  <c r="C120" i="13"/>
  <c r="C136" i="13"/>
  <c r="C152" i="13"/>
  <c r="C168" i="13"/>
  <c r="C184" i="13"/>
  <c r="C200" i="13"/>
  <c r="C216" i="13"/>
  <c r="C232" i="13"/>
  <c r="C248" i="13"/>
  <c r="C264" i="13"/>
  <c r="C280" i="13"/>
  <c r="C296" i="13"/>
  <c r="C312" i="13"/>
  <c r="C328" i="13"/>
  <c r="C344" i="13"/>
  <c r="C8" i="14"/>
  <c r="C24" i="14"/>
  <c r="C35" i="14"/>
  <c r="C46" i="14"/>
  <c r="C62" i="14"/>
  <c r="C78" i="14"/>
  <c r="C94" i="14"/>
  <c r="C110" i="14"/>
  <c r="C126" i="14"/>
  <c r="C142" i="14"/>
  <c r="C158" i="14"/>
  <c r="C174" i="14"/>
  <c r="C190" i="14"/>
  <c r="C206" i="14"/>
  <c r="C222" i="14"/>
  <c r="C238" i="14"/>
  <c r="C254" i="14"/>
  <c r="C270" i="14"/>
  <c r="C286" i="14"/>
  <c r="C302" i="14"/>
  <c r="C318" i="14"/>
  <c r="C334" i="14"/>
  <c r="C42" i="13"/>
  <c r="C57" i="13"/>
  <c r="C73" i="13"/>
  <c r="C89" i="13"/>
  <c r="C105" i="13"/>
  <c r="C121" i="13"/>
  <c r="C137" i="13"/>
  <c r="C153" i="13"/>
  <c r="C169" i="13"/>
  <c r="C185" i="13"/>
  <c r="C201" i="13"/>
  <c r="C217" i="13"/>
  <c r="C233" i="13"/>
  <c r="C249" i="13"/>
  <c r="C265" i="13"/>
  <c r="C281" i="13"/>
  <c r="C297" i="13"/>
  <c r="C313" i="13"/>
  <c r="C329" i="13"/>
  <c r="C345" i="13"/>
  <c r="C9" i="14"/>
  <c r="C25" i="14"/>
  <c r="C36" i="14"/>
  <c r="C47" i="14"/>
  <c r="C63" i="14"/>
  <c r="C79" i="14"/>
  <c r="C95" i="14"/>
  <c r="C111" i="14"/>
  <c r="C127" i="14"/>
  <c r="C143" i="14"/>
  <c r="C159" i="14"/>
  <c r="C175" i="14"/>
  <c r="C191" i="14"/>
  <c r="C207" i="14"/>
  <c r="C223" i="14"/>
  <c r="C239" i="14"/>
  <c r="C255" i="14"/>
  <c r="C271" i="14"/>
  <c r="C287" i="14"/>
  <c r="C303" i="14"/>
  <c r="C319" i="14"/>
  <c r="C335" i="14"/>
  <c r="C7" i="14"/>
  <c r="C45" i="14"/>
  <c r="C61" i="14"/>
  <c r="C141" i="14"/>
  <c r="C317" i="14"/>
  <c r="C3" i="13"/>
  <c r="C19" i="13"/>
  <c r="C4" i="13"/>
  <c r="C20" i="13"/>
  <c r="C33" i="13"/>
  <c r="C43" i="13"/>
  <c r="C58" i="13"/>
  <c r="C74" i="13"/>
  <c r="C90" i="13"/>
  <c r="C106" i="13"/>
  <c r="C122" i="13"/>
  <c r="C138" i="13"/>
  <c r="C154" i="13"/>
  <c r="C170" i="13"/>
  <c r="C186" i="13"/>
  <c r="C202" i="13"/>
  <c r="C218" i="13"/>
  <c r="C234" i="13"/>
  <c r="C250" i="13"/>
  <c r="C266" i="13"/>
  <c r="C282" i="13"/>
  <c r="C298" i="13"/>
  <c r="C314" i="13"/>
  <c r="C330" i="13"/>
  <c r="C346" i="13"/>
  <c r="C10" i="14"/>
  <c r="C26" i="14"/>
  <c r="C48" i="14"/>
  <c r="C64" i="14"/>
  <c r="C80" i="14"/>
  <c r="C96" i="14"/>
  <c r="C112" i="14"/>
  <c r="C128" i="14"/>
  <c r="C144" i="14"/>
  <c r="C160" i="14"/>
  <c r="C176" i="14"/>
  <c r="C192" i="14"/>
  <c r="C208" i="14"/>
  <c r="C224" i="14"/>
  <c r="C240" i="14"/>
  <c r="C256" i="14"/>
  <c r="C272" i="14"/>
  <c r="C288" i="14"/>
  <c r="C304" i="14"/>
  <c r="C320" i="14"/>
  <c r="C336" i="14"/>
  <c r="C59" i="13"/>
  <c r="C75" i="13"/>
  <c r="C91" i="13"/>
  <c r="C107" i="13"/>
  <c r="C123" i="13"/>
  <c r="C139" i="13"/>
  <c r="C155" i="13"/>
  <c r="C171" i="13"/>
  <c r="C187" i="13"/>
  <c r="C203" i="13"/>
  <c r="C219" i="13"/>
  <c r="C235" i="13"/>
  <c r="C251" i="13"/>
  <c r="C267" i="13"/>
  <c r="C283" i="13"/>
  <c r="C299" i="13"/>
  <c r="C315" i="13"/>
  <c r="C331" i="13"/>
  <c r="C347" i="13"/>
  <c r="C11" i="14"/>
  <c r="C27" i="14"/>
  <c r="C37" i="14"/>
  <c r="C49" i="14"/>
  <c r="C65" i="14"/>
  <c r="C81" i="14"/>
  <c r="C97" i="14"/>
  <c r="C113" i="14"/>
  <c r="C129" i="14"/>
  <c r="C145" i="14"/>
  <c r="C161" i="14"/>
  <c r="C177" i="14"/>
  <c r="C193" i="14"/>
  <c r="C209" i="14"/>
  <c r="C225" i="14"/>
  <c r="C241" i="14"/>
  <c r="C257" i="14"/>
  <c r="C273" i="14"/>
  <c r="C289" i="14"/>
  <c r="C305" i="14"/>
  <c r="C321" i="14"/>
  <c r="C337" i="14"/>
  <c r="C23" i="14"/>
  <c r="C77" i="14"/>
  <c r="C109" i="14"/>
  <c r="C125" i="14"/>
  <c r="C157" i="14"/>
  <c r="C173" i="14"/>
  <c r="C189" i="14"/>
  <c r="C205" i="14"/>
  <c r="C221" i="14"/>
  <c r="C237" i="14"/>
  <c r="C253" i="14"/>
  <c r="C269" i="14"/>
  <c r="C285" i="14"/>
  <c r="C333" i="14"/>
  <c r="C5" i="13"/>
  <c r="C21" i="13"/>
  <c r="C6" i="13"/>
  <c r="C22" i="13"/>
  <c r="C34" i="13"/>
  <c r="C44" i="13"/>
  <c r="C60" i="13"/>
  <c r="C76" i="13"/>
  <c r="C92" i="13"/>
  <c r="C108" i="13"/>
  <c r="C124" i="13"/>
  <c r="C140" i="13"/>
  <c r="C156" i="13"/>
  <c r="C172" i="13"/>
  <c r="C188" i="13"/>
  <c r="C204" i="13"/>
  <c r="C220" i="13"/>
  <c r="C236" i="13"/>
  <c r="C252" i="13"/>
  <c r="C268" i="13"/>
  <c r="C284" i="13"/>
  <c r="C300" i="13"/>
  <c r="C316" i="13"/>
  <c r="C332" i="13"/>
  <c r="C503" i="13"/>
  <c r="C12" i="14"/>
  <c r="C28" i="14"/>
  <c r="C50" i="14"/>
  <c r="C66" i="14"/>
  <c r="C82" i="14"/>
  <c r="C98" i="14"/>
  <c r="C114" i="14"/>
  <c r="C130" i="14"/>
  <c r="C146" i="14"/>
  <c r="C162" i="14"/>
  <c r="C178" i="14"/>
  <c r="C194" i="14"/>
  <c r="C210" i="14"/>
  <c r="C226" i="14"/>
  <c r="C242" i="14"/>
  <c r="C258" i="14"/>
  <c r="C274" i="14"/>
  <c r="C290" i="14"/>
  <c r="C306" i="14"/>
  <c r="C322" i="14"/>
  <c r="C338" i="14"/>
  <c r="C45" i="13"/>
  <c r="C61" i="13"/>
  <c r="C77" i="13"/>
  <c r="C93" i="13"/>
  <c r="C109" i="13"/>
  <c r="C125" i="13"/>
  <c r="C141" i="13"/>
  <c r="C157" i="13"/>
  <c r="C173" i="13"/>
  <c r="C189" i="13"/>
  <c r="C205" i="13"/>
  <c r="C221" i="13"/>
  <c r="C237" i="13"/>
  <c r="C253" i="13"/>
  <c r="C269" i="13"/>
  <c r="C285" i="13"/>
  <c r="C301" i="13"/>
  <c r="C317" i="13"/>
  <c r="C333" i="13"/>
  <c r="C13" i="14"/>
  <c r="C29" i="14"/>
  <c r="C38" i="14"/>
  <c r="C51" i="14"/>
  <c r="C67" i="14"/>
  <c r="C83" i="14"/>
  <c r="C99" i="14"/>
  <c r="C115" i="14"/>
  <c r="C131" i="14"/>
  <c r="C147" i="14"/>
  <c r="C163" i="14"/>
  <c r="C179" i="14"/>
  <c r="C195" i="14"/>
  <c r="C211" i="14"/>
  <c r="C227" i="14"/>
  <c r="C243" i="14"/>
  <c r="C259" i="14"/>
  <c r="C275" i="14"/>
  <c r="C291" i="14"/>
  <c r="C307" i="14"/>
  <c r="C323" i="14"/>
  <c r="C339" i="14"/>
  <c r="C93" i="14"/>
  <c r="C301" i="14"/>
  <c r="C7" i="13"/>
  <c r="C23" i="13"/>
  <c r="C8" i="13"/>
  <c r="C24" i="13"/>
  <c r="C35" i="13"/>
  <c r="C46" i="13"/>
  <c r="C62" i="13"/>
  <c r="C78" i="13"/>
  <c r="C94" i="13"/>
  <c r="C110" i="13"/>
  <c r="C126" i="13"/>
  <c r="C142" i="13"/>
  <c r="C158" i="13"/>
  <c r="C174" i="13"/>
  <c r="C190" i="13"/>
  <c r="C206" i="13"/>
  <c r="C222" i="13"/>
  <c r="C238" i="13"/>
  <c r="C254" i="13"/>
  <c r="C270" i="13"/>
  <c r="C286" i="13"/>
  <c r="C302" i="13"/>
  <c r="C318" i="13"/>
  <c r="C334" i="13"/>
  <c r="C14" i="14"/>
  <c r="C30" i="14"/>
  <c r="K38" i="14"/>
  <c r="C52" i="14"/>
  <c r="C68" i="14"/>
  <c r="C84" i="14"/>
  <c r="C100" i="14"/>
  <c r="C116" i="14"/>
  <c r="C132" i="14"/>
  <c r="C148" i="14"/>
  <c r="C164" i="14"/>
  <c r="C180" i="14"/>
  <c r="C196" i="14"/>
  <c r="C212" i="14"/>
  <c r="C228" i="14"/>
  <c r="C244" i="14"/>
  <c r="C260" i="14"/>
  <c r="C276" i="14"/>
  <c r="C292" i="14"/>
  <c r="C308" i="14"/>
  <c r="C324" i="14"/>
  <c r="C340" i="14"/>
  <c r="C39" i="14"/>
  <c r="C53" i="14"/>
  <c r="C69" i="14"/>
  <c r="C85" i="14"/>
  <c r="C101" i="14"/>
  <c r="C117" i="14"/>
  <c r="C133" i="14"/>
  <c r="C149" i="14"/>
  <c r="C165" i="14"/>
  <c r="C181" i="14"/>
  <c r="C197" i="14"/>
  <c r="C213" i="14"/>
  <c r="C229" i="14"/>
  <c r="C245" i="14"/>
  <c r="C261" i="14"/>
  <c r="C277" i="14"/>
  <c r="C293" i="14"/>
  <c r="C309" i="14"/>
  <c r="C325" i="14"/>
  <c r="C341" i="14"/>
  <c r="C15" i="14"/>
  <c r="C10" i="13"/>
  <c r="C26" i="13"/>
  <c r="C48" i="13"/>
  <c r="C64" i="13"/>
  <c r="C80" i="13"/>
  <c r="C96" i="13"/>
  <c r="C112" i="13"/>
  <c r="C128" i="13"/>
  <c r="C144" i="13"/>
  <c r="C160" i="13"/>
  <c r="C176" i="13"/>
  <c r="C192" i="13"/>
  <c r="C208" i="13"/>
  <c r="C224" i="13"/>
  <c r="C240" i="13"/>
  <c r="C256" i="13"/>
  <c r="C272" i="13"/>
  <c r="C288" i="13"/>
  <c r="C304" i="13"/>
  <c r="C320" i="13"/>
  <c r="C336" i="13"/>
  <c r="C16" i="14"/>
  <c r="C31" i="14"/>
  <c r="C54" i="14"/>
  <c r="C70" i="14"/>
  <c r="C86" i="14"/>
  <c r="C102" i="14"/>
  <c r="C118" i="14"/>
  <c r="C134" i="14"/>
  <c r="C150" i="14"/>
  <c r="C166" i="14"/>
  <c r="C182" i="14"/>
  <c r="C198" i="14"/>
  <c r="C214" i="14"/>
  <c r="C230" i="14"/>
  <c r="C246" i="14"/>
  <c r="C262" i="14"/>
  <c r="C278" i="14"/>
  <c r="C294" i="14"/>
  <c r="C310" i="14"/>
  <c r="C326" i="14"/>
  <c r="C342" i="14"/>
  <c r="C17" i="14"/>
  <c r="C40" i="14"/>
  <c r="C55" i="14"/>
  <c r="C71" i="14"/>
  <c r="C87" i="14"/>
  <c r="C103" i="14"/>
  <c r="C119" i="14"/>
  <c r="C135" i="14"/>
  <c r="C151" i="14"/>
  <c r="C167" i="14"/>
  <c r="C183" i="14"/>
  <c r="C199" i="14"/>
  <c r="C215" i="14"/>
  <c r="C231" i="14"/>
  <c r="C247" i="14"/>
  <c r="C263" i="14"/>
  <c r="C279" i="14"/>
  <c r="C295" i="14"/>
  <c r="C311" i="14"/>
  <c r="C327" i="14"/>
  <c r="C343" i="14"/>
  <c r="C18" i="14"/>
  <c r="C32" i="14"/>
  <c r="C41" i="14"/>
  <c r="C56" i="14"/>
  <c r="C72" i="14"/>
  <c r="C88" i="14"/>
  <c r="C104" i="14"/>
  <c r="C120" i="14"/>
  <c r="C136" i="14"/>
  <c r="C152" i="14"/>
  <c r="C168" i="14"/>
  <c r="C184" i="14"/>
  <c r="C200" i="14"/>
  <c r="C216" i="14"/>
  <c r="C232" i="14"/>
  <c r="C248" i="14"/>
  <c r="C264" i="14"/>
  <c r="C280" i="14"/>
  <c r="C296" i="14"/>
  <c r="C312" i="14"/>
  <c r="C328" i="14"/>
  <c r="C344" i="14"/>
  <c r="C13" i="13"/>
  <c r="C29" i="13"/>
  <c r="C38" i="13"/>
  <c r="C51" i="13"/>
  <c r="C67" i="13"/>
  <c r="C83" i="13"/>
  <c r="C99" i="13"/>
  <c r="C115" i="13"/>
  <c r="C131" i="13"/>
  <c r="C147" i="13"/>
  <c r="C163" i="13"/>
  <c r="C179" i="13"/>
  <c r="C195" i="13"/>
  <c r="C211" i="13"/>
  <c r="C227" i="13"/>
  <c r="C243" i="13"/>
  <c r="C259" i="13"/>
  <c r="C275" i="13"/>
  <c r="C291" i="13"/>
  <c r="C307" i="13"/>
  <c r="C323" i="13"/>
  <c r="C339" i="13"/>
  <c r="C3" i="14"/>
  <c r="C19" i="14"/>
  <c r="C42" i="14"/>
  <c r="C57" i="14"/>
  <c r="C73" i="14"/>
  <c r="C89" i="14"/>
  <c r="C105" i="14"/>
  <c r="C121" i="14"/>
  <c r="C137" i="14"/>
  <c r="C153" i="14"/>
  <c r="C169" i="14"/>
  <c r="C185" i="14"/>
  <c r="C201" i="14"/>
  <c r="C217" i="14"/>
  <c r="C233" i="14"/>
  <c r="C249" i="14"/>
  <c r="C265" i="14"/>
  <c r="C281" i="14"/>
  <c r="C297" i="14"/>
  <c r="C313" i="14"/>
  <c r="C329" i="14"/>
  <c r="C345" i="14"/>
  <c r="C14" i="13"/>
  <c r="C30" i="13"/>
  <c r="K38" i="13"/>
  <c r="C52" i="13"/>
  <c r="C68" i="13"/>
  <c r="C84" i="13"/>
  <c r="C100" i="13"/>
  <c r="C116" i="13"/>
  <c r="C132" i="13"/>
  <c r="C148" i="13"/>
  <c r="C164" i="13"/>
  <c r="C180" i="13"/>
  <c r="C196" i="13"/>
  <c r="C212" i="13"/>
  <c r="C228" i="13"/>
  <c r="C244" i="13"/>
  <c r="C260" i="13"/>
  <c r="C276" i="13"/>
  <c r="C292" i="13"/>
  <c r="C308" i="13"/>
  <c r="C324" i="13"/>
  <c r="C340" i="13"/>
  <c r="C4" i="14"/>
  <c r="C20" i="14"/>
  <c r="C33" i="14"/>
  <c r="C43" i="14"/>
  <c r="C58" i="14"/>
  <c r="C74" i="14"/>
  <c r="C90" i="14"/>
  <c r="C106" i="14"/>
  <c r="C122" i="14"/>
  <c r="C138" i="14"/>
  <c r="C154" i="14"/>
  <c r="C170" i="14"/>
  <c r="C186" i="14"/>
  <c r="C202" i="14"/>
  <c r="C218" i="14"/>
  <c r="C234" i="14"/>
  <c r="C250" i="14"/>
  <c r="C266" i="14"/>
  <c r="C282" i="14"/>
  <c r="C298" i="14"/>
  <c r="C314" i="14"/>
  <c r="C330" i="14"/>
  <c r="C346" i="14"/>
  <c r="C39" i="13"/>
  <c r="C53" i="13"/>
  <c r="C69" i="13"/>
  <c r="C85" i="13"/>
  <c r="C101" i="13"/>
  <c r="C117" i="13"/>
  <c r="C133" i="13"/>
  <c r="C149" i="13"/>
  <c r="C165" i="13"/>
  <c r="C181" i="13"/>
  <c r="C197" i="13"/>
  <c r="C213" i="13"/>
  <c r="C229" i="13"/>
  <c r="C245" i="13"/>
  <c r="C261" i="13"/>
  <c r="C277" i="13"/>
  <c r="C293" i="13"/>
  <c r="C309" i="13"/>
  <c r="C325" i="13"/>
  <c r="C341" i="13"/>
  <c r="C5" i="14"/>
  <c r="C21" i="14"/>
  <c r="C59" i="14"/>
  <c r="C75" i="14"/>
  <c r="C91" i="14"/>
  <c r="C107" i="14"/>
  <c r="C123" i="14"/>
  <c r="C139" i="14"/>
  <c r="C155" i="14"/>
  <c r="C171" i="14"/>
  <c r="C187" i="14"/>
  <c r="C203" i="14"/>
  <c r="C219" i="14"/>
  <c r="C235" i="14"/>
  <c r="C251" i="14"/>
  <c r="C267" i="14"/>
  <c r="C283" i="14"/>
  <c r="C299" i="14"/>
  <c r="C315" i="14"/>
  <c r="C331" i="14"/>
  <c r="C347" i="14"/>
  <c r="C15" i="13"/>
  <c r="C16" i="13"/>
  <c r="C31" i="13"/>
  <c r="C54" i="13"/>
  <c r="C70" i="13"/>
  <c r="C86" i="13"/>
  <c r="C102" i="13"/>
  <c r="C118" i="13"/>
  <c r="C134" i="13"/>
  <c r="C150" i="13"/>
  <c r="C166" i="13"/>
  <c r="C182" i="13"/>
  <c r="C198" i="13"/>
  <c r="C214" i="13"/>
  <c r="C230" i="13"/>
  <c r="C246" i="13"/>
  <c r="C262" i="13"/>
  <c r="C278" i="13"/>
  <c r="C294" i="13"/>
  <c r="C310" i="13"/>
  <c r="C326" i="13"/>
  <c r="C6" i="14"/>
  <c r="C22" i="14"/>
  <c r="C34" i="14"/>
  <c r="C44" i="14"/>
  <c r="C60" i="14"/>
  <c r="C76" i="14"/>
  <c r="C92" i="14"/>
  <c r="C108" i="14"/>
  <c r="C124" i="14"/>
  <c r="C140" i="14"/>
  <c r="C156" i="14"/>
  <c r="C172" i="14"/>
  <c r="C188" i="14"/>
  <c r="C204" i="14"/>
  <c r="C220" i="14"/>
  <c r="C236" i="14"/>
  <c r="C252" i="14"/>
  <c r="C268" i="14"/>
  <c r="C284" i="14"/>
  <c r="C300" i="14"/>
  <c r="C316" i="14"/>
  <c r="C332" i="14"/>
  <c r="C45" i="12"/>
  <c r="C61" i="12"/>
  <c r="C77" i="12"/>
  <c r="C93" i="12"/>
  <c r="C109" i="12"/>
  <c r="C125" i="12"/>
  <c r="C141" i="12"/>
  <c r="C157" i="12"/>
  <c r="C173" i="12"/>
  <c r="C189" i="12"/>
  <c r="C205" i="12"/>
  <c r="C221" i="12"/>
  <c r="C237" i="12"/>
  <c r="C253" i="12"/>
  <c r="C269" i="12"/>
  <c r="C285" i="12"/>
  <c r="C301" i="12"/>
  <c r="C317" i="12"/>
  <c r="C333" i="12"/>
  <c r="C181" i="12"/>
  <c r="C7" i="12"/>
  <c r="C23" i="12"/>
  <c r="C8" i="12"/>
  <c r="C24" i="12"/>
  <c r="C35" i="12"/>
  <c r="C46" i="12"/>
  <c r="C62" i="12"/>
  <c r="C78" i="12"/>
  <c r="C94" i="12"/>
  <c r="C110" i="12"/>
  <c r="C126" i="12"/>
  <c r="C142" i="12"/>
  <c r="C158" i="12"/>
  <c r="C174" i="12"/>
  <c r="C190" i="12"/>
  <c r="C206" i="12"/>
  <c r="C222" i="12"/>
  <c r="C238" i="12"/>
  <c r="C254" i="12"/>
  <c r="C270" i="12"/>
  <c r="C286" i="12"/>
  <c r="C302" i="12"/>
  <c r="C318" i="12"/>
  <c r="C334" i="12"/>
  <c r="C335" i="12"/>
  <c r="C25" i="12"/>
  <c r="C47" i="12"/>
  <c r="C79" i="12"/>
  <c r="C111" i="12"/>
  <c r="C143" i="12"/>
  <c r="C175" i="12"/>
  <c r="C207" i="12"/>
  <c r="C223" i="12"/>
  <c r="C255" i="12"/>
  <c r="C271" i="12"/>
  <c r="C287" i="12"/>
  <c r="C319" i="12"/>
  <c r="C10" i="12"/>
  <c r="C26" i="12"/>
  <c r="C48" i="12"/>
  <c r="C64" i="12"/>
  <c r="C80" i="12"/>
  <c r="C96" i="12"/>
  <c r="C112" i="12"/>
  <c r="C128" i="12"/>
  <c r="C144" i="12"/>
  <c r="C160" i="12"/>
  <c r="C176" i="12"/>
  <c r="C192" i="12"/>
  <c r="C208" i="12"/>
  <c r="C224" i="12"/>
  <c r="C240" i="12"/>
  <c r="C256" i="12"/>
  <c r="C272" i="12"/>
  <c r="C288" i="12"/>
  <c r="C304" i="12"/>
  <c r="C320" i="12"/>
  <c r="C336" i="12"/>
  <c r="C13" i="12"/>
  <c r="C9" i="12"/>
  <c r="C36" i="12"/>
  <c r="C63" i="12"/>
  <c r="C95" i="12"/>
  <c r="C127" i="12"/>
  <c r="C159" i="12"/>
  <c r="C191" i="12"/>
  <c r="C239" i="12"/>
  <c r="C303" i="12"/>
  <c r="C11" i="12"/>
  <c r="C27" i="12"/>
  <c r="C37" i="12"/>
  <c r="C49" i="12"/>
  <c r="C65" i="12"/>
  <c r="C81" i="12"/>
  <c r="C97" i="12"/>
  <c r="C113" i="12"/>
  <c r="C129" i="12"/>
  <c r="C145" i="12"/>
  <c r="C161" i="12"/>
  <c r="C177" i="12"/>
  <c r="C193" i="12"/>
  <c r="C209" i="12"/>
  <c r="C225" i="12"/>
  <c r="C241" i="12"/>
  <c r="C257" i="12"/>
  <c r="C273" i="12"/>
  <c r="C289" i="12"/>
  <c r="C305" i="12"/>
  <c r="C321" i="12"/>
  <c r="C337" i="12"/>
  <c r="C50" i="12"/>
  <c r="C66" i="12"/>
  <c r="C82" i="12"/>
  <c r="C98" i="12"/>
  <c r="C114" i="12"/>
  <c r="C130" i="12"/>
  <c r="C146" i="12"/>
  <c r="C162" i="12"/>
  <c r="C178" i="12"/>
  <c r="C194" i="12"/>
  <c r="C210" i="12"/>
  <c r="C226" i="12"/>
  <c r="C242" i="12"/>
  <c r="C258" i="12"/>
  <c r="C274" i="12"/>
  <c r="C290" i="12"/>
  <c r="C306" i="12"/>
  <c r="C322" i="12"/>
  <c r="C338" i="12"/>
  <c r="C339" i="12"/>
  <c r="C28" i="12"/>
  <c r="C51" i="12"/>
  <c r="C83" i="12"/>
  <c r="C115" i="12"/>
  <c r="C147" i="12"/>
  <c r="C179" i="12"/>
  <c r="C211" i="12"/>
  <c r="C243" i="12"/>
  <c r="C275" i="12"/>
  <c r="C291" i="12"/>
  <c r="C323" i="12"/>
  <c r="C30" i="12"/>
  <c r="C52" i="12"/>
  <c r="C84" i="12"/>
  <c r="C116" i="12"/>
  <c r="C148" i="12"/>
  <c r="C180" i="12"/>
  <c r="C212" i="12"/>
  <c r="C260" i="12"/>
  <c r="C340" i="12"/>
  <c r="C31" i="12"/>
  <c r="C70" i="12"/>
  <c r="C102" i="12"/>
  <c r="C134" i="12"/>
  <c r="C150" i="12"/>
  <c r="C182" i="12"/>
  <c r="C198" i="12"/>
  <c r="C214" i="12"/>
  <c r="C230" i="12"/>
  <c r="C246" i="12"/>
  <c r="C262" i="12"/>
  <c r="C278" i="12"/>
  <c r="C294" i="12"/>
  <c r="C310" i="12"/>
  <c r="C342" i="12"/>
  <c r="C17" i="12"/>
  <c r="C42" i="12"/>
  <c r="C57" i="12"/>
  <c r="C73" i="12"/>
  <c r="C89" i="12"/>
  <c r="C105" i="12"/>
  <c r="C121" i="12"/>
  <c r="C137" i="12"/>
  <c r="C153" i="12"/>
  <c r="C169" i="12"/>
  <c r="C185" i="12"/>
  <c r="C201" i="12"/>
  <c r="C217" i="12"/>
  <c r="C233" i="12"/>
  <c r="C249" i="12"/>
  <c r="C265" i="12"/>
  <c r="C281" i="12"/>
  <c r="C297" i="12"/>
  <c r="C313" i="12"/>
  <c r="C329" i="12"/>
  <c r="C345" i="12"/>
  <c r="C38" i="12"/>
  <c r="K38" i="12"/>
  <c r="C68" i="12"/>
  <c r="C100" i="12"/>
  <c r="C132" i="12"/>
  <c r="C164" i="12"/>
  <c r="C196" i="12"/>
  <c r="C228" i="12"/>
  <c r="C244" i="12"/>
  <c r="C276" i="12"/>
  <c r="C292" i="12"/>
  <c r="C324" i="12"/>
  <c r="C15" i="12"/>
  <c r="C53" i="12"/>
  <c r="C85" i="12"/>
  <c r="C117" i="12"/>
  <c r="C133" i="12"/>
  <c r="C165" i="12"/>
  <c r="C197" i="12"/>
  <c r="C229" i="12"/>
  <c r="C245" i="12"/>
  <c r="C261" i="12"/>
  <c r="C277" i="12"/>
  <c r="C293" i="12"/>
  <c r="C309" i="12"/>
  <c r="C341" i="12"/>
  <c r="C16" i="12"/>
  <c r="C86" i="12"/>
  <c r="C118" i="12"/>
  <c r="C166" i="12"/>
  <c r="C326" i="12"/>
  <c r="C18" i="12"/>
  <c r="C32" i="12"/>
  <c r="C41" i="12"/>
  <c r="C56" i="12"/>
  <c r="C72" i="12"/>
  <c r="C88" i="12"/>
  <c r="C104" i="12"/>
  <c r="C120" i="12"/>
  <c r="C136" i="12"/>
  <c r="C152" i="12"/>
  <c r="C168" i="12"/>
  <c r="C184" i="12"/>
  <c r="C200" i="12"/>
  <c r="C216" i="12"/>
  <c r="C232" i="12"/>
  <c r="C248" i="12"/>
  <c r="C264" i="12"/>
  <c r="C280" i="12"/>
  <c r="C296" i="12"/>
  <c r="C312" i="12"/>
  <c r="C328" i="12"/>
  <c r="C344" i="12"/>
  <c r="C3" i="12"/>
  <c r="C19" i="12"/>
  <c r="C4" i="12"/>
  <c r="C20" i="12"/>
  <c r="C33" i="12"/>
  <c r="C43" i="12"/>
  <c r="C58" i="12"/>
  <c r="C74" i="12"/>
  <c r="C90" i="12"/>
  <c r="C106" i="12"/>
  <c r="C122" i="12"/>
  <c r="C138" i="12"/>
  <c r="C154" i="12"/>
  <c r="C170" i="12"/>
  <c r="C186" i="12"/>
  <c r="C202" i="12"/>
  <c r="C218" i="12"/>
  <c r="C234" i="12"/>
  <c r="C250" i="12"/>
  <c r="C266" i="12"/>
  <c r="C282" i="12"/>
  <c r="C298" i="12"/>
  <c r="C314" i="12"/>
  <c r="C330" i="12"/>
  <c r="C346" i="12"/>
  <c r="C12" i="12"/>
  <c r="C29" i="12"/>
  <c r="C67" i="12"/>
  <c r="C99" i="12"/>
  <c r="C131" i="12"/>
  <c r="C163" i="12"/>
  <c r="C195" i="12"/>
  <c r="C227" i="12"/>
  <c r="C259" i="12"/>
  <c r="C307" i="12"/>
  <c r="C14" i="12"/>
  <c r="C39" i="12"/>
  <c r="C69" i="12"/>
  <c r="C101" i="12"/>
  <c r="C149" i="12"/>
  <c r="C213" i="12"/>
  <c r="C325" i="12"/>
  <c r="C54" i="12"/>
  <c r="C59" i="12"/>
  <c r="C75" i="12"/>
  <c r="C91" i="12"/>
  <c r="C107" i="12"/>
  <c r="C123" i="12"/>
  <c r="C139" i="12"/>
  <c r="C155" i="12"/>
  <c r="C171" i="12"/>
  <c r="C187" i="12"/>
  <c r="C203" i="12"/>
  <c r="C219" i="12"/>
  <c r="C235" i="12"/>
  <c r="C251" i="12"/>
  <c r="C267" i="12"/>
  <c r="C283" i="12"/>
  <c r="C299" i="12"/>
  <c r="C315" i="12"/>
  <c r="C331" i="12"/>
  <c r="C347" i="12"/>
  <c r="C40" i="12"/>
  <c r="C55" i="12"/>
  <c r="C71" i="12"/>
  <c r="C87" i="12"/>
  <c r="C103" i="12"/>
  <c r="C119" i="12"/>
  <c r="C135" i="12"/>
  <c r="C151" i="12"/>
  <c r="C167" i="12"/>
  <c r="C183" i="12"/>
  <c r="C199" i="12"/>
  <c r="C215" i="12"/>
  <c r="C231" i="12"/>
  <c r="C247" i="12"/>
  <c r="C263" i="12"/>
  <c r="C279" i="12"/>
  <c r="C295" i="12"/>
  <c r="C311" i="12"/>
  <c r="C327" i="12"/>
  <c r="C343" i="12"/>
  <c r="C5" i="12"/>
  <c r="C21" i="12"/>
  <c r="C6" i="12"/>
  <c r="C22" i="12"/>
  <c r="C34" i="12"/>
  <c r="C44" i="12"/>
  <c r="C60" i="12"/>
  <c r="C76" i="12"/>
  <c r="C92" i="12"/>
  <c r="C108" i="12"/>
  <c r="C124" i="12"/>
  <c r="C140" i="12"/>
  <c r="C156" i="12"/>
  <c r="C172" i="12"/>
  <c r="C188" i="12"/>
  <c r="C204" i="12"/>
  <c r="C220" i="12"/>
  <c r="C236" i="12"/>
  <c r="C252" i="12"/>
  <c r="C268" i="12"/>
  <c r="C284" i="12"/>
  <c r="C300" i="12"/>
  <c r="C316" i="12"/>
  <c r="C332" i="12"/>
  <c r="K37" i="11"/>
  <c r="C29" i="11"/>
  <c r="C109" i="11"/>
  <c r="C125" i="11"/>
  <c r="C141" i="11"/>
  <c r="C157" i="11"/>
  <c r="C173" i="11"/>
  <c r="C189" i="11"/>
  <c r="C205" i="11"/>
  <c r="C221" i="11"/>
  <c r="C237" i="11"/>
  <c r="C253" i="11"/>
  <c r="C269" i="11"/>
  <c r="C285" i="11"/>
  <c r="C301" i="11"/>
  <c r="C317" i="11"/>
  <c r="C333" i="11"/>
  <c r="C61" i="11"/>
  <c r="C30" i="11"/>
  <c r="C158" i="11"/>
  <c r="C206" i="11"/>
  <c r="C222" i="11"/>
  <c r="C238" i="11"/>
  <c r="C254" i="11"/>
  <c r="C270" i="11"/>
  <c r="C286" i="11"/>
  <c r="C302" i="11"/>
  <c r="C318" i="11"/>
  <c r="C334" i="11"/>
  <c r="C93" i="11"/>
  <c r="C46" i="11"/>
  <c r="C63" i="11"/>
  <c r="C207" i="11"/>
  <c r="C335" i="11"/>
  <c r="K36" i="11"/>
  <c r="C16" i="11"/>
  <c r="C32" i="11"/>
  <c r="C48" i="11"/>
  <c r="C64" i="11"/>
  <c r="C80" i="11"/>
  <c r="C96" i="11"/>
  <c r="C112" i="11"/>
  <c r="C128" i="11"/>
  <c r="C144" i="11"/>
  <c r="C160" i="11"/>
  <c r="C176" i="11"/>
  <c r="C192" i="11"/>
  <c r="C208" i="11"/>
  <c r="C224" i="11"/>
  <c r="C240" i="11"/>
  <c r="C256" i="11"/>
  <c r="C272" i="11"/>
  <c r="C288" i="11"/>
  <c r="C304" i="11"/>
  <c r="C320" i="11"/>
  <c r="C336" i="11"/>
  <c r="C142" i="11"/>
  <c r="C337" i="11"/>
  <c r="K39" i="11"/>
  <c r="C18" i="11"/>
  <c r="C34" i="11"/>
  <c r="C50" i="11"/>
  <c r="C66" i="11"/>
  <c r="C82" i="11"/>
  <c r="C98" i="11"/>
  <c r="C114" i="11"/>
  <c r="C130" i="11"/>
  <c r="C146" i="11"/>
  <c r="C162" i="11"/>
  <c r="C178" i="11"/>
  <c r="C194" i="11"/>
  <c r="C210" i="11"/>
  <c r="C226" i="11"/>
  <c r="C242" i="11"/>
  <c r="C258" i="11"/>
  <c r="C274" i="11"/>
  <c r="C290" i="11"/>
  <c r="C306" i="11"/>
  <c r="C322" i="11"/>
  <c r="C338" i="11"/>
  <c r="C13" i="11"/>
  <c r="C190" i="11"/>
  <c r="C95" i="11"/>
  <c r="C191" i="11"/>
  <c r="C303" i="11"/>
  <c r="C65" i="11"/>
  <c r="C177" i="11"/>
  <c r="C257" i="11"/>
  <c r="C3" i="11"/>
  <c r="C19" i="11"/>
  <c r="C35" i="11"/>
  <c r="C51" i="11"/>
  <c r="C67" i="11"/>
  <c r="C83" i="11"/>
  <c r="C99" i="11"/>
  <c r="C115" i="11"/>
  <c r="C131" i="11"/>
  <c r="C147" i="11"/>
  <c r="C163" i="11"/>
  <c r="C179" i="11"/>
  <c r="C195" i="11"/>
  <c r="C211" i="11"/>
  <c r="C227" i="11"/>
  <c r="C243" i="11"/>
  <c r="C259" i="11"/>
  <c r="C275" i="11"/>
  <c r="C291" i="11"/>
  <c r="C307" i="11"/>
  <c r="C323" i="11"/>
  <c r="C339" i="11"/>
  <c r="C77" i="11"/>
  <c r="C62" i="11"/>
  <c r="C79" i="11"/>
  <c r="C239" i="11"/>
  <c r="C97" i="11"/>
  <c r="C193" i="11"/>
  <c r="C273" i="11"/>
  <c r="C36" i="11"/>
  <c r="C116" i="11"/>
  <c r="C164" i="11"/>
  <c r="C228" i="11"/>
  <c r="C244" i="11"/>
  <c r="C260" i="11"/>
  <c r="C292" i="11"/>
  <c r="C340" i="11"/>
  <c r="C94" i="11"/>
  <c r="C47" i="11"/>
  <c r="C143" i="11"/>
  <c r="C175" i="11"/>
  <c r="C223" i="11"/>
  <c r="C49" i="11"/>
  <c r="C145" i="11"/>
  <c r="C321" i="11"/>
  <c r="C341" i="11"/>
  <c r="C174" i="11"/>
  <c r="C342" i="11"/>
  <c r="C14" i="11"/>
  <c r="C78" i="11"/>
  <c r="C15" i="11"/>
  <c r="C287" i="11"/>
  <c r="C343" i="11"/>
  <c r="C127" i="11"/>
  <c r="C319" i="11"/>
  <c r="C344" i="11"/>
  <c r="C81" i="11"/>
  <c r="C129" i="11"/>
  <c r="C209" i="11"/>
  <c r="C241" i="11"/>
  <c r="C4" i="11"/>
  <c r="C84" i="11"/>
  <c r="C180" i="11"/>
  <c r="C276" i="11"/>
  <c r="C5" i="11"/>
  <c r="C37" i="11"/>
  <c r="C101" i="11"/>
  <c r="C165" i="11"/>
  <c r="C213" i="11"/>
  <c r="C309" i="11"/>
  <c r="C279" i="11"/>
  <c r="C110" i="11"/>
  <c r="C111" i="11"/>
  <c r="C255" i="11"/>
  <c r="C17" i="11"/>
  <c r="C113" i="11"/>
  <c r="C225" i="11"/>
  <c r="C289" i="11"/>
  <c r="C52" i="11"/>
  <c r="C100" i="11"/>
  <c r="C148" i="11"/>
  <c r="C212" i="11"/>
  <c r="C308" i="11"/>
  <c r="C53" i="11"/>
  <c r="C85" i="11"/>
  <c r="C133" i="11"/>
  <c r="C149" i="11"/>
  <c r="C197" i="11"/>
  <c r="C245" i="11"/>
  <c r="C277" i="11"/>
  <c r="C325" i="11"/>
  <c r="C22" i="11"/>
  <c r="C54" i="11"/>
  <c r="C86" i="11"/>
  <c r="C134" i="11"/>
  <c r="C182" i="11"/>
  <c r="C214" i="11"/>
  <c r="C262" i="11"/>
  <c r="C326" i="11"/>
  <c r="C39" i="11"/>
  <c r="C87" i="11"/>
  <c r="C135" i="11"/>
  <c r="C183" i="11"/>
  <c r="C215" i="11"/>
  <c r="C247" i="11"/>
  <c r="C295" i="11"/>
  <c r="C56" i="11"/>
  <c r="C104" i="11"/>
  <c r="C152" i="11"/>
  <c r="C200" i="11"/>
  <c r="C264" i="11"/>
  <c r="C296" i="11"/>
  <c r="C9" i="11"/>
  <c r="C57" i="11"/>
  <c r="C105" i="11"/>
  <c r="C153" i="11"/>
  <c r="C201" i="11"/>
  <c r="C233" i="11"/>
  <c r="C281" i="11"/>
  <c r="C313" i="11"/>
  <c r="C10" i="11"/>
  <c r="C26" i="11"/>
  <c r="C42" i="11"/>
  <c r="C58" i="11"/>
  <c r="C74" i="11"/>
  <c r="C90" i="11"/>
  <c r="C106" i="11"/>
  <c r="C122" i="11"/>
  <c r="C138" i="11"/>
  <c r="C154" i="11"/>
  <c r="C170" i="11"/>
  <c r="C186" i="11"/>
  <c r="C202" i="11"/>
  <c r="C218" i="11"/>
  <c r="C234" i="11"/>
  <c r="C250" i="11"/>
  <c r="C266" i="11"/>
  <c r="C282" i="11"/>
  <c r="C298" i="11"/>
  <c r="C314" i="11"/>
  <c r="C330" i="11"/>
  <c r="C346" i="11"/>
  <c r="C102" i="11"/>
  <c r="C150" i="11"/>
  <c r="C246" i="11"/>
  <c r="C294" i="11"/>
  <c r="C7" i="11"/>
  <c r="C55" i="11"/>
  <c r="C103" i="11"/>
  <c r="C151" i="11"/>
  <c r="C199" i="11"/>
  <c r="C263" i="11"/>
  <c r="C311" i="11"/>
  <c r="C8" i="11"/>
  <c r="C40" i="11"/>
  <c r="C72" i="11"/>
  <c r="C120" i="11"/>
  <c r="C168" i="11"/>
  <c r="C232" i="11"/>
  <c r="C312" i="11"/>
  <c r="C25" i="11"/>
  <c r="C73" i="11"/>
  <c r="C121" i="11"/>
  <c r="C169" i="11"/>
  <c r="C217" i="11"/>
  <c r="C265" i="11"/>
  <c r="C329" i="11"/>
  <c r="C11" i="11"/>
  <c r="C27" i="11"/>
  <c r="C43" i="11"/>
  <c r="C59" i="11"/>
  <c r="C75" i="11"/>
  <c r="C91" i="11"/>
  <c r="C107" i="11"/>
  <c r="C123" i="11"/>
  <c r="C139" i="11"/>
  <c r="C155" i="11"/>
  <c r="C171" i="11"/>
  <c r="C187" i="11"/>
  <c r="C203" i="11"/>
  <c r="C219" i="11"/>
  <c r="C235" i="11"/>
  <c r="C251" i="11"/>
  <c r="C267" i="11"/>
  <c r="C283" i="11"/>
  <c r="C299" i="11"/>
  <c r="C315" i="11"/>
  <c r="C331" i="11"/>
  <c r="C347" i="11"/>
  <c r="C45" i="11"/>
  <c r="C126" i="11"/>
  <c r="C31" i="11"/>
  <c r="C159" i="11"/>
  <c r="C271" i="11"/>
  <c r="C33" i="11"/>
  <c r="C161" i="11"/>
  <c r="C305" i="11"/>
  <c r="C20" i="11"/>
  <c r="C68" i="11"/>
  <c r="C132" i="11"/>
  <c r="C196" i="11"/>
  <c r="C324" i="11"/>
  <c r="C21" i="11"/>
  <c r="C69" i="11"/>
  <c r="C117" i="11"/>
  <c r="C181" i="11"/>
  <c r="C229" i="11"/>
  <c r="C261" i="11"/>
  <c r="C293" i="11"/>
  <c r="C6" i="11"/>
  <c r="C38" i="11"/>
  <c r="C70" i="11"/>
  <c r="C118" i="11"/>
  <c r="C166" i="11"/>
  <c r="C198" i="11"/>
  <c r="C230" i="11"/>
  <c r="C278" i="11"/>
  <c r="C310" i="11"/>
  <c r="C23" i="11"/>
  <c r="C71" i="11"/>
  <c r="C119" i="11"/>
  <c r="C167" i="11"/>
  <c r="C231" i="11"/>
  <c r="C327" i="11"/>
  <c r="C24" i="11"/>
  <c r="C88" i="11"/>
  <c r="C136" i="11"/>
  <c r="C184" i="11"/>
  <c r="C216" i="11"/>
  <c r="C248" i="11"/>
  <c r="C280" i="11"/>
  <c r="C328" i="11"/>
  <c r="C41" i="11"/>
  <c r="C89" i="11"/>
  <c r="C137" i="11"/>
  <c r="C185" i="11"/>
  <c r="C249" i="11"/>
  <c r="C297" i="11"/>
  <c r="C345" i="11"/>
  <c r="C12" i="11"/>
  <c r="C28" i="11"/>
  <c r="C44" i="11"/>
  <c r="C60" i="11"/>
  <c r="C76" i="11"/>
  <c r="C92" i="11"/>
  <c r="C108" i="11"/>
  <c r="C124" i="11"/>
  <c r="C140" i="11"/>
  <c r="C156" i="11"/>
  <c r="C172" i="11"/>
  <c r="C188" i="11"/>
  <c r="C204" i="11"/>
  <c r="C220" i="11"/>
  <c r="C236" i="11"/>
  <c r="C252" i="11"/>
  <c r="C268" i="11"/>
  <c r="C284" i="11"/>
  <c r="C300" i="11"/>
  <c r="C316" i="11"/>
  <c r="C332" i="11"/>
  <c r="K38" i="11"/>
  <c r="G19" i="7"/>
  <c r="E29" i="7" s="1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37" i="7"/>
  <c r="C30" i="7"/>
  <c r="C31" i="7" s="1"/>
  <c r="C32" i="7" s="1"/>
  <c r="C33" i="7" s="1"/>
  <c r="C34" i="7" s="1"/>
  <c r="C35" i="7" s="1"/>
  <c r="C36" i="7" s="1"/>
  <c r="C22" i="7"/>
  <c r="C23" i="7" s="1"/>
  <c r="C24" i="7" s="1"/>
  <c r="I14" i="7"/>
  <c r="I13" i="7"/>
  <c r="I11" i="7"/>
  <c r="I10" i="7"/>
  <c r="I7" i="7"/>
  <c r="I6" i="7"/>
  <c r="I5" i="7"/>
  <c r="D14" i="7"/>
  <c r="D13" i="7"/>
  <c r="D12" i="7"/>
  <c r="D11" i="7"/>
  <c r="D10" i="7"/>
  <c r="D9" i="7"/>
  <c r="D8" i="7"/>
  <c r="D7" i="7"/>
  <c r="D6" i="7"/>
  <c r="D5" i="7"/>
  <c r="D4" i="7"/>
  <c r="G14" i="7"/>
  <c r="H14" i="7" s="1"/>
  <c r="G13" i="7"/>
  <c r="H13" i="7" s="1"/>
  <c r="G11" i="7"/>
  <c r="H11" i="7" s="1"/>
  <c r="G10" i="7"/>
  <c r="H10" i="7" s="1"/>
  <c r="G9" i="7"/>
  <c r="H9" i="7" s="1"/>
  <c r="G8" i="7"/>
  <c r="H8" i="7" s="1"/>
  <c r="I39" i="5"/>
  <c r="G139" i="5"/>
  <c r="A166" i="5"/>
  <c r="C166" i="5" s="1"/>
  <c r="C164" i="5"/>
  <c r="F39" i="5"/>
  <c r="C39" i="5"/>
  <c r="B50" i="3"/>
  <c r="I47" i="3"/>
  <c r="B46" i="3"/>
  <c r="C1" i="16" l="1"/>
  <c r="C1" i="13"/>
  <c r="C1" i="14"/>
  <c r="C1" i="12"/>
  <c r="C1" i="11"/>
  <c r="E19" i="7"/>
  <c r="E32" i="7"/>
  <c r="E30" i="7"/>
  <c r="E31" i="7"/>
  <c r="E37" i="7"/>
  <c r="E38" i="7"/>
  <c r="E20" i="7"/>
  <c r="E39" i="7"/>
  <c r="E24" i="7"/>
  <c r="E35" i="7"/>
  <c r="E22" i="7"/>
  <c r="E27" i="7"/>
  <c r="E33" i="7"/>
  <c r="E34" i="7"/>
  <c r="E36" i="7"/>
  <c r="E21" i="7"/>
  <c r="E23" i="7"/>
  <c r="E25" i="7"/>
  <c r="E26" i="7"/>
  <c r="E28" i="7"/>
  <c r="C25" i="7"/>
  <c r="I9" i="7"/>
  <c r="C26" i="7" l="1"/>
</calcChain>
</file>

<file path=xl/sharedStrings.xml><?xml version="1.0" encoding="utf-8"?>
<sst xmlns="http://schemas.openxmlformats.org/spreadsheetml/2006/main" count="318" uniqueCount="143">
  <si>
    <r>
      <t xml:space="preserve">def </t>
    </r>
    <r>
      <rPr>
        <b/>
        <sz val="10"/>
        <color rgb="FFA9DC76"/>
        <rFont val="Consolas"/>
        <family val="3"/>
      </rPr>
      <t>total_luminosity</t>
    </r>
    <r>
      <rPr>
        <sz val="10"/>
        <color rgb="FFFCFCFA"/>
        <rFont val="Consolas"/>
        <family val="3"/>
      </rPr>
      <t>(</t>
    </r>
    <r>
      <rPr>
        <sz val="10"/>
        <color rgb="FFBF7DC1"/>
        <rFont val="Consolas"/>
        <family val="3"/>
      </rPr>
      <t>self</t>
    </r>
    <r>
      <rPr>
        <sz val="10"/>
        <color rgb="FFFF6188"/>
        <rFont val="Consolas"/>
        <family val="3"/>
      </rPr>
      <t xml:space="preserve">, </t>
    </r>
    <r>
      <rPr>
        <sz val="10"/>
        <color rgb="FFFC9867"/>
        <rFont val="Consolas"/>
        <family val="3"/>
      </rPr>
      <t>stars</t>
    </r>
    <r>
      <rPr>
        <sz val="10"/>
        <color rgb="FFFF6188"/>
        <rFont val="Consolas"/>
        <family val="3"/>
      </rPr>
      <t xml:space="preserve">, </t>
    </r>
    <r>
      <rPr>
        <sz val="10"/>
        <color rgb="FFFC9867"/>
        <rFont val="Consolas"/>
        <family val="3"/>
      </rPr>
      <t>iteration</t>
    </r>
    <r>
      <rPr>
        <sz val="10"/>
        <color rgb="FFFCFCFA"/>
        <rFont val="Consolas"/>
        <family val="3"/>
      </rPr>
      <t>)</t>
    </r>
    <r>
      <rPr>
        <sz val="10"/>
        <color rgb="FFFF3261"/>
        <rFont val="Consolas"/>
        <family val="3"/>
      </rPr>
      <t>:</t>
    </r>
  </si>
  <si>
    <r>
      <t xml:space="preserve">    </t>
    </r>
    <r>
      <rPr>
        <i/>
        <sz val="10"/>
        <color rgb="FFCCCCCC"/>
        <rFont val="Consolas"/>
        <family val="3"/>
      </rPr>
      <t>"""Add luminosity of all stars in the system while checking for eclipses.</t>
    </r>
  </si>
  <si>
    <t xml:space="preserve">    Does not yet work correctly for eclipsed eclipses (three or more bodies in line of sight at the same time)."""</t>
  </si>
  <si>
    <r>
      <t xml:space="preserve">    </t>
    </r>
    <r>
      <rPr>
        <sz val="10"/>
        <color rgb="FFF6F6F6"/>
        <rFont val="Consolas"/>
        <family val="3"/>
      </rPr>
      <t xml:space="preserve">luminosity </t>
    </r>
    <r>
      <rPr>
        <sz val="10"/>
        <color rgb="FFFF3261"/>
        <rFont val="Consolas"/>
        <family val="3"/>
      </rPr>
      <t xml:space="preserve">= </t>
    </r>
    <r>
      <rPr>
        <sz val="10"/>
        <color rgb="FF707CFF"/>
        <rFont val="Consolas"/>
        <family val="3"/>
      </rPr>
      <t>0.0</t>
    </r>
  </si>
  <si>
    <r>
      <t xml:space="preserve">    </t>
    </r>
    <r>
      <rPr>
        <sz val="10"/>
        <color rgb="FFC351DD"/>
        <rFont val="Consolas"/>
        <family val="3"/>
      </rPr>
      <t xml:space="preserve">for </t>
    </r>
    <r>
      <rPr>
        <sz val="10"/>
        <color rgb="FFF6F6F6"/>
        <rFont val="Consolas"/>
        <family val="3"/>
      </rPr>
      <t xml:space="preserve">star </t>
    </r>
    <r>
      <rPr>
        <sz val="10"/>
        <color rgb="FFC351DD"/>
        <rFont val="Consolas"/>
        <family val="3"/>
      </rPr>
      <t xml:space="preserve">in </t>
    </r>
    <r>
      <rPr>
        <sz val="10"/>
        <color rgb="FFFC9867"/>
        <rFont val="Consolas"/>
        <family val="3"/>
      </rPr>
      <t>stars</t>
    </r>
    <r>
      <rPr>
        <sz val="10"/>
        <color rgb="FFFF3261"/>
        <rFont val="Consolas"/>
        <family val="3"/>
      </rPr>
      <t>:</t>
    </r>
  </si>
  <si>
    <r>
      <t xml:space="preserve">        </t>
    </r>
    <r>
      <rPr>
        <sz val="10"/>
        <color rgb="FFF6F6F6"/>
        <rFont val="Consolas"/>
        <family val="3"/>
      </rPr>
      <t xml:space="preserve">luminosity </t>
    </r>
    <r>
      <rPr>
        <sz val="10"/>
        <color rgb="FFFF3261"/>
        <rFont val="Consolas"/>
        <family val="3"/>
      </rPr>
      <t xml:space="preserve">+=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>luminosity</t>
    </r>
  </si>
  <si>
    <r>
      <t xml:space="preserve">        </t>
    </r>
    <r>
      <rPr>
        <sz val="10"/>
        <color rgb="FFC351DD"/>
        <rFont val="Consolas"/>
        <family val="3"/>
      </rPr>
      <t xml:space="preserve">for </t>
    </r>
    <r>
      <rPr>
        <sz val="10"/>
        <color rgb="FFF6F6F6"/>
        <rFont val="Consolas"/>
        <family val="3"/>
      </rPr>
      <t xml:space="preserve">body </t>
    </r>
    <r>
      <rPr>
        <sz val="10"/>
        <color rgb="FFC351DD"/>
        <rFont val="Consolas"/>
        <family val="3"/>
      </rPr>
      <t xml:space="preserve">in </t>
    </r>
    <r>
      <rPr>
        <sz val="10"/>
        <color rgb="FFBF7DC1"/>
        <rFont val="Consolas"/>
        <family val="3"/>
      </rPr>
      <t>self</t>
    </r>
    <r>
      <rPr>
        <sz val="10"/>
        <color rgb="FFFF3261"/>
        <rFont val="Consolas"/>
        <family val="3"/>
      </rPr>
      <t>:</t>
    </r>
  </si>
  <si>
    <r>
      <t xml:space="preserve">            </t>
    </r>
    <r>
      <rPr>
        <sz val="10"/>
        <color rgb="FFC351DD"/>
        <rFont val="Consolas"/>
        <family val="3"/>
      </rPr>
      <t xml:space="preserve">if </t>
    </r>
    <r>
      <rPr>
        <sz val="10"/>
        <color rgb="FFF6F6F6"/>
        <rFont val="Consolas"/>
        <family val="3"/>
      </rPr>
      <t xml:space="preserve">body </t>
    </r>
    <r>
      <rPr>
        <sz val="10"/>
        <color rgb="FFFF3261"/>
        <rFont val="Consolas"/>
        <family val="3"/>
      </rPr>
      <t xml:space="preserve">!= </t>
    </r>
    <r>
      <rPr>
        <sz val="10"/>
        <color rgb="FFF6F6F6"/>
        <rFont val="Consolas"/>
        <family val="3"/>
      </rPr>
      <t>star</t>
    </r>
    <r>
      <rPr>
        <sz val="10"/>
        <color rgb="FFFF3261"/>
        <rFont val="Consolas"/>
        <family val="3"/>
      </rPr>
      <t xml:space="preserve">:  </t>
    </r>
    <r>
      <rPr>
        <sz val="10"/>
        <color rgb="FFAAAAAA"/>
        <rFont val="Consolas"/>
        <family val="3"/>
      </rPr>
      <t># an object cannot eclipse itself :)</t>
    </r>
  </si>
  <si>
    <r>
      <t xml:space="preserve">                </t>
    </r>
    <r>
      <rPr>
        <sz val="10"/>
        <color rgb="FFF6F6F6"/>
        <rFont val="Consolas"/>
        <family val="3"/>
      </rPr>
      <t>eclipsed_area</t>
    </r>
    <r>
      <rPr>
        <sz val="10"/>
        <color rgb="FFFF6188"/>
        <rFont val="Consolas"/>
        <family val="3"/>
      </rPr>
      <t xml:space="preserve">, </t>
    </r>
    <r>
      <rPr>
        <sz val="10"/>
        <color rgb="FFF6F6F6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=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A9DC76"/>
        <rFont val="Consolas"/>
        <family val="3"/>
      </rPr>
      <t>eclipsed_by</t>
    </r>
    <r>
      <rPr>
        <sz val="10"/>
        <color rgb="FFFCFCFA"/>
        <rFont val="Consolas"/>
        <family val="3"/>
      </rPr>
      <t>(</t>
    </r>
    <r>
      <rPr>
        <sz val="10"/>
        <color rgb="FFF6F6F6"/>
        <rFont val="Consolas"/>
        <family val="3"/>
      </rPr>
      <t>body</t>
    </r>
    <r>
      <rPr>
        <sz val="10"/>
        <color rgb="FFFF6188"/>
        <rFont val="Consolas"/>
        <family val="3"/>
      </rPr>
      <t xml:space="preserve">, </t>
    </r>
    <r>
      <rPr>
        <sz val="10"/>
        <color rgb="FFFC9867"/>
        <rFont val="Consolas"/>
        <family val="3"/>
      </rPr>
      <t>iteration</t>
    </r>
    <r>
      <rPr>
        <sz val="10"/>
        <color rgb="FFFCFCFA"/>
        <rFont val="Consolas"/>
        <family val="3"/>
      </rPr>
      <t>)</t>
    </r>
  </si>
  <si>
    <r>
      <t xml:space="preserve">                </t>
    </r>
    <r>
      <rPr>
        <sz val="10"/>
        <color rgb="FFC351DD"/>
        <rFont val="Consolas"/>
        <family val="3"/>
      </rPr>
      <t xml:space="preserve">if </t>
    </r>
    <r>
      <rPr>
        <sz val="10"/>
        <color rgb="FFF6F6F6"/>
        <rFont val="Consolas"/>
        <family val="3"/>
      </rPr>
      <t xml:space="preserve">eclipsed_area </t>
    </r>
    <r>
      <rPr>
        <sz val="10"/>
        <color rgb="FFFF3261"/>
        <rFont val="Consolas"/>
        <family val="3"/>
      </rPr>
      <t xml:space="preserve">!= </t>
    </r>
    <r>
      <rPr>
        <sz val="10"/>
        <color rgb="FF707CFF"/>
        <rFont val="Consolas"/>
        <family val="3"/>
      </rPr>
      <t>0</t>
    </r>
    <r>
      <rPr>
        <sz val="10"/>
        <color rgb="FFFF3261"/>
        <rFont val="Consolas"/>
        <family val="3"/>
      </rPr>
      <t>:</t>
    </r>
  </si>
  <si>
    <r>
      <t xml:space="preserve">                    </t>
    </r>
    <r>
      <rPr>
        <sz val="10"/>
        <color rgb="FFF6F6F6"/>
        <rFont val="Consolas"/>
        <family val="3"/>
      </rPr>
      <t xml:space="preserve">luminosity </t>
    </r>
    <r>
      <rPr>
        <sz val="10"/>
        <color rgb="FFFF3261"/>
        <rFont val="Consolas"/>
        <family val="3"/>
      </rPr>
      <t xml:space="preserve">-=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brightness </t>
    </r>
    <r>
      <rPr>
        <sz val="10"/>
        <color rgb="FFFF3261"/>
        <rFont val="Consolas"/>
        <family val="3"/>
      </rPr>
      <t xml:space="preserve">* </t>
    </r>
    <r>
      <rPr>
        <sz val="10"/>
        <color rgb="FFF6F6F6"/>
        <rFont val="Consolas"/>
        <family val="3"/>
      </rPr>
      <t xml:space="preserve">eclipsed_area </t>
    </r>
    <r>
      <rPr>
        <sz val="10"/>
        <color rgb="FFFF3261"/>
        <rFont val="Consolas"/>
        <family val="3"/>
      </rPr>
      <t xml:space="preserve">* </t>
    </r>
    <r>
      <rPr>
        <sz val="10"/>
        <color rgb="FFF6F6F6"/>
        <rFont val="Consolas"/>
        <family val="3"/>
      </rPr>
      <t>CurveSimPhysics</t>
    </r>
    <r>
      <rPr>
        <sz val="10"/>
        <color rgb="FFFF6188"/>
        <rFont val="Consolas"/>
        <family val="3"/>
      </rPr>
      <t>.</t>
    </r>
    <r>
      <rPr>
        <sz val="10"/>
        <color rgb="FFA9DC76"/>
        <rFont val="Consolas"/>
        <family val="3"/>
      </rPr>
      <t>limbdarkening</t>
    </r>
    <r>
      <rPr>
        <sz val="10"/>
        <color rgb="FFFCFCFA"/>
        <rFont val="Consolas"/>
        <family val="3"/>
      </rPr>
      <t>(</t>
    </r>
    <r>
      <rPr>
        <sz val="10"/>
        <color rgb="FFF6F6F6"/>
        <rFont val="Consolas"/>
        <family val="3"/>
      </rPr>
      <t>relative_radius</t>
    </r>
    <r>
      <rPr>
        <sz val="10"/>
        <color rgb="FFFF6188"/>
        <rFont val="Consolas"/>
        <family val="3"/>
      </rPr>
      <t xml:space="preserve">,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>limb_darkening</t>
    </r>
    <r>
      <rPr>
        <sz val="10"/>
        <color rgb="FFFCFCFA"/>
        <rFont val="Consolas"/>
        <family val="3"/>
      </rPr>
      <t xml:space="preserve">) </t>
    </r>
    <r>
      <rPr>
        <sz val="10"/>
        <color rgb="FFFF3261"/>
        <rFont val="Consolas"/>
        <family val="3"/>
      </rPr>
      <t xml:space="preserve">/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mean_intensity  </t>
    </r>
    <r>
      <rPr>
        <sz val="10"/>
        <color rgb="FFAAAAAA"/>
        <rFont val="Consolas"/>
        <family val="3"/>
      </rPr>
      <t># debug</t>
    </r>
  </si>
  <si>
    <t xml:space="preserve">                    # luminosity -= star.brightness * eclipsed_area * CurveSimPhysics.limbdarkening(relative_radius, star.limb_darkening) * star.mean_intensity</t>
  </si>
  <si>
    <t xml:space="preserve">                    # luminosity -= star.brightness * eclipsed_area * CurveSimPhysics.limbdarkening(relative_radius, star.limb_darkening) * CurveSimPhysics.mean_intensity(star.limb_darkening)</t>
  </si>
  <si>
    <r>
      <t xml:space="preserve">    </t>
    </r>
    <r>
      <rPr>
        <sz val="10"/>
        <color rgb="FFC351DD"/>
        <rFont val="Consolas"/>
        <family val="3"/>
      </rPr>
      <t xml:space="preserve">return </t>
    </r>
    <r>
      <rPr>
        <sz val="10"/>
        <color rgb="FFF6F6F6"/>
        <rFont val="Consolas"/>
        <family val="3"/>
      </rPr>
      <t>luminosity</t>
    </r>
  </si>
  <si>
    <r>
      <t>self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mean_intensity </t>
    </r>
    <r>
      <rPr>
        <sz val="10"/>
        <color rgb="FFFF3261"/>
        <rFont val="Consolas"/>
        <family val="3"/>
      </rPr>
      <t xml:space="preserve">= </t>
    </r>
    <r>
      <rPr>
        <sz val="10"/>
        <color rgb="FFF6F6F6"/>
        <rFont val="Consolas"/>
        <family val="3"/>
      </rPr>
      <t>CurveSimPhysics</t>
    </r>
    <r>
      <rPr>
        <sz val="10"/>
        <color rgb="FFFF6188"/>
        <rFont val="Consolas"/>
        <family val="3"/>
      </rPr>
      <t>.</t>
    </r>
    <r>
      <rPr>
        <sz val="10"/>
        <color rgb="FFA9DC76"/>
        <rFont val="Consolas"/>
        <family val="3"/>
      </rPr>
      <t>mean_intensity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limb_darkening</t>
    </r>
    <r>
      <rPr>
        <sz val="10"/>
        <color rgb="FFFCFCFA"/>
        <rFont val="Consolas"/>
        <family val="3"/>
      </rPr>
      <t>)</t>
    </r>
  </si>
  <si>
    <r>
      <t xml:space="preserve">def </t>
    </r>
    <r>
      <rPr>
        <b/>
        <sz val="10"/>
        <color rgb="FFA9DC76"/>
        <rFont val="Consolas"/>
        <family val="3"/>
      </rPr>
      <t>mean_intensity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limb_darkening_coefficients</t>
    </r>
    <r>
      <rPr>
        <sz val="10"/>
        <color rgb="FFFCFCFA"/>
        <rFont val="Consolas"/>
        <family val="3"/>
      </rPr>
      <t>)</t>
    </r>
    <r>
      <rPr>
        <sz val="10"/>
        <color rgb="FFFF3261"/>
        <rFont val="Consolas"/>
        <family val="3"/>
      </rPr>
      <t>:</t>
    </r>
  </si>
  <si>
    <r>
      <t xml:space="preserve">    </t>
    </r>
    <r>
      <rPr>
        <i/>
        <sz val="10"/>
        <color rgb="FFCCCCCC"/>
        <rFont val="Consolas"/>
        <family val="3"/>
      </rPr>
      <t>"""Calculates the ratio of the mean intensity to the central intensity of a star based on the given coefficients."""</t>
    </r>
  </si>
  <si>
    <r>
      <t xml:space="preserve">    </t>
    </r>
    <r>
      <rPr>
        <sz val="10"/>
        <color rgb="FFC351DD"/>
        <rFont val="Consolas"/>
        <family val="3"/>
      </rPr>
      <t xml:space="preserve">if </t>
    </r>
    <r>
      <rPr>
        <sz val="10"/>
        <color rgb="FFFC9867"/>
        <rFont val="Consolas"/>
        <family val="3"/>
      </rPr>
      <t xml:space="preserve">limb_darkening_coefficients </t>
    </r>
    <r>
      <rPr>
        <sz val="10"/>
        <color rgb="FFC351DD"/>
        <rFont val="Consolas"/>
        <family val="3"/>
      </rPr>
      <t>is None</t>
    </r>
    <r>
      <rPr>
        <sz val="10"/>
        <color rgb="FFFF3261"/>
        <rFont val="Consolas"/>
        <family val="3"/>
      </rPr>
      <t>:</t>
    </r>
  </si>
  <si>
    <r>
      <t xml:space="preserve">        </t>
    </r>
    <r>
      <rPr>
        <sz val="10"/>
        <color rgb="FFC351DD"/>
        <rFont val="Consolas"/>
        <family val="3"/>
      </rPr>
      <t>return None</t>
    </r>
  </si>
  <si>
    <r>
      <t xml:space="preserve">    </t>
    </r>
    <r>
      <rPr>
        <sz val="10"/>
        <color rgb="FFF6F6F6"/>
        <rFont val="Consolas"/>
        <family val="3"/>
      </rPr>
      <t xml:space="preserve">intensity </t>
    </r>
    <r>
      <rPr>
        <sz val="10"/>
        <color rgb="FFFF3261"/>
        <rFont val="Consolas"/>
        <family val="3"/>
      </rPr>
      <t xml:space="preserve">= </t>
    </r>
    <r>
      <rPr>
        <sz val="10"/>
        <color rgb="FF707CFF"/>
        <rFont val="Consolas"/>
        <family val="3"/>
      </rPr>
      <t>0.0</t>
    </r>
  </si>
  <si>
    <r>
      <t xml:space="preserve">    </t>
    </r>
    <r>
      <rPr>
        <sz val="10"/>
        <color rgb="FFC351DD"/>
        <rFont val="Consolas"/>
        <family val="3"/>
      </rPr>
      <t xml:space="preserve">for </t>
    </r>
    <r>
      <rPr>
        <sz val="10"/>
        <color rgb="FFF6F6F6"/>
        <rFont val="Consolas"/>
        <family val="3"/>
      </rPr>
      <t>i</t>
    </r>
    <r>
      <rPr>
        <sz val="10"/>
        <color rgb="FFFF6188"/>
        <rFont val="Consolas"/>
        <family val="3"/>
      </rPr>
      <t xml:space="preserve">, </t>
    </r>
    <r>
      <rPr>
        <sz val="10"/>
        <color rgb="FFF6F6F6"/>
        <rFont val="Consolas"/>
        <family val="3"/>
      </rPr>
      <t xml:space="preserve">c </t>
    </r>
    <r>
      <rPr>
        <sz val="10"/>
        <color rgb="FFC351DD"/>
        <rFont val="Consolas"/>
        <family val="3"/>
      </rPr>
      <t xml:space="preserve">in </t>
    </r>
    <r>
      <rPr>
        <sz val="10"/>
        <color rgb="FF9090D2"/>
        <rFont val="Consolas"/>
        <family val="3"/>
      </rPr>
      <t>enumerate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limb_darkening_coefficients</t>
    </r>
    <r>
      <rPr>
        <sz val="10"/>
        <color rgb="FFFCFCFA"/>
        <rFont val="Consolas"/>
        <family val="3"/>
      </rPr>
      <t>)</t>
    </r>
    <r>
      <rPr>
        <sz val="10"/>
        <color rgb="FFFF3261"/>
        <rFont val="Consolas"/>
        <family val="3"/>
      </rPr>
      <t>:</t>
    </r>
  </si>
  <si>
    <r>
      <t xml:space="preserve">        </t>
    </r>
    <r>
      <rPr>
        <sz val="10"/>
        <color rgb="FFF6F6F6"/>
        <rFont val="Consolas"/>
        <family val="3"/>
      </rPr>
      <t xml:space="preserve">intensity </t>
    </r>
    <r>
      <rPr>
        <sz val="10"/>
        <color rgb="FFFF3261"/>
        <rFont val="Consolas"/>
        <family val="3"/>
      </rPr>
      <t xml:space="preserve">+= </t>
    </r>
    <r>
      <rPr>
        <sz val="10"/>
        <color rgb="FF707CFF"/>
        <rFont val="Consolas"/>
        <family val="3"/>
      </rPr>
      <t xml:space="preserve">2.0 </t>
    </r>
    <r>
      <rPr>
        <sz val="10"/>
        <color rgb="FFFF3261"/>
        <rFont val="Consolas"/>
        <family val="3"/>
      </rPr>
      <t xml:space="preserve">* </t>
    </r>
    <r>
      <rPr>
        <sz val="10"/>
        <color rgb="FFF6F6F6"/>
        <rFont val="Consolas"/>
        <family val="3"/>
      </rPr>
      <t xml:space="preserve">c </t>
    </r>
    <r>
      <rPr>
        <sz val="10"/>
        <color rgb="FFFF3261"/>
        <rFont val="Consolas"/>
        <family val="3"/>
      </rPr>
      <t xml:space="preserve">/ </t>
    </r>
    <r>
      <rPr>
        <sz val="10"/>
        <color rgb="FFFCFCFA"/>
        <rFont val="Consolas"/>
        <family val="3"/>
      </rPr>
      <t>(</t>
    </r>
    <r>
      <rPr>
        <sz val="10"/>
        <color rgb="FFF6F6F6"/>
        <rFont val="Consolas"/>
        <family val="3"/>
      </rPr>
      <t xml:space="preserve">i </t>
    </r>
    <r>
      <rPr>
        <sz val="10"/>
        <color rgb="FFFF3261"/>
        <rFont val="Consolas"/>
        <family val="3"/>
      </rPr>
      <t xml:space="preserve">+ </t>
    </r>
    <r>
      <rPr>
        <sz val="10"/>
        <color rgb="FF707CFF"/>
        <rFont val="Consolas"/>
        <family val="3"/>
      </rPr>
      <t>2</t>
    </r>
    <r>
      <rPr>
        <sz val="10"/>
        <color rgb="FFFCFCFA"/>
        <rFont val="Consolas"/>
        <family val="3"/>
      </rPr>
      <t>)</t>
    </r>
  </si>
  <si>
    <r>
      <t xml:space="preserve">    </t>
    </r>
    <r>
      <rPr>
        <sz val="10"/>
        <color rgb="FFC351DD"/>
        <rFont val="Consolas"/>
        <family val="3"/>
      </rPr>
      <t xml:space="preserve">return </t>
    </r>
    <r>
      <rPr>
        <sz val="10"/>
        <color rgb="FFF6F6F6"/>
        <rFont val="Consolas"/>
        <family val="3"/>
      </rPr>
      <t>intensity</t>
    </r>
  </si>
  <si>
    <r>
      <t>self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brightness </t>
    </r>
    <r>
      <rPr>
        <sz val="10"/>
        <color rgb="FFFF3261"/>
        <rFont val="Consolas"/>
        <family val="3"/>
      </rPr>
      <t xml:space="preserve">= </t>
    </r>
    <r>
      <rPr>
        <sz val="10"/>
        <color rgb="FFFC9867"/>
        <rFont val="Consolas"/>
        <family val="3"/>
      </rPr>
      <t xml:space="preserve">luminosity </t>
    </r>
    <r>
      <rPr>
        <sz val="10"/>
        <color rgb="FFFF3261"/>
        <rFont val="Consolas"/>
        <family val="3"/>
      </rPr>
      <t xml:space="preserve">/ </t>
    </r>
    <r>
      <rPr>
        <sz val="10"/>
        <color rgb="FFBF7DC1"/>
        <rFont val="Consolas"/>
        <family val="3"/>
      </rPr>
      <t>self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area_2d  </t>
    </r>
    <r>
      <rPr>
        <sz val="10"/>
        <color rgb="FFAAAAAA"/>
        <rFont val="Consolas"/>
        <family val="3"/>
      </rPr>
      <t># luminosity per (apparent) area [W/m**2]</t>
    </r>
  </si>
  <si>
    <r>
      <t xml:space="preserve">def </t>
    </r>
    <r>
      <rPr>
        <b/>
        <sz val="10"/>
        <color rgb="FFA9DC76"/>
        <rFont val="Consolas"/>
        <family val="3"/>
      </rPr>
      <t>limbdarkening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relative_radius</t>
    </r>
    <r>
      <rPr>
        <sz val="10"/>
        <color rgb="FFFF6188"/>
        <rFont val="Consolas"/>
        <family val="3"/>
      </rPr>
      <t xml:space="preserve">, </t>
    </r>
    <r>
      <rPr>
        <sz val="10"/>
        <color rgb="FFFC9867"/>
        <rFont val="Consolas"/>
        <family val="3"/>
      </rPr>
      <t>limb_darkening_coefficients</t>
    </r>
    <r>
      <rPr>
        <sz val="10"/>
        <color rgb="FFFCFCFA"/>
        <rFont val="Consolas"/>
        <family val="3"/>
      </rPr>
      <t>)</t>
    </r>
    <r>
      <rPr>
        <sz val="10"/>
        <color rgb="FFFF3261"/>
        <rFont val="Consolas"/>
        <family val="3"/>
      </rPr>
      <t>:</t>
    </r>
  </si>
  <si>
    <t xml:space="preserve">    Parameters:</t>
  </si>
  <si>
    <t xml:space="preserve">    relative_radius (float): The normalized radial coordinate (0 &lt;= x &lt;= 1).</t>
  </si>
  <si>
    <t xml:space="preserve">    limb_darkening_parameters: list of coefficients for the limb darkening model.</t>
  </si>
  <si>
    <t xml:space="preserve">    Returns:</t>
  </si>
  <si>
    <t xml:space="preserve">    float: intensity relative to the intensity at the midlle of the star at the given relative radius.</t>
  </si>
  <si>
    <r>
      <t xml:space="preserve">    </t>
    </r>
    <r>
      <rPr>
        <sz val="10"/>
        <color rgb="FFC351DD"/>
        <rFont val="Consolas"/>
        <family val="3"/>
      </rPr>
      <t xml:space="preserve">if </t>
    </r>
    <r>
      <rPr>
        <sz val="10"/>
        <color rgb="FFFC9867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&lt; </t>
    </r>
    <r>
      <rPr>
        <sz val="10"/>
        <color rgb="FF707CFF"/>
        <rFont val="Consolas"/>
        <family val="3"/>
      </rPr>
      <t>0</t>
    </r>
    <r>
      <rPr>
        <sz val="10"/>
        <color rgb="FFFF3261"/>
        <rFont val="Consolas"/>
        <family val="3"/>
      </rPr>
      <t xml:space="preserve">:  </t>
    </r>
    <r>
      <rPr>
        <sz val="10"/>
        <color rgb="FFAAAAAA"/>
        <rFont val="Consolas"/>
        <family val="3"/>
      </rPr>
      <t># handling rounding errors</t>
    </r>
  </si>
  <si>
    <r>
      <t xml:space="preserve">        </t>
    </r>
    <r>
      <rPr>
        <sz val="10"/>
        <color rgb="FFF6F6F6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= </t>
    </r>
    <r>
      <rPr>
        <sz val="10"/>
        <color rgb="FF707CFF"/>
        <rFont val="Consolas"/>
        <family val="3"/>
      </rPr>
      <t>0.0</t>
    </r>
  </si>
  <si>
    <r>
      <t xml:space="preserve">    </t>
    </r>
    <r>
      <rPr>
        <sz val="10"/>
        <color rgb="FFC351DD"/>
        <rFont val="Consolas"/>
        <family val="3"/>
      </rPr>
      <t xml:space="preserve">if </t>
    </r>
    <r>
      <rPr>
        <sz val="10"/>
        <color rgb="FFFC9867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&gt; </t>
    </r>
    <r>
      <rPr>
        <sz val="10"/>
        <color rgb="FF707CFF"/>
        <rFont val="Consolas"/>
        <family val="3"/>
      </rPr>
      <t>1</t>
    </r>
    <r>
      <rPr>
        <sz val="10"/>
        <color rgb="FFFF3261"/>
        <rFont val="Consolas"/>
        <family val="3"/>
      </rPr>
      <t>:</t>
    </r>
  </si>
  <si>
    <r>
      <t xml:space="preserve">        </t>
    </r>
    <r>
      <rPr>
        <sz val="10"/>
        <color rgb="FFF6F6F6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= </t>
    </r>
    <r>
      <rPr>
        <sz val="10"/>
        <color rgb="FF707CFF"/>
        <rFont val="Consolas"/>
        <family val="3"/>
      </rPr>
      <t>1.0</t>
    </r>
  </si>
  <si>
    <r>
      <t xml:space="preserve">    </t>
    </r>
    <r>
      <rPr>
        <sz val="10"/>
        <color rgb="FFF6F6F6"/>
        <rFont val="Consolas"/>
        <family val="3"/>
      </rPr>
      <t xml:space="preserve">mu </t>
    </r>
    <r>
      <rPr>
        <sz val="10"/>
        <color rgb="FFFF3261"/>
        <rFont val="Consolas"/>
        <family val="3"/>
      </rPr>
      <t xml:space="preserve">= </t>
    </r>
    <r>
      <rPr>
        <sz val="10"/>
        <color rgb="FFF6F6F6"/>
        <rFont val="Consolas"/>
        <family val="3"/>
      </rPr>
      <t>math</t>
    </r>
    <r>
      <rPr>
        <sz val="10"/>
        <color rgb="FFFF6188"/>
        <rFont val="Consolas"/>
        <family val="3"/>
      </rPr>
      <t>.</t>
    </r>
    <r>
      <rPr>
        <sz val="10"/>
        <color rgb="FFA9DC76"/>
        <rFont val="Consolas"/>
        <family val="3"/>
      </rPr>
      <t>sqrt</t>
    </r>
    <r>
      <rPr>
        <sz val="10"/>
        <color rgb="FFFCFCFA"/>
        <rFont val="Consolas"/>
        <family val="3"/>
      </rPr>
      <t>(</t>
    </r>
    <r>
      <rPr>
        <sz val="10"/>
        <color rgb="FF707CFF"/>
        <rFont val="Consolas"/>
        <family val="3"/>
      </rPr>
      <t xml:space="preserve">1 </t>
    </r>
    <r>
      <rPr>
        <sz val="10"/>
        <color rgb="FFFF3261"/>
        <rFont val="Consolas"/>
        <family val="3"/>
      </rPr>
      <t xml:space="preserve">- </t>
    </r>
    <r>
      <rPr>
        <sz val="10"/>
        <color rgb="FFFC9867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** </t>
    </r>
    <r>
      <rPr>
        <sz val="10"/>
        <color rgb="FF707CFF"/>
        <rFont val="Consolas"/>
        <family val="3"/>
      </rPr>
      <t>2</t>
    </r>
    <r>
      <rPr>
        <sz val="10"/>
        <color rgb="FFFCFCFA"/>
        <rFont val="Consolas"/>
        <family val="3"/>
      </rPr>
      <t xml:space="preserve">)  </t>
    </r>
    <r>
      <rPr>
        <sz val="10"/>
        <color rgb="FFAAAAAA"/>
        <rFont val="Consolas"/>
        <family val="3"/>
      </rPr>
      <t># mu = cos(theta), where theta is the angle from the center</t>
    </r>
  </si>
  <si>
    <r>
      <t xml:space="preserve">    </t>
    </r>
    <r>
      <rPr>
        <sz val="10"/>
        <color rgb="FFF6F6F6"/>
        <rFont val="Consolas"/>
        <family val="3"/>
      </rPr>
      <t xml:space="preserve">intensity </t>
    </r>
    <r>
      <rPr>
        <sz val="10"/>
        <color rgb="FFFF3261"/>
        <rFont val="Consolas"/>
        <family val="3"/>
      </rPr>
      <t xml:space="preserve">= </t>
    </r>
    <r>
      <rPr>
        <sz val="10"/>
        <color rgb="FF9090D2"/>
        <rFont val="Consolas"/>
        <family val="3"/>
      </rPr>
      <t>sum</t>
    </r>
    <r>
      <rPr>
        <sz val="10"/>
        <color rgb="FFFCFCFA"/>
        <rFont val="Consolas"/>
        <family val="3"/>
      </rPr>
      <t>(</t>
    </r>
    <r>
      <rPr>
        <sz val="10"/>
        <color rgb="FFF6F6F6"/>
        <rFont val="Consolas"/>
        <family val="3"/>
      </rPr>
      <t xml:space="preserve">a </t>
    </r>
    <r>
      <rPr>
        <sz val="10"/>
        <color rgb="FFFF3261"/>
        <rFont val="Consolas"/>
        <family val="3"/>
      </rPr>
      <t xml:space="preserve">* </t>
    </r>
    <r>
      <rPr>
        <sz val="10"/>
        <color rgb="FFF6F6F6"/>
        <rFont val="Consolas"/>
        <family val="3"/>
      </rPr>
      <t xml:space="preserve">mu </t>
    </r>
    <r>
      <rPr>
        <sz val="10"/>
        <color rgb="FFFF3261"/>
        <rFont val="Consolas"/>
        <family val="3"/>
      </rPr>
      <t xml:space="preserve">** </t>
    </r>
    <r>
      <rPr>
        <sz val="10"/>
        <color rgb="FFF6F6F6"/>
        <rFont val="Consolas"/>
        <family val="3"/>
      </rPr>
      <t xml:space="preserve">i </t>
    </r>
    <r>
      <rPr>
        <sz val="10"/>
        <color rgb="FFC351DD"/>
        <rFont val="Consolas"/>
        <family val="3"/>
      </rPr>
      <t xml:space="preserve">for </t>
    </r>
    <r>
      <rPr>
        <sz val="10"/>
        <color rgb="FFF6F6F6"/>
        <rFont val="Consolas"/>
        <family val="3"/>
      </rPr>
      <t>i</t>
    </r>
    <r>
      <rPr>
        <sz val="10"/>
        <color rgb="FFFF6188"/>
        <rFont val="Consolas"/>
        <family val="3"/>
      </rPr>
      <t xml:space="preserve">, </t>
    </r>
    <r>
      <rPr>
        <sz val="10"/>
        <color rgb="FFF6F6F6"/>
        <rFont val="Consolas"/>
        <family val="3"/>
      </rPr>
      <t xml:space="preserve">a </t>
    </r>
    <r>
      <rPr>
        <sz val="10"/>
        <color rgb="FFC351DD"/>
        <rFont val="Consolas"/>
        <family val="3"/>
      </rPr>
      <t xml:space="preserve">in </t>
    </r>
    <r>
      <rPr>
        <sz val="10"/>
        <color rgb="FF9090D2"/>
        <rFont val="Consolas"/>
        <family val="3"/>
      </rPr>
      <t>enumerate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limb_darkening_coefficients</t>
    </r>
    <r>
      <rPr>
        <sz val="10"/>
        <color rgb="FFFCFCFA"/>
        <rFont val="Consolas"/>
        <family val="3"/>
      </rPr>
      <t>))</t>
    </r>
  </si>
  <si>
    <t>brightness</t>
  </si>
  <si>
    <t>TOI-4504</t>
  </si>
  <si>
    <t>limb_darkening</t>
  </si>
  <si>
    <t>luminosity</t>
  </si>
  <si>
    <t>mean_intensity</t>
  </si>
  <si>
    <t>area_2d</t>
  </si>
  <si>
    <t>mean intensity /central intensity  (based on the given coefficients</t>
  </si>
  <si>
    <t>[0.4765, 0.3495, 0.174]</t>
  </si>
  <si>
    <t>mean brightness  (luminosity per area)</t>
  </si>
  <si>
    <t>brightness at center</t>
  </si>
  <si>
    <t>total luminosity</t>
  </si>
  <si>
    <t>total area</t>
  </si>
  <si>
    <t>-</t>
  </si>
  <si>
    <t>Predicted Transits c (Vitkova):</t>
  </si>
  <si>
    <t>164 Jahre nur c:</t>
  </si>
  <si>
    <t>164 Jahre nur d:</t>
  </si>
  <si>
    <t>164 Jahre c und d:</t>
  </si>
  <si>
    <t>685 Jahre c und d:</t>
  </si>
  <si>
    <t>685 Jahre c und d, t von d -20,2817 (0,5P):</t>
  </si>
  <si>
    <t>cm c</t>
  </si>
  <si>
    <t>685 Jahre c und d, t von d -10,1408 (0,25P):</t>
  </si>
  <si>
    <t>685 Jahre c und d, t von d -5,0704 (0,125P):</t>
  </si>
  <si>
    <t>685 Jahre c und d, t von d -1.4086 (identisch mit t von c):</t>
  </si>
  <si>
    <t>d 1320 transits (ca. 78 Transits pro Transitphase)</t>
  </si>
  <si>
    <t>c 875 transits (ca. 105 pro Transitphase)</t>
  </si>
  <si>
    <t>Tage</t>
  </si>
  <si>
    <t>Jahre</t>
  </si>
  <si>
    <t>Tage   =</t>
  </si>
  <si>
    <t>dt = 200</t>
  </si>
  <si>
    <t>dt = 4000</t>
  </si>
  <si>
    <t>Periode ca 3% laenger</t>
  </si>
  <si>
    <t>Transitverhalten im System hat eine Periode von ca. 27000 Tagen (=74 Jahre).</t>
  </si>
  <si>
    <t>c</t>
  </si>
  <si>
    <t>d</t>
  </si>
  <si>
    <t>Transits</t>
  </si>
  <si>
    <t>Anwesenheit von Planet b hat keinen nennenswerten Einfluss auf das Verhalten der Planeten c und d.</t>
  </si>
  <si>
    <t>Sektor</t>
  </si>
  <si>
    <t>Flux</t>
  </si>
  <si>
    <t>Flux Transit</t>
  </si>
  <si>
    <t>Flux delta</t>
  </si>
  <si>
    <t>depth</t>
  </si>
  <si>
    <t>TT  [BJD]</t>
  </si>
  <si>
    <t>TT [BJD short]</t>
  </si>
  <si>
    <t>P</t>
  </si>
  <si>
    <t>T8</t>
  </si>
  <si>
    <t>T9</t>
  </si>
  <si>
    <t>T10</t>
  </si>
  <si>
    <t>T11</t>
  </si>
  <si>
    <t>T0</t>
  </si>
  <si>
    <t>T1</t>
  </si>
  <si>
    <t>T2</t>
  </si>
  <si>
    <t>T3</t>
  </si>
  <si>
    <t>T19</t>
  </si>
  <si>
    <t>T20</t>
  </si>
  <si>
    <t>T21</t>
  </si>
  <si>
    <t>Transit</t>
  </si>
  <si>
    <t>Manuell aus lightkurve plots</t>
  </si>
  <si>
    <t>Amplitude</t>
  </si>
  <si>
    <t>Phase</t>
  </si>
  <si>
    <t>Transit Nr.</t>
  </si>
  <si>
    <t>Vitkova Prognosis</t>
  </si>
  <si>
    <t>TESS Sektor</t>
  </si>
  <si>
    <t>BJD</t>
  </si>
  <si>
    <t>TESS P</t>
  </si>
  <si>
    <t>Fitted sine curve</t>
  </si>
  <si>
    <t>Frequency</t>
  </si>
  <si>
    <t>y-base</t>
  </si>
  <si>
    <t>TOI-4504.v0005.json.csv</t>
  </si>
  <si>
    <t>Transit on 22.02.2025 (2460729 BJD) will have 30% reduced T14 and over 60% reduced T23.</t>
  </si>
  <si>
    <t>TOI-4504.v0020</t>
  </si>
  <si>
    <t xml:space="preserve">     c</t>
  </si>
  <si>
    <t>Epoch</t>
  </si>
  <si>
    <t>Last Full Transit c:</t>
  </si>
  <si>
    <t>Last Grazing Transit c:</t>
  </si>
  <si>
    <t>First Grazing Transit c:</t>
  </si>
  <si>
    <t>First Grazing Transit d:</t>
  </si>
  <si>
    <t>First Full Transit d:</t>
  </si>
  <si>
    <t xml:space="preserve">   T1</t>
  </si>
  <si>
    <t xml:space="preserve">         T2</t>
  </si>
  <si>
    <t xml:space="preserve">         T3</t>
  </si>
  <si>
    <t xml:space="preserve">         T4</t>
  </si>
  <si>
    <t xml:space="preserve">         TT</t>
  </si>
  <si>
    <t xml:space="preserve">       T14</t>
  </si>
  <si>
    <t xml:space="preserve">      T23</t>
  </si>
  <si>
    <t xml:space="preserve">      T12</t>
  </si>
  <si>
    <t xml:space="preserve">      T34</t>
  </si>
  <si>
    <t xml:space="preserve">     depth</t>
  </si>
  <si>
    <t>T14</t>
  </si>
  <si>
    <t>T23</t>
  </si>
  <si>
    <t>Mit Python (perplexity code) aus lightkurve plots</t>
  </si>
  <si>
    <t>Tess vs. Uli</t>
  </si>
  <si>
    <t>Delta TT</t>
  </si>
  <si>
    <t>flux after</t>
  </si>
  <si>
    <t>flux egress</t>
  </si>
  <si>
    <t>flux transit</t>
  </si>
  <si>
    <t>flux ingress</t>
  </si>
  <si>
    <t>flux before</t>
  </si>
  <si>
    <t>time</t>
  </si>
  <si>
    <t>time abs</t>
  </si>
  <si>
    <t>Event</t>
  </si>
  <si>
    <t>T4</t>
  </si>
  <si>
    <t>TT</t>
  </si>
  <si>
    <t>depth:</t>
  </si>
  <si>
    <t>Flux normal:</t>
  </si>
  <si>
    <t>Flux dip:</t>
  </si>
  <si>
    <t>Ingress</t>
  </si>
  <si>
    <t>Egress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</si>
</sst>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E+00"/>
    <numFmt numFmtId="165" formatCode="0.0"/>
    <numFmt numFmtId="166" formatCode="0.000"/>
    <numFmt numFmtId="167" formatCode="0.00000"/>
    <numFmt numFmtId="169" formatCode="0.0000"/>
  </numFmts>
  <fonts count="2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F6F6F6"/>
      <name val="Consolas"/>
      <family val="3"/>
    </font>
    <font>
      <sz val="10"/>
      <color rgb="FFC351DD"/>
      <name val="Consolas"/>
      <family val="3"/>
    </font>
    <font>
      <b/>
      <sz val="10"/>
      <color rgb="FFA9DC76"/>
      <name val="Consolas"/>
      <family val="3"/>
    </font>
    <font>
      <sz val="10"/>
      <color rgb="FFFCFCFA"/>
      <name val="Consolas"/>
      <family val="3"/>
    </font>
    <font>
      <sz val="10"/>
      <color rgb="FFBF7DC1"/>
      <name val="Consolas"/>
      <family val="3"/>
    </font>
    <font>
      <sz val="10"/>
      <color rgb="FFFF6188"/>
      <name val="Consolas"/>
      <family val="3"/>
    </font>
    <font>
      <sz val="10"/>
      <color rgb="FFFC9867"/>
      <name val="Consolas"/>
      <family val="3"/>
    </font>
    <font>
      <sz val="10"/>
      <color rgb="FFFF3261"/>
      <name val="Consolas"/>
      <family val="3"/>
    </font>
    <font>
      <i/>
      <sz val="10"/>
      <color rgb="FFCCCCCC"/>
      <name val="Consolas"/>
      <family val="3"/>
    </font>
    <font>
      <sz val="10"/>
      <color rgb="FF707CFF"/>
      <name val="Consolas"/>
      <family val="3"/>
    </font>
    <font>
      <sz val="10"/>
      <color rgb="FFAAAAAA"/>
      <name val="Consolas"/>
      <family val="3"/>
    </font>
    <font>
      <sz val="10"/>
      <color rgb="FFA9DC76"/>
      <name val="Consolas"/>
      <family val="3"/>
    </font>
    <font>
      <sz val="10"/>
      <color rgb="FF9090D2"/>
      <name val="Consolas"/>
      <family val="3"/>
    </font>
    <font>
      <b/>
      <sz val="11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5" tint="-0.249977111117893"/>
      <name val="Calibri"/>
      <family val="2"/>
    </font>
    <font>
      <sz val="10"/>
      <color rgb="FFFFA000"/>
      <name val="Consolas"/>
      <family val="3"/>
    </font>
    <font>
      <sz val="11"/>
      <color rgb="FFFF0000"/>
      <name val="Calibri"/>
      <family val="2"/>
    </font>
    <font>
      <b/>
      <sz val="10"/>
      <name val="Consolas"/>
      <family val="3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82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0" fontId="3" fillId="2" borderId="0" xfId="0" applyFont="1" applyFill="1" applyAlignment="1">
      <alignment vertical="center"/>
    </xf>
    <xf numFmtId="0" fontId="0" fillId="2" borderId="0" xfId="0" applyFill="1"/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1" fillId="0" borderId="0" xfId="0" applyFont="1"/>
    <xf numFmtId="164" fontId="0" fillId="0" borderId="0" xfId="0" applyNumberFormat="1"/>
    <xf numFmtId="0" fontId="15" fillId="0" borderId="0" xfId="0" applyFont="1"/>
    <xf numFmtId="1" fontId="15" fillId="0" borderId="0" xfId="0" applyNumberFormat="1" applyFont="1"/>
    <xf numFmtId="0" fontId="15" fillId="0" borderId="0" xfId="0" applyFont="1" applyAlignment="1">
      <alignment horizont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10" fontId="17" fillId="0" borderId="0" xfId="1" applyNumberFormat="1" applyFont="1"/>
    <xf numFmtId="0" fontId="17" fillId="0" borderId="1" xfId="0" applyFont="1" applyBorder="1"/>
    <xf numFmtId="0" fontId="18" fillId="0" borderId="1" xfId="0" applyFont="1" applyBorder="1" applyAlignment="1">
      <alignment horizontal="center"/>
    </xf>
    <xf numFmtId="2" fontId="17" fillId="0" borderId="0" xfId="0" applyNumberFormat="1" applyFont="1"/>
    <xf numFmtId="165" fontId="17" fillId="0" borderId="1" xfId="0" applyNumberFormat="1" applyFont="1" applyBorder="1"/>
    <xf numFmtId="0" fontId="17" fillId="3" borderId="0" xfId="0" applyFont="1" applyFill="1" applyAlignment="1">
      <alignment horizontal="centerContinuous"/>
    </xf>
    <xf numFmtId="0" fontId="18" fillId="3" borderId="0" xfId="0" applyFont="1" applyFill="1" applyAlignment="1">
      <alignment horizontal="center"/>
    </xf>
    <xf numFmtId="0" fontId="19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1" fontId="17" fillId="0" borderId="0" xfId="0" applyNumberFormat="1" applyFont="1"/>
    <xf numFmtId="165" fontId="0" fillId="0" borderId="0" xfId="0" applyNumberFormat="1"/>
    <xf numFmtId="0" fontId="18" fillId="0" borderId="0" xfId="0" applyFont="1" applyAlignment="1">
      <alignment horizontal="center" wrapText="1"/>
    </xf>
    <xf numFmtId="0" fontId="20" fillId="0" borderId="0" xfId="0" applyFont="1"/>
    <xf numFmtId="0" fontId="21" fillId="0" borderId="0" xfId="0" applyFont="1" applyAlignment="1">
      <alignment vertical="center"/>
    </xf>
    <xf numFmtId="165" fontId="19" fillId="0" borderId="0" xfId="0" applyNumberFormat="1" applyFont="1"/>
    <xf numFmtId="0" fontId="19" fillId="0" borderId="0" xfId="0" applyFont="1"/>
    <xf numFmtId="2" fontId="19" fillId="0" borderId="0" xfId="0" applyNumberFormat="1" applyFont="1"/>
    <xf numFmtId="0" fontId="17" fillId="0" borderId="0" xfId="0" applyFont="1" applyAlignment="1">
      <alignment wrapText="1"/>
    </xf>
    <xf numFmtId="14" fontId="17" fillId="0" borderId="0" xfId="0" applyNumberFormat="1" applyFont="1"/>
    <xf numFmtId="14" fontId="22" fillId="0" borderId="0" xfId="0" applyNumberFormat="1" applyFont="1"/>
    <xf numFmtId="0" fontId="23" fillId="0" borderId="0" xfId="0" applyFont="1" applyAlignment="1">
      <alignment vertical="center"/>
    </xf>
    <xf numFmtId="14" fontId="0" fillId="0" borderId="0" xfId="0" applyNumberFormat="1"/>
    <xf numFmtId="10" fontId="17" fillId="0" borderId="0" xfId="0" applyNumberFormat="1" applyFont="1"/>
    <xf numFmtId="166" fontId="17" fillId="0" borderId="0" xfId="0" applyNumberFormat="1" applyFont="1"/>
    <xf numFmtId="0" fontId="18" fillId="4" borderId="0" xfId="0" applyFont="1" applyFill="1" applyAlignment="1">
      <alignment horizontal="center"/>
    </xf>
    <xf numFmtId="0" fontId="17" fillId="4" borderId="0" xfId="0" applyFont="1" applyFill="1" applyAlignment="1">
      <alignment horizontal="centerContinuous"/>
    </xf>
    <xf numFmtId="167" fontId="17" fillId="0" borderId="0" xfId="0" applyNumberFormat="1" applyFont="1"/>
    <xf numFmtId="0" fontId="17" fillId="5" borderId="0" xfId="0" applyFont="1" applyFill="1"/>
    <xf numFmtId="0" fontId="18" fillId="5" borderId="0" xfId="0" applyFont="1" applyFill="1" applyAlignment="1">
      <alignment horizontal="center"/>
    </xf>
    <xf numFmtId="0" fontId="17" fillId="5" borderId="1" xfId="0" applyFont="1" applyFill="1" applyBorder="1"/>
    <xf numFmtId="0" fontId="18" fillId="5" borderId="1" xfId="0" applyFont="1" applyFill="1" applyBorder="1" applyAlignment="1">
      <alignment horizontal="center"/>
    </xf>
    <xf numFmtId="0" fontId="17" fillId="6" borderId="0" xfId="0" applyFont="1" applyFill="1"/>
    <xf numFmtId="0" fontId="18" fillId="6" borderId="0" xfId="0" applyFont="1" applyFill="1" applyAlignment="1">
      <alignment horizontal="center"/>
    </xf>
    <xf numFmtId="0" fontId="19" fillId="0" borderId="2" xfId="0" applyFont="1" applyBorder="1"/>
    <xf numFmtId="0" fontId="24" fillId="10" borderId="0" xfId="0" applyFont="1" applyFill="1" applyAlignment="1">
      <alignment horizontal="right"/>
    </xf>
    <xf numFmtId="166" fontId="24" fillId="10" borderId="0" xfId="0" applyNumberFormat="1" applyFont="1" applyFill="1"/>
    <xf numFmtId="2" fontId="24" fillId="10" borderId="0" xfId="0" applyNumberFormat="1" applyFont="1" applyFill="1" applyAlignment="1">
      <alignment horizontal="right"/>
    </xf>
    <xf numFmtId="2" fontId="24" fillId="10" borderId="0" xfId="0" applyNumberFormat="1" applyFont="1" applyFill="1"/>
    <xf numFmtId="0" fontId="24" fillId="10" borderId="0" xfId="0" applyFont="1" applyFill="1"/>
    <xf numFmtId="10" fontId="24" fillId="10" borderId="0" xfId="1" applyNumberFormat="1" applyFont="1" applyFill="1"/>
    <xf numFmtId="165" fontId="24" fillId="10" borderId="0" xfId="0" applyNumberFormat="1" applyFont="1" applyFill="1"/>
    <xf numFmtId="0" fontId="24" fillId="0" borderId="2" xfId="0" applyFont="1" applyBorder="1" applyAlignment="1">
      <alignment horizontal="center"/>
    </xf>
    <xf numFmtId="0" fontId="24" fillId="7" borderId="2" xfId="0" applyFont="1" applyFill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24" fillId="7" borderId="1" xfId="0" applyFont="1" applyFill="1" applyBorder="1" applyAlignment="1">
      <alignment horizontal="center"/>
    </xf>
    <xf numFmtId="0" fontId="24" fillId="7" borderId="3" xfId="0" applyFont="1" applyFill="1" applyBorder="1" applyAlignment="1">
      <alignment horizontal="center"/>
    </xf>
    <xf numFmtId="0" fontId="24" fillId="7" borderId="3" xfId="0" applyFont="1" applyFill="1" applyBorder="1" applyAlignment="1">
      <alignment horizontal="center" vertical="center"/>
    </xf>
    <xf numFmtId="0" fontId="19" fillId="0" borderId="1" xfId="0" applyFont="1" applyBorder="1"/>
    <xf numFmtId="169" fontId="19" fillId="9" borderId="3" xfId="0" applyNumberFormat="1" applyFont="1" applyFill="1" applyBorder="1"/>
    <xf numFmtId="169" fontId="19" fillId="8" borderId="3" xfId="0" applyNumberFormat="1" applyFont="1" applyFill="1" applyBorder="1"/>
    <xf numFmtId="0" fontId="19" fillId="0" borderId="3" xfId="0" applyFont="1" applyBorder="1"/>
    <xf numFmtId="0" fontId="17" fillId="0" borderId="3" xfId="0" applyFont="1" applyBorder="1"/>
    <xf numFmtId="1" fontId="19" fillId="8" borderId="3" xfId="0" applyNumberFormat="1" applyFont="1" applyFill="1" applyBorder="1"/>
    <xf numFmtId="1" fontId="19" fillId="8" borderId="2" xfId="0" applyNumberFormat="1" applyFont="1" applyFill="1" applyBorder="1"/>
    <xf numFmtId="1" fontId="17" fillId="8" borderId="3" xfId="0" applyNumberFormat="1" applyFont="1" applyFill="1" applyBorder="1"/>
    <xf numFmtId="165" fontId="19" fillId="8" borderId="3" xfId="0" applyNumberFormat="1" applyFont="1" applyFill="1" applyBorder="1" applyAlignment="1">
      <alignment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'Transits c'!$D$18</c:f>
              <c:strCache>
                <c:ptCount val="1"/>
                <c:pt idx="0">
                  <c:v>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'Transits c'!$C$19:$C$39</c:f>
              <c:numCache>
                <c:formatCode>0</c:formatCode>
                <c:ptCount val="21"/>
                <c:pt idx="0">
                  <c:v>2458483.2110000001</c:v>
                </c:pt>
                <c:pt idx="1">
                  <c:v>2458565.0902</c:v>
                </c:pt>
                <c:pt idx="2">
                  <c:v>2458647.3328</c:v>
                </c:pt>
                <c:pt idx="3">
                  <c:v>2458730.3328</c:v>
                </c:pt>
                <c:pt idx="4">
                  <c:v>2458813.3328</c:v>
                </c:pt>
                <c:pt idx="5">
                  <c:v>2458896.3328</c:v>
                </c:pt>
                <c:pt idx="6">
                  <c:v>2458979.3328</c:v>
                </c:pt>
                <c:pt idx="7">
                  <c:v>2459062.3328</c:v>
                </c:pt>
                <c:pt idx="8">
                  <c:v>2459148.4781999998</c:v>
                </c:pt>
                <c:pt idx="9">
                  <c:v>2459231.1144000003</c:v>
                </c:pt>
                <c:pt idx="10">
                  <c:v>2459313.2535000001</c:v>
                </c:pt>
                <c:pt idx="11">
                  <c:v>2459396.2535000001</c:v>
                </c:pt>
                <c:pt idx="12">
                  <c:v>2459479.2535000001</c:v>
                </c:pt>
                <c:pt idx="13">
                  <c:v>2459562.2535000001</c:v>
                </c:pt>
                <c:pt idx="14">
                  <c:v>2459645.2535000001</c:v>
                </c:pt>
                <c:pt idx="15">
                  <c:v>2459728.2535000001</c:v>
                </c:pt>
                <c:pt idx="16">
                  <c:v>2459811.2535000001</c:v>
                </c:pt>
                <c:pt idx="17">
                  <c:v>2459894.2535000001</c:v>
                </c:pt>
                <c:pt idx="18">
                  <c:v>2459977.2535000001</c:v>
                </c:pt>
                <c:pt idx="19">
                  <c:v>2460059.6189000001</c:v>
                </c:pt>
                <c:pt idx="20">
                  <c:v>2460142.6048000003</c:v>
                </c:pt>
              </c:numCache>
            </c:numRef>
          </c:xVal>
          <c:yVal>
            <c:numRef>
              <c:f>'Transits c'!$D$19:$D$39</c:f>
              <c:numCache>
                <c:formatCode>0.0</c:formatCode>
                <c:ptCount val="21"/>
                <c:pt idx="0">
                  <c:v>81.802400000393391</c:v>
                </c:pt>
                <c:pt idx="1">
                  <c:v>81.879199999850243</c:v>
                </c:pt>
                <c:pt idx="2">
                  <c:v>82.242599999997765</c:v>
                </c:pt>
                <c:pt idx="8">
                  <c:v>83.241199999582022</c:v>
                </c:pt>
                <c:pt idx="9">
                  <c:v>82.636200000531971</c:v>
                </c:pt>
                <c:pt idx="10">
                  <c:v>82.139099999796599</c:v>
                </c:pt>
                <c:pt idx="19">
                  <c:v>83.569600000046194</c:v>
                </c:pt>
                <c:pt idx="20">
                  <c:v>82.985900000203401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F37-9EBC-BF518BCEC319}"/>
            </c:ext>
          </c:extLst>
        </c:ser>
        <c:ser>
          <c:idx val="1"/>
          <c:order val="1"/>
          <c:tx>
            <c:strRef>
              <c:f>'Transits c'!$E$18</c:f>
              <c:strCache>
                <c:ptCount val="1"/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'Transits c'!$C$19:$C$39</c:f>
              <c:numCache>
                <c:formatCode>0</c:formatCode>
                <c:ptCount val="21"/>
                <c:pt idx="0">
                  <c:v>2458483.2110000001</c:v>
                </c:pt>
                <c:pt idx="1">
                  <c:v>2458565.0902</c:v>
                </c:pt>
                <c:pt idx="2">
                  <c:v>2458647.3328</c:v>
                </c:pt>
                <c:pt idx="3">
                  <c:v>2458730.3328</c:v>
                </c:pt>
                <c:pt idx="4">
                  <c:v>2458813.3328</c:v>
                </c:pt>
                <c:pt idx="5">
                  <c:v>2458896.3328</c:v>
                </c:pt>
                <c:pt idx="6">
                  <c:v>2458979.3328</c:v>
                </c:pt>
                <c:pt idx="7">
                  <c:v>2459062.3328</c:v>
                </c:pt>
                <c:pt idx="8">
                  <c:v>2459148.4781999998</c:v>
                </c:pt>
                <c:pt idx="9">
                  <c:v>2459231.1144000003</c:v>
                </c:pt>
                <c:pt idx="10">
                  <c:v>2459313.2535000001</c:v>
                </c:pt>
                <c:pt idx="11">
                  <c:v>2459396.2535000001</c:v>
                </c:pt>
                <c:pt idx="12">
                  <c:v>2459479.2535000001</c:v>
                </c:pt>
                <c:pt idx="13">
                  <c:v>2459562.2535000001</c:v>
                </c:pt>
                <c:pt idx="14">
                  <c:v>2459645.2535000001</c:v>
                </c:pt>
                <c:pt idx="15">
                  <c:v>2459728.2535000001</c:v>
                </c:pt>
                <c:pt idx="16">
                  <c:v>2459811.2535000001</c:v>
                </c:pt>
                <c:pt idx="17">
                  <c:v>2459894.2535000001</c:v>
                </c:pt>
                <c:pt idx="18">
                  <c:v>2459977.2535000001</c:v>
                </c:pt>
                <c:pt idx="19">
                  <c:v>2460059.6189000001</c:v>
                </c:pt>
                <c:pt idx="20">
                  <c:v>2460142.6048000003</c:v>
                </c:pt>
              </c:numCache>
            </c:numRef>
          </c:xVal>
          <c:yVal>
            <c:numRef>
              <c:f>'Transits c'!$E$19:$E$39</c:f>
              <c:numCache>
                <c:formatCode>General</c:formatCode>
                <c:ptCount val="21"/>
                <c:pt idx="0">
                  <c:v>81.702855122563122</c:v>
                </c:pt>
                <c:pt idx="1">
                  <c:v>81.7992822018347</c:v>
                </c:pt>
                <c:pt idx="2">
                  <c:v>82.140213815813425</c:v>
                </c:pt>
                <c:pt idx="3">
                  <c:v>82.638059258736973</c:v>
                </c:pt>
                <c:pt idx="4">
                  <c:v>83.153035090454694</c:v>
                </c:pt>
                <c:pt idx="5">
                  <c:v>83.542719117801852</c:v>
                </c:pt>
                <c:pt idx="6">
                  <c:v>83.699339965118099</c:v>
                </c:pt>
                <c:pt idx="7">
                  <c:v>83.579582425754424</c:v>
                </c:pt>
                <c:pt idx="8">
                  <c:v>83.199195419955913</c:v>
                </c:pt>
                <c:pt idx="9">
                  <c:v>82.692855181495872</c:v>
                </c:pt>
                <c:pt idx="10">
                  <c:v>82.191215220517591</c:v>
                </c:pt>
                <c:pt idx="11">
                  <c:v>81.824765723684834</c:v>
                </c:pt>
                <c:pt idx="12">
                  <c:v>81.70037182924797</c:v>
                </c:pt>
                <c:pt idx="13">
                  <c:v>81.852436027908183</c:v>
                </c:pt>
                <c:pt idx="14">
                  <c:v>82.238903303990682</c:v>
                </c:pt>
                <c:pt idx="15">
                  <c:v>82.752891909545326</c:v>
                </c:pt>
                <c:pt idx="16">
                  <c:v>83.252252679589731</c:v>
                </c:pt>
                <c:pt idx="17">
                  <c:v>83.598881936883473</c:v>
                </c:pt>
                <c:pt idx="18">
                  <c:v>83.696915572864086</c:v>
                </c:pt>
                <c:pt idx="19">
                  <c:v>83.521567708892789</c:v>
                </c:pt>
                <c:pt idx="20">
                  <c:v>83.118777348149962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2E-4F37-9EBC-BF518BCEC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051359"/>
        <c:axId val="1526639535"/>
      </c:scatterChart>
      <c:valAx>
        <c:axId val="154205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26639535"/>
        <c:crosses val="autoZero"/>
        <c:crossBetween val="midCat"/>
      </c:valAx>
      <c:valAx>
        <c:axId val="152663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4205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64, 2460059,6199 BJD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'67'!$D$2</c:f>
              <c:strCache>
                <c:ptCount val="1"/>
                <c:pt idx="0">
                  <c:v>flux before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'67'!$C$3:$C$503</c:f>
              <c:numCache>
                <c:formatCode>0.0</c:formatCode>
                <c:ptCount val="501"/>
                <c:pt idx="0">
                  <c:v>-0.41897576302289963</c:v>
                </c:pt>
                <c:pt idx="1">
                  <c:v>-0.41666097939014435</c:v>
                </c:pt>
                <c:pt idx="2">
                  <c:v>-0.41434619575738907</c:v>
                </c:pt>
                <c:pt idx="3">
                  <c:v>-0.41203141259029508</c:v>
                </c:pt>
                <c:pt idx="4">
                  <c:v>-0.4097166289575398</c:v>
                </c:pt>
                <c:pt idx="5">
                  <c:v>-0.40740184532478452</c:v>
                </c:pt>
                <c:pt idx="6">
                  <c:v>-0.40508706169202924</c:v>
                </c:pt>
                <c:pt idx="7">
                  <c:v>-0.40277227805927396</c:v>
                </c:pt>
                <c:pt idx="8">
                  <c:v>-0.40045749442651868</c:v>
                </c:pt>
                <c:pt idx="9">
                  <c:v>-0.3981427107937634</c:v>
                </c:pt>
                <c:pt idx="10">
                  <c:v>-0.39582792716100812</c:v>
                </c:pt>
                <c:pt idx="11">
                  <c:v>-0.39351314399391413</c:v>
                </c:pt>
                <c:pt idx="12">
                  <c:v>-0.39119836036115885</c:v>
                </c:pt>
                <c:pt idx="13">
                  <c:v>-0.38888357672840357</c:v>
                </c:pt>
                <c:pt idx="14">
                  <c:v>-0.38656879309564829</c:v>
                </c:pt>
                <c:pt idx="15">
                  <c:v>-0.38425400946289301</c:v>
                </c:pt>
                <c:pt idx="16">
                  <c:v>-0.38193922629579902</c:v>
                </c:pt>
                <c:pt idx="17">
                  <c:v>-0.37962444266304374</c:v>
                </c:pt>
                <c:pt idx="18">
                  <c:v>-0.37730965903028846</c:v>
                </c:pt>
                <c:pt idx="19">
                  <c:v>-0.37499487539753318</c:v>
                </c:pt>
                <c:pt idx="20">
                  <c:v>-0.37268009223043919</c:v>
                </c:pt>
                <c:pt idx="21">
                  <c:v>-0.37036530859768391</c:v>
                </c:pt>
                <c:pt idx="22">
                  <c:v>-0.36805052496492863</c:v>
                </c:pt>
                <c:pt idx="23">
                  <c:v>-0.36573574133217335</c:v>
                </c:pt>
                <c:pt idx="24">
                  <c:v>-0.36342095816507936</c:v>
                </c:pt>
                <c:pt idx="25">
                  <c:v>-0.36110617453232408</c:v>
                </c:pt>
                <c:pt idx="26">
                  <c:v>-0.3587913908995688</c:v>
                </c:pt>
                <c:pt idx="27">
                  <c:v>-0.3564766077324748</c:v>
                </c:pt>
                <c:pt idx="28">
                  <c:v>-0.35416182409971952</c:v>
                </c:pt>
                <c:pt idx="29">
                  <c:v>-0.35184704046696424</c:v>
                </c:pt>
                <c:pt idx="30">
                  <c:v>-0.34953225729987025</c:v>
                </c:pt>
                <c:pt idx="31">
                  <c:v>-0.34721747366711497</c:v>
                </c:pt>
                <c:pt idx="32">
                  <c:v>-0.34490269003435969</c:v>
                </c:pt>
                <c:pt idx="33">
                  <c:v>-0.3425879068672657</c:v>
                </c:pt>
                <c:pt idx="34">
                  <c:v>-0.34027312323451042</c:v>
                </c:pt>
                <c:pt idx="35">
                  <c:v>-0.33795833960175514</c:v>
                </c:pt>
                <c:pt idx="36">
                  <c:v>-0.33564355643466115</c:v>
                </c:pt>
                <c:pt idx="37">
                  <c:v>-0.33332877280190587</c:v>
                </c:pt>
                <c:pt idx="38">
                  <c:v>-0.33101398963481188</c:v>
                </c:pt>
                <c:pt idx="39">
                  <c:v>-0.3286992060020566</c:v>
                </c:pt>
                <c:pt idx="40">
                  <c:v>-0.32638442236930132</c:v>
                </c:pt>
                <c:pt idx="41">
                  <c:v>-0.32406963920220733</c:v>
                </c:pt>
                <c:pt idx="42">
                  <c:v>-0.32175485556945205</c:v>
                </c:pt>
                <c:pt idx="43">
                  <c:v>-0.31944007240235806</c:v>
                </c:pt>
                <c:pt idx="44">
                  <c:v>-0.31712528876960278</c:v>
                </c:pt>
                <c:pt idx="45">
                  <c:v>-0.31481050560250878</c:v>
                </c:pt>
                <c:pt idx="46">
                  <c:v>-0.3124957219697535</c:v>
                </c:pt>
                <c:pt idx="47">
                  <c:v>-0.31018093880265951</c:v>
                </c:pt>
                <c:pt idx="48">
                  <c:v>-0.30786615516990423</c:v>
                </c:pt>
                <c:pt idx="49">
                  <c:v>-0.30555137200281024</c:v>
                </c:pt>
                <c:pt idx="50">
                  <c:v>-0.30323658837005496</c:v>
                </c:pt>
                <c:pt idx="51">
                  <c:v>-0.30092180520296097</c:v>
                </c:pt>
                <c:pt idx="52">
                  <c:v>-0.29860702157020569</c:v>
                </c:pt>
                <c:pt idx="53">
                  <c:v>-0.2962922384031117</c:v>
                </c:pt>
                <c:pt idx="54">
                  <c:v>-0.29397745477035642</c:v>
                </c:pt>
                <c:pt idx="55">
                  <c:v>-0.29166267160326242</c:v>
                </c:pt>
                <c:pt idx="56">
                  <c:v>-0.28934788843616843</c:v>
                </c:pt>
                <c:pt idx="57">
                  <c:v>-0.28703310480341315</c:v>
                </c:pt>
                <c:pt idx="58">
                  <c:v>-0.28471832163631916</c:v>
                </c:pt>
                <c:pt idx="59">
                  <c:v>-0.28240353800356388</c:v>
                </c:pt>
                <c:pt idx="60">
                  <c:v>-0.28008875483646989</c:v>
                </c:pt>
                <c:pt idx="61">
                  <c:v>-0.2777739716693759</c:v>
                </c:pt>
                <c:pt idx="62">
                  <c:v>-0.27545918803662062</c:v>
                </c:pt>
                <c:pt idx="63">
                  <c:v>-0.27314440486952662</c:v>
                </c:pt>
                <c:pt idx="64">
                  <c:v>-0.27082962170243263</c:v>
                </c:pt>
                <c:pt idx="65">
                  <c:v>-0.26851483806967735</c:v>
                </c:pt>
                <c:pt idx="66">
                  <c:v>-0.26620005490258336</c:v>
                </c:pt>
                <c:pt idx="67">
                  <c:v>-0.26388527173548937</c:v>
                </c:pt>
                <c:pt idx="68">
                  <c:v>-0.26157048810273409</c:v>
                </c:pt>
                <c:pt idx="69">
                  <c:v>-0.2592557049356401</c:v>
                </c:pt>
                <c:pt idx="70">
                  <c:v>-0.2569409217685461</c:v>
                </c:pt>
                <c:pt idx="71">
                  <c:v>-0.25462613813579082</c:v>
                </c:pt>
                <c:pt idx="72">
                  <c:v>-0.25231135496869683</c:v>
                </c:pt>
                <c:pt idx="73">
                  <c:v>-0.24999657180160284</c:v>
                </c:pt>
                <c:pt idx="74">
                  <c:v>-0.24768178816884756</c:v>
                </c:pt>
                <c:pt idx="75">
                  <c:v>-0.24536700500175357</c:v>
                </c:pt>
                <c:pt idx="76">
                  <c:v>-0.24305222183465958</c:v>
                </c:pt>
                <c:pt idx="77">
                  <c:v>-0.24073743866756558</c:v>
                </c:pt>
                <c:pt idx="78">
                  <c:v>-0.23842265550047159</c:v>
                </c:pt>
                <c:pt idx="79">
                  <c:v>-0.23610787186771631</c:v>
                </c:pt>
                <c:pt idx="80">
                  <c:v>-0.23379308870062232</c:v>
                </c:pt>
                <c:pt idx="81">
                  <c:v>-0.23147830553352833</c:v>
                </c:pt>
                <c:pt idx="82">
                  <c:v>-0.22916352236643434</c:v>
                </c:pt>
                <c:pt idx="83">
                  <c:v>-0.22684873873367906</c:v>
                </c:pt>
                <c:pt idx="84">
                  <c:v>-0.22453395556658506</c:v>
                </c:pt>
                <c:pt idx="85">
                  <c:v>-0.22221917239949107</c:v>
                </c:pt>
                <c:pt idx="86">
                  <c:v>-0.21990438923239708</c:v>
                </c:pt>
                <c:pt idx="87">
                  <c:v>-0.21758960606530309</c:v>
                </c:pt>
                <c:pt idx="88">
                  <c:v>-0.2152748228982091</c:v>
                </c:pt>
                <c:pt idx="89">
                  <c:v>-0.2129600397311151</c:v>
                </c:pt>
                <c:pt idx="90">
                  <c:v>-0.21064525609835982</c:v>
                </c:pt>
                <c:pt idx="91">
                  <c:v>-0.20833047293126583</c:v>
                </c:pt>
                <c:pt idx="92">
                  <c:v>-0.20601568976417184</c:v>
                </c:pt>
                <c:pt idx="93">
                  <c:v>-0.20370090659707785</c:v>
                </c:pt>
                <c:pt idx="94">
                  <c:v>-0.20138612342998385</c:v>
                </c:pt>
                <c:pt idx="95">
                  <c:v>-0.19907134026288986</c:v>
                </c:pt>
                <c:pt idx="96">
                  <c:v>-0.19675655709579587</c:v>
                </c:pt>
                <c:pt idx="97">
                  <c:v>-0.19444177392870188</c:v>
                </c:pt>
                <c:pt idx="98">
                  <c:v>-0.19212699076160789</c:v>
                </c:pt>
                <c:pt idx="99">
                  <c:v>-0.18981220759451389</c:v>
                </c:pt>
                <c:pt idx="100">
                  <c:v>-0.1874974244274199</c:v>
                </c:pt>
                <c:pt idx="101">
                  <c:v>-0.18518264126032591</c:v>
                </c:pt>
                <c:pt idx="102">
                  <c:v>-0.18286785809323192</c:v>
                </c:pt>
                <c:pt idx="103">
                  <c:v>-0.18055307492613792</c:v>
                </c:pt>
                <c:pt idx="104">
                  <c:v>-0.17823829175904393</c:v>
                </c:pt>
                <c:pt idx="105">
                  <c:v>-0.17592350859194994</c:v>
                </c:pt>
                <c:pt idx="106">
                  <c:v>-0.17360872542485595</c:v>
                </c:pt>
                <c:pt idx="107">
                  <c:v>-0.17129394225776196</c:v>
                </c:pt>
                <c:pt idx="108">
                  <c:v>-0.16897915909066796</c:v>
                </c:pt>
                <c:pt idx="109">
                  <c:v>-0.16666437592357397</c:v>
                </c:pt>
                <c:pt idx="110">
                  <c:v>-0.16434959275647998</c:v>
                </c:pt>
                <c:pt idx="111">
                  <c:v>-0.16203480958938599</c:v>
                </c:pt>
                <c:pt idx="112">
                  <c:v>-0.15972002642229199</c:v>
                </c:pt>
                <c:pt idx="113">
                  <c:v>-0.157405243255198</c:v>
                </c:pt>
                <c:pt idx="114">
                  <c:v>-0.15509046008810401</c:v>
                </c:pt>
                <c:pt idx="115">
                  <c:v>-0.15277567692101002</c:v>
                </c:pt>
                <c:pt idx="116">
                  <c:v>-0.15046089375391603</c:v>
                </c:pt>
                <c:pt idx="117">
                  <c:v>-0.14814611058682203</c:v>
                </c:pt>
                <c:pt idx="118">
                  <c:v>-0.14583132741972804</c:v>
                </c:pt>
                <c:pt idx="119">
                  <c:v>-0.14351654471829534</c:v>
                </c:pt>
                <c:pt idx="120">
                  <c:v>-0.14120176155120134</c:v>
                </c:pt>
                <c:pt idx="121">
                  <c:v>-0.13888697838410735</c:v>
                </c:pt>
                <c:pt idx="122">
                  <c:v>-0.13657219521701336</c:v>
                </c:pt>
                <c:pt idx="123">
                  <c:v>-0.13425741204991937</c:v>
                </c:pt>
                <c:pt idx="124">
                  <c:v>-0.13194262888282537</c:v>
                </c:pt>
                <c:pt idx="125">
                  <c:v>-0.12962784618139267</c:v>
                </c:pt>
                <c:pt idx="126">
                  <c:v>-0.12731306301429868</c:v>
                </c:pt>
                <c:pt idx="127">
                  <c:v>-0.12499827984720469</c:v>
                </c:pt>
                <c:pt idx="128">
                  <c:v>-0.12268349668011069</c:v>
                </c:pt>
                <c:pt idx="129">
                  <c:v>-0.1203687135130167</c:v>
                </c:pt>
                <c:pt idx="130">
                  <c:v>-0.118053930811584</c:v>
                </c:pt>
                <c:pt idx="131">
                  <c:v>-0.11573914764449</c:v>
                </c:pt>
                <c:pt idx="132">
                  <c:v>-0.11342436447739601</c:v>
                </c:pt>
                <c:pt idx="133">
                  <c:v>-0.11110958131030202</c:v>
                </c:pt>
                <c:pt idx="134">
                  <c:v>-0.10879479860886931</c:v>
                </c:pt>
                <c:pt idx="135">
                  <c:v>-0.10648001544177532</c:v>
                </c:pt>
                <c:pt idx="136">
                  <c:v>-0.10416523227468133</c:v>
                </c:pt>
                <c:pt idx="137">
                  <c:v>-0.10185044910758734</c:v>
                </c:pt>
                <c:pt idx="138">
                  <c:v>-9.9535666406154633E-2</c:v>
                </c:pt>
                <c:pt idx="139">
                  <c:v>-9.722088323906064E-2</c:v>
                </c:pt>
                <c:pt idx="140">
                  <c:v>-9.4906100071966648E-2</c:v>
                </c:pt>
                <c:pt idx="141">
                  <c:v>-9.2591317370533943E-2</c:v>
                </c:pt>
                <c:pt idx="142">
                  <c:v>-9.0276534203439951E-2</c:v>
                </c:pt>
                <c:pt idx="143">
                  <c:v>-8.7961751036345959E-2</c:v>
                </c:pt>
                <c:pt idx="144">
                  <c:v>-8.5646968334913254E-2</c:v>
                </c:pt>
                <c:pt idx="145">
                  <c:v>-8.3332185167819262E-2</c:v>
                </c:pt>
                <c:pt idx="146">
                  <c:v>-8.1017402000725269E-2</c:v>
                </c:pt>
                <c:pt idx="147">
                  <c:v>-7.8702619299292564E-2</c:v>
                </c:pt>
                <c:pt idx="148">
                  <c:v>-7.6387836132198572E-2</c:v>
                </c:pt>
                <c:pt idx="149">
                  <c:v>-7.4073053430765867E-2</c:v>
                </c:pt>
                <c:pt idx="150">
                  <c:v>-7.1758270263671875E-2</c:v>
                </c:pt>
                <c:pt idx="151">
                  <c:v>-6.9443487096577883E-2</c:v>
                </c:pt>
                <c:pt idx="152">
                  <c:v>-6.7128704395145178E-2</c:v>
                </c:pt>
                <c:pt idx="153">
                  <c:v>-6.4813921228051186E-2</c:v>
                </c:pt>
                <c:pt idx="154">
                  <c:v>-6.2499138526618481E-2</c:v>
                </c:pt>
                <c:pt idx="155">
                  <c:v>-6.0184355359524488E-2</c:v>
                </c:pt>
                <c:pt idx="156">
                  <c:v>-5.7869572658091784E-2</c:v>
                </c:pt>
                <c:pt idx="157">
                  <c:v>-5.5554789490997791E-2</c:v>
                </c:pt>
                <c:pt idx="158">
                  <c:v>-5.3240006789565086E-2</c:v>
                </c:pt>
                <c:pt idx="159">
                  <c:v>-5.0925223622471094E-2</c:v>
                </c:pt>
                <c:pt idx="160">
                  <c:v>-4.8610440455377102E-2</c:v>
                </c:pt>
                <c:pt idx="161">
                  <c:v>-4.6295657753944397E-2</c:v>
                </c:pt>
                <c:pt idx="162">
                  <c:v>-4.3980874586850405E-2</c:v>
                </c:pt>
                <c:pt idx="163">
                  <c:v>-4.16660918854177E-2</c:v>
                </c:pt>
                <c:pt idx="164">
                  <c:v>-3.9351308718323708E-2</c:v>
                </c:pt>
                <c:pt idx="165">
                  <c:v>-3.7036526016891003E-2</c:v>
                </c:pt>
                <c:pt idx="166">
                  <c:v>-3.4721743315458298E-2</c:v>
                </c:pt>
                <c:pt idx="167">
                  <c:v>-3.2406960148364305E-2</c:v>
                </c:pt>
                <c:pt idx="168">
                  <c:v>-3.0092177446931601E-2</c:v>
                </c:pt>
                <c:pt idx="169">
                  <c:v>-2.7777394279837608E-2</c:v>
                </c:pt>
                <c:pt idx="170">
                  <c:v>-2.5462611578404903E-2</c:v>
                </c:pt>
                <c:pt idx="171">
                  <c:v>-2.3147828411310911E-2</c:v>
                </c:pt>
                <c:pt idx="172">
                  <c:v>-2.0833045709878206E-2</c:v>
                </c:pt>
                <c:pt idx="173">
                  <c:v>-1.8518263008445501E-2</c:v>
                </c:pt>
                <c:pt idx="174">
                  <c:v>-1.6203479841351509E-2</c:v>
                </c:pt>
                <c:pt idx="175">
                  <c:v>-1.3888697139918804E-2</c:v>
                </c:pt>
                <c:pt idx="176">
                  <c:v>-1.1573913972824812E-2</c:v>
                </c:pt>
                <c:pt idx="177">
                  <c:v>-9.259131271392107E-3</c:v>
                </c:pt>
                <c:pt idx="178">
                  <c:v>-6.9443485699594021E-3</c:v>
                </c:pt>
                <c:pt idx="179">
                  <c:v>-4.6295654028654099E-3</c:v>
                </c:pt>
                <c:pt idx="180">
                  <c:v>-2.3147827014327049E-3</c:v>
                </c:pt>
                <c:pt idx="181">
                  <c:v>0</c:v>
                </c:pt>
                <c:pt idx="182">
                  <c:v>2.3147831670939922E-3</c:v>
                </c:pt>
                <c:pt idx="183">
                  <c:v>4.6295658685266972E-3</c:v>
                </c:pt>
                <c:pt idx="184">
                  <c:v>6.9443485699594021E-3</c:v>
                </c:pt>
                <c:pt idx="185">
                  <c:v>9.2591317370533943E-3</c:v>
                </c:pt>
                <c:pt idx="186">
                  <c:v>1.1573914438486099E-2</c:v>
                </c:pt>
                <c:pt idx="187">
                  <c:v>1.3888697139918804E-2</c:v>
                </c:pt>
                <c:pt idx="188">
                  <c:v>1.6203479841351509E-2</c:v>
                </c:pt>
                <c:pt idx="189">
                  <c:v>1.8518263008445501E-2</c:v>
                </c:pt>
                <c:pt idx="190">
                  <c:v>2.0833045709878206E-2</c:v>
                </c:pt>
                <c:pt idx="191">
                  <c:v>2.3147828411310911E-2</c:v>
                </c:pt>
                <c:pt idx="192">
                  <c:v>2.5462611112743616E-2</c:v>
                </c:pt>
                <c:pt idx="193">
                  <c:v>2.7777394279837608E-2</c:v>
                </c:pt>
                <c:pt idx="194">
                  <c:v>3.0092176981270313E-2</c:v>
                </c:pt>
                <c:pt idx="195">
                  <c:v>3.2406959682703018E-2</c:v>
                </c:pt>
                <c:pt idx="196">
                  <c:v>3.4721742384135723E-2</c:v>
                </c:pt>
                <c:pt idx="197">
                  <c:v>3.7036525085568428E-2</c:v>
                </c:pt>
                <c:pt idx="198">
                  <c:v>3.935130825266242E-2</c:v>
                </c:pt>
                <c:pt idx="199">
                  <c:v>4.1666090954095125E-2</c:v>
                </c:pt>
                <c:pt idx="200">
                  <c:v>4.398087365552783E-2</c:v>
                </c:pt>
                <c:pt idx="201">
                  <c:v>4.6295656356960535E-2</c:v>
                </c:pt>
                <c:pt idx="202">
                  <c:v>4.861043905839324E-2</c:v>
                </c:pt>
                <c:pt idx="203">
                  <c:v>5.0925222225487232E-2</c:v>
                </c:pt>
                <c:pt idx="204">
                  <c:v>5.3240004926919937E-2</c:v>
                </c:pt>
                <c:pt idx="205">
                  <c:v>5.5554787628352642E-2</c:v>
                </c:pt>
                <c:pt idx="206">
                  <c:v>5.7869570329785347E-2</c:v>
                </c:pt>
                <c:pt idx="207">
                  <c:v>6.0184353031218052E-2</c:v>
                </c:pt>
                <c:pt idx="208">
                  <c:v>6.2499135732650757E-2</c:v>
                </c:pt>
                <c:pt idx="209">
                  <c:v>6.4813918434083462E-2</c:v>
                </c:pt>
                <c:pt idx="210">
                  <c:v>6.7128701135516167E-2</c:v>
                </c:pt>
                <c:pt idx="211">
                  <c:v>6.9443483836948872E-2</c:v>
                </c:pt>
                <c:pt idx="212">
                  <c:v>7.1758266538381577E-2</c:v>
                </c:pt>
                <c:pt idx="213">
                  <c:v>7.4073049705475569E-2</c:v>
                </c:pt>
                <c:pt idx="214">
                  <c:v>7.6387831941246986E-2</c:v>
                </c:pt>
                <c:pt idx="215">
                  <c:v>7.8702615108340979E-2</c:v>
                </c:pt>
                <c:pt idx="216">
                  <c:v>8.1017397809773684E-2</c:v>
                </c:pt>
                <c:pt idx="217">
                  <c:v>8.3332180511206388E-2</c:v>
                </c:pt>
                <c:pt idx="218">
                  <c:v>8.5646963212639093E-2</c:v>
                </c:pt>
                <c:pt idx="219">
                  <c:v>8.7961745914071798E-2</c:v>
                </c:pt>
                <c:pt idx="220">
                  <c:v>9.0276528615504503E-2</c:v>
                </c:pt>
                <c:pt idx="221">
                  <c:v>9.2591311316937208E-2</c:v>
                </c:pt>
                <c:pt idx="222">
                  <c:v>9.4906094018369913E-2</c:v>
                </c:pt>
                <c:pt idx="223">
                  <c:v>9.7220876719802618E-2</c:v>
                </c:pt>
                <c:pt idx="224">
                  <c:v>9.9535659421235323E-2</c:v>
                </c:pt>
                <c:pt idx="225">
                  <c:v>0.10185044165700674</c:v>
                </c:pt>
                <c:pt idx="226">
                  <c:v>0.10416522435843945</c:v>
                </c:pt>
                <c:pt idx="227">
                  <c:v>0.10648000705987215</c:v>
                </c:pt>
                <c:pt idx="228">
                  <c:v>0.10879478976130486</c:v>
                </c:pt>
                <c:pt idx="229">
                  <c:v>0.11110957246273756</c:v>
                </c:pt>
                <c:pt idx="230">
                  <c:v>0.11342435516417027</c:v>
                </c:pt>
                <c:pt idx="231">
                  <c:v>0.11573913786560297</c:v>
                </c:pt>
                <c:pt idx="232">
                  <c:v>0.11805392056703568</c:v>
                </c:pt>
                <c:pt idx="233">
                  <c:v>0.12036870326846838</c:v>
                </c:pt>
                <c:pt idx="234">
                  <c:v>0.12268348596990108</c:v>
                </c:pt>
                <c:pt idx="235">
                  <c:v>0.12499826867133379</c:v>
                </c:pt>
                <c:pt idx="236">
                  <c:v>0.12731305090710521</c:v>
                </c:pt>
                <c:pt idx="237">
                  <c:v>0.12962783360853791</c:v>
                </c:pt>
                <c:pt idx="238">
                  <c:v>0.13194261630997062</c:v>
                </c:pt>
                <c:pt idx="239">
                  <c:v>0.13425739901140332</c:v>
                </c:pt>
                <c:pt idx="240">
                  <c:v>0.13657218171283603</c:v>
                </c:pt>
                <c:pt idx="241">
                  <c:v>0.13888696441426873</c:v>
                </c:pt>
                <c:pt idx="242">
                  <c:v>0.14120174665004015</c:v>
                </c:pt>
                <c:pt idx="243">
                  <c:v>0.14351652935147285</c:v>
                </c:pt>
                <c:pt idx="244">
                  <c:v>0.14583131205290556</c:v>
                </c:pt>
                <c:pt idx="245">
                  <c:v>0.14814609475433826</c:v>
                </c:pt>
                <c:pt idx="246">
                  <c:v>0.15046087745577097</c:v>
                </c:pt>
                <c:pt idx="247">
                  <c:v>0.15277565969154239</c:v>
                </c:pt>
                <c:pt idx="248">
                  <c:v>0.15509044239297509</c:v>
                </c:pt>
                <c:pt idx="249">
                  <c:v>0.1574052250944078</c:v>
                </c:pt>
                <c:pt idx="250">
                  <c:v>0.1597200077958405</c:v>
                </c:pt>
                <c:pt idx="251">
                  <c:v>0.16203479003161192</c:v>
                </c:pt>
                <c:pt idx="252">
                  <c:v>0.16434957273304462</c:v>
                </c:pt>
                <c:pt idx="253">
                  <c:v>0.16666435543447733</c:v>
                </c:pt>
                <c:pt idx="254">
                  <c:v>0.16897913813591003</c:v>
                </c:pt>
                <c:pt idx="255">
                  <c:v>0.17129392037168145</c:v>
                </c:pt>
                <c:pt idx="256">
                  <c:v>0.17360870307311416</c:v>
                </c:pt>
                <c:pt idx="257">
                  <c:v>0.17592348577454686</c:v>
                </c:pt>
                <c:pt idx="258">
                  <c:v>0.17823826801031828</c:v>
                </c:pt>
                <c:pt idx="259">
                  <c:v>0.18055305071175098</c:v>
                </c:pt>
                <c:pt idx="260">
                  <c:v>0.18286783341318369</c:v>
                </c:pt>
                <c:pt idx="261">
                  <c:v>0.18518261564895511</c:v>
                </c:pt>
                <c:pt idx="262">
                  <c:v>0.18749739835038781</c:v>
                </c:pt>
                <c:pt idx="263">
                  <c:v>0.18981218105182052</c:v>
                </c:pt>
                <c:pt idx="264">
                  <c:v>0.19212696328759193</c:v>
                </c:pt>
                <c:pt idx="265">
                  <c:v>0.19444174598902464</c:v>
                </c:pt>
                <c:pt idx="266">
                  <c:v>0.19675652822479606</c:v>
                </c:pt>
                <c:pt idx="267">
                  <c:v>0.19907131092622876</c:v>
                </c:pt>
                <c:pt idx="268">
                  <c:v>0.20138609362766147</c:v>
                </c:pt>
                <c:pt idx="269">
                  <c:v>0.20370087586343288</c:v>
                </c:pt>
                <c:pt idx="270">
                  <c:v>0.20601565856486559</c:v>
                </c:pt>
                <c:pt idx="271">
                  <c:v>0.20833044080063701</c:v>
                </c:pt>
                <c:pt idx="272">
                  <c:v>0.21064522350206971</c:v>
                </c:pt>
                <c:pt idx="273">
                  <c:v>0.21296000573784113</c:v>
                </c:pt>
                <c:pt idx="274">
                  <c:v>0.21527478843927383</c:v>
                </c:pt>
                <c:pt idx="275">
                  <c:v>0.21758957067504525</c:v>
                </c:pt>
                <c:pt idx="276">
                  <c:v>0.21990435337647796</c:v>
                </c:pt>
                <c:pt idx="277">
                  <c:v>0.22221913607791066</c:v>
                </c:pt>
                <c:pt idx="278">
                  <c:v>0.22453391831368208</c:v>
                </c:pt>
                <c:pt idx="279">
                  <c:v>0.22684870101511478</c:v>
                </c:pt>
                <c:pt idx="280">
                  <c:v>0.2291634832508862</c:v>
                </c:pt>
                <c:pt idx="281">
                  <c:v>0.23147826548665762</c:v>
                </c:pt>
                <c:pt idx="282">
                  <c:v>0.23379304818809032</c:v>
                </c:pt>
                <c:pt idx="283">
                  <c:v>0.23610783042386174</c:v>
                </c:pt>
                <c:pt idx="284">
                  <c:v>0.23842261312529445</c:v>
                </c:pt>
                <c:pt idx="285">
                  <c:v>0.24073739536106586</c:v>
                </c:pt>
                <c:pt idx="286">
                  <c:v>0.24305217806249857</c:v>
                </c:pt>
                <c:pt idx="287">
                  <c:v>0.24536696029826999</c:v>
                </c:pt>
                <c:pt idx="288">
                  <c:v>0.24768174299970269</c:v>
                </c:pt>
                <c:pt idx="289">
                  <c:v>0.24999652523547411</c:v>
                </c:pt>
                <c:pt idx="290">
                  <c:v>0.25231130747124553</c:v>
                </c:pt>
                <c:pt idx="291">
                  <c:v>0.25462609017267823</c:v>
                </c:pt>
                <c:pt idx="292">
                  <c:v>0.25694087240844965</c:v>
                </c:pt>
                <c:pt idx="293">
                  <c:v>0.25925565510988235</c:v>
                </c:pt>
                <c:pt idx="294">
                  <c:v>0.26157043734565377</c:v>
                </c:pt>
                <c:pt idx="295">
                  <c:v>0.26388521958142519</c:v>
                </c:pt>
                <c:pt idx="296">
                  <c:v>0.26620000228285789</c:v>
                </c:pt>
                <c:pt idx="297">
                  <c:v>0.26851478451862931</c:v>
                </c:pt>
                <c:pt idx="298">
                  <c:v>0.27082956675440073</c:v>
                </c:pt>
                <c:pt idx="299">
                  <c:v>0.27314434945583344</c:v>
                </c:pt>
                <c:pt idx="300">
                  <c:v>0.27545913169160485</c:v>
                </c:pt>
                <c:pt idx="301">
                  <c:v>0.27777391392737627</c:v>
                </c:pt>
                <c:pt idx="302">
                  <c:v>0.28008869662880898</c:v>
                </c:pt>
                <c:pt idx="303">
                  <c:v>0.28240347886458039</c:v>
                </c:pt>
                <c:pt idx="304">
                  <c:v>0.28471826110035181</c:v>
                </c:pt>
                <c:pt idx="305">
                  <c:v>0.28703304380178452</c:v>
                </c:pt>
                <c:pt idx="306">
                  <c:v>0.28934782603755593</c:v>
                </c:pt>
                <c:pt idx="307">
                  <c:v>0.29166260827332735</c:v>
                </c:pt>
                <c:pt idx="308">
                  <c:v>0.29397739050909877</c:v>
                </c:pt>
                <c:pt idx="309">
                  <c:v>0.29629217321053147</c:v>
                </c:pt>
                <c:pt idx="310">
                  <c:v>0.29860695544630289</c:v>
                </c:pt>
                <c:pt idx="311">
                  <c:v>0.30092173768207431</c:v>
                </c:pt>
                <c:pt idx="312">
                  <c:v>0.30323651991784573</c:v>
                </c:pt>
                <c:pt idx="313">
                  <c:v>0.30555130261927843</c:v>
                </c:pt>
                <c:pt idx="314">
                  <c:v>0.30786608485504985</c:v>
                </c:pt>
                <c:pt idx="315">
                  <c:v>0.31018086709082127</c:v>
                </c:pt>
                <c:pt idx="316">
                  <c:v>0.31249564932659268</c:v>
                </c:pt>
                <c:pt idx="317">
                  <c:v>0.3148104315623641</c:v>
                </c:pt>
                <c:pt idx="318">
                  <c:v>0.31712521379813552</c:v>
                </c:pt>
                <c:pt idx="319">
                  <c:v>0.31943999649956822</c:v>
                </c:pt>
                <c:pt idx="320">
                  <c:v>0.32175477873533964</c:v>
                </c:pt>
                <c:pt idx="321">
                  <c:v>0.32406956097111106</c:v>
                </c:pt>
                <c:pt idx="322">
                  <c:v>0.32638434320688248</c:v>
                </c:pt>
                <c:pt idx="323">
                  <c:v>0.32869912544265389</c:v>
                </c:pt>
                <c:pt idx="324">
                  <c:v>0.33101390767842531</c:v>
                </c:pt>
                <c:pt idx="325">
                  <c:v>0.33332868991419673</c:v>
                </c:pt>
                <c:pt idx="326">
                  <c:v>0.33564347261562943</c:v>
                </c:pt>
                <c:pt idx="327">
                  <c:v>0.33795825485140085</c:v>
                </c:pt>
                <c:pt idx="328">
                  <c:v>0.34027303708717227</c:v>
                </c:pt>
                <c:pt idx="329">
                  <c:v>0.34258781932294369</c:v>
                </c:pt>
                <c:pt idx="330">
                  <c:v>0.34490260155871511</c:v>
                </c:pt>
                <c:pt idx="331">
                  <c:v>0.34721738379448652</c:v>
                </c:pt>
                <c:pt idx="332">
                  <c:v>0.34953216603025794</c:v>
                </c:pt>
                <c:pt idx="333">
                  <c:v>0.35184694826602936</c:v>
                </c:pt>
                <c:pt idx="334">
                  <c:v>0.35416173050180078</c:v>
                </c:pt>
                <c:pt idx="335">
                  <c:v>0.35647651273757219</c:v>
                </c:pt>
                <c:pt idx="336">
                  <c:v>0.35879129497334361</c:v>
                </c:pt>
                <c:pt idx="337">
                  <c:v>0.36110607720911503</c:v>
                </c:pt>
                <c:pt idx="338">
                  <c:v>0.36342085944488645</c:v>
                </c:pt>
                <c:pt idx="339">
                  <c:v>0.36573564168065786</c:v>
                </c:pt>
                <c:pt idx="340">
                  <c:v>0.36805042391642928</c:v>
                </c:pt>
                <c:pt idx="341">
                  <c:v>0.3703652061522007</c:v>
                </c:pt>
                <c:pt idx="342">
                  <c:v>0.37267998838797212</c:v>
                </c:pt>
                <c:pt idx="343">
                  <c:v>0.37499477062374353</c:v>
                </c:pt>
                <c:pt idx="344">
                  <c:v>0.37730955285951495</c:v>
                </c:pt>
                <c:pt idx="500">
                  <c:v>0.37962433509528637</c:v>
                </c:pt>
              </c:numCache>
            </c:numRef>
          </c:xVal>
          <c:yVal>
            <c:numRef>
              <c:f>'67'!$D$3:$D$503</c:f>
              <c:numCache>
                <c:formatCode>0</c:formatCode>
                <c:ptCount val="501"/>
                <c:pt idx="0">
                  <c:v>1484.9940999999999</c:v>
                </c:pt>
                <c:pt idx="1">
                  <c:v>1485.2225000000001</c:v>
                </c:pt>
                <c:pt idx="2">
                  <c:v>1487.71</c:v>
                </c:pt>
                <c:pt idx="3">
                  <c:v>1488.2511999999999</c:v>
                </c:pt>
                <c:pt idx="4">
                  <c:v>1483.1575</c:v>
                </c:pt>
                <c:pt idx="5">
                  <c:v>1479.7771</c:v>
                </c:pt>
                <c:pt idx="6">
                  <c:v>1479.4204999999999</c:v>
                </c:pt>
                <c:pt idx="7">
                  <c:v>1481.6116999999999</c:v>
                </c:pt>
                <c:pt idx="8">
                  <c:v>1488.9956</c:v>
                </c:pt>
                <c:pt idx="9">
                  <c:v>1485.0166999999999</c:v>
                </c:pt>
                <c:pt idx="10">
                  <c:v>1475.2905000000001</c:v>
                </c:pt>
                <c:pt idx="11">
                  <c:v>1481.3933999999999</c:v>
                </c:pt>
                <c:pt idx="12">
                  <c:v>1493.7316000000001</c:v>
                </c:pt>
                <c:pt idx="13">
                  <c:v>1481.1243999999999</c:v>
                </c:pt>
                <c:pt idx="14">
                  <c:v>1482.2321999999999</c:v>
                </c:pt>
                <c:pt idx="15">
                  <c:v>1491.1742999999999</c:v>
                </c:pt>
                <c:pt idx="16">
                  <c:v>1484.7424000000001</c:v>
                </c:pt>
                <c:pt idx="17">
                  <c:v>1483.0118</c:v>
                </c:pt>
                <c:pt idx="18">
                  <c:v>1480.1226999999999</c:v>
                </c:pt>
                <c:pt idx="19">
                  <c:v>1477.1555000000001</c:v>
                </c:pt>
                <c:pt idx="20">
                  <c:v>1481.2434000000001</c:v>
                </c:pt>
                <c:pt idx="21">
                  <c:v>1477.1824999999999</c:v>
                </c:pt>
                <c:pt idx="22">
                  <c:v>1494.655</c:v>
                </c:pt>
                <c:pt idx="23">
                  <c:v>1480.1289999999999</c:v>
                </c:pt>
                <c:pt idx="24">
                  <c:v>1498.2312999999999</c:v>
                </c:pt>
                <c:pt idx="25">
                  <c:v>1486.4108000000001</c:v>
                </c:pt>
                <c:pt idx="26">
                  <c:v>1484.7997</c:v>
                </c:pt>
                <c:pt idx="27">
                  <c:v>1478.3341</c:v>
                </c:pt>
                <c:pt idx="28">
                  <c:v>1486.5259000000001</c:v>
                </c:pt>
                <c:pt idx="29">
                  <c:v>1480.2654</c:v>
                </c:pt>
                <c:pt idx="30">
                  <c:v>1476.9038</c:v>
                </c:pt>
                <c:pt idx="31">
                  <c:v>1482.5536999999999</c:v>
                </c:pt>
                <c:pt idx="32">
                  <c:v>1488.2194999999999</c:v>
                </c:pt>
                <c:pt idx="33">
                  <c:v>1488.3923</c:v>
                </c:pt>
                <c:pt idx="34">
                  <c:v>1485.3887999999999</c:v>
                </c:pt>
                <c:pt idx="35">
                  <c:v>1482.0079000000001</c:v>
                </c:pt>
                <c:pt idx="36">
                  <c:v>1485.2762</c:v>
                </c:pt>
                <c:pt idx="37">
                  <c:v>1486.8007</c:v>
                </c:pt>
                <c:pt idx="38">
                  <c:v>1483.4049</c:v>
                </c:pt>
                <c:pt idx="39">
                  <c:v>1486.6217999999999</c:v>
                </c:pt>
                <c:pt idx="40">
                  <c:v>1486.5741</c:v>
                </c:pt>
                <c:pt idx="41">
                  <c:v>1485.5151000000001</c:v>
                </c:pt>
                <c:pt idx="42">
                  <c:v>1475.6887999999999</c:v>
                </c:pt>
                <c:pt idx="43">
                  <c:v>1485.9813999999999</c:v>
                </c:pt>
                <c:pt idx="44">
                  <c:v>1493.4559999999999</c:v>
                </c:pt>
                <c:pt idx="45">
                  <c:v>1484.3452</c:v>
                </c:pt>
                <c:pt idx="46">
                  <c:v>1488.4568999999999</c:v>
                </c:pt>
                <c:pt idx="47">
                  <c:v>1477.0731000000001</c:v>
                </c:pt>
                <c:pt idx="48">
                  <c:v>1486.9883</c:v>
                </c:pt>
                <c:pt idx="49">
                  <c:v>1494.1677999999999</c:v>
                </c:pt>
                <c:pt idx="50">
                  <c:v>1486.104</c:v>
                </c:pt>
                <c:pt idx="51">
                  <c:v>1484.4164000000001</c:v>
                </c:pt>
                <c:pt idx="52">
                  <c:v>1481.7234000000001</c:v>
                </c:pt>
                <c:pt idx="53">
                  <c:v>1481.4302</c:v>
                </c:pt>
                <c:pt idx="54">
                  <c:v>1486.3879999999999</c:v>
                </c:pt>
                <c:pt idx="55">
                  <c:v>1476.3915999999999</c:v>
                </c:pt>
                <c:pt idx="56">
                  <c:v>1479.7682</c:v>
                </c:pt>
                <c:pt idx="57">
                  <c:v>1482.7090000000001</c:v>
                </c:pt>
                <c:pt idx="58">
                  <c:v>1483.3041000000001</c:v>
                </c:pt>
                <c:pt idx="59">
                  <c:v>1479.0726</c:v>
                </c:pt>
                <c:pt idx="60">
                  <c:v>1474.5906</c:v>
                </c:pt>
                <c:pt idx="61">
                  <c:v>1488.4943000000001</c:v>
                </c:pt>
                <c:pt idx="62">
                  <c:v>1482.3406</c:v>
                </c:pt>
                <c:pt idx="63">
                  <c:v>1484.8369</c:v>
                </c:pt>
                <c:pt idx="64">
                  <c:v>1489.9978000000001</c:v>
                </c:pt>
                <c:pt idx="65">
                  <c:v>1488.1781000000001</c:v>
                </c:pt>
                <c:pt idx="66">
                  <c:v>1488.7022999999999</c:v>
                </c:pt>
                <c:pt idx="67">
                  <c:v>1478.4622999999999</c:v>
                </c:pt>
                <c:pt idx="68">
                  <c:v>1481.8585</c:v>
                </c:pt>
                <c:pt idx="69">
                  <c:v>1478.5516</c:v>
                </c:pt>
                <c:pt idx="70">
                  <c:v>1481.2336</c:v>
                </c:pt>
                <c:pt idx="71">
                  <c:v>1478.8466000000001</c:v>
                </c:pt>
                <c:pt idx="72">
                  <c:v>1482.4194</c:v>
                </c:pt>
                <c:pt idx="73">
                  <c:v>1483.7727</c:v>
                </c:pt>
                <c:pt idx="74">
                  <c:v>1478.9332999999999</c:v>
                </c:pt>
                <c:pt idx="75">
                  <c:v>1474.7815000000001</c:v>
                </c:pt>
                <c:pt idx="76">
                  <c:v>1485.4865</c:v>
                </c:pt>
                <c:pt idx="77">
                  <c:v>1492.2797</c:v>
                </c:pt>
                <c:pt idx="78">
                  <c:v>1480.6946</c:v>
                </c:pt>
                <c:pt idx="79">
                  <c:v>1487.875</c:v>
                </c:pt>
                <c:pt idx="80">
                  <c:v>1482.5465999999999</c:v>
                </c:pt>
                <c:pt idx="81">
                  <c:v>1487.4427000000001</c:v>
                </c:pt>
                <c:pt idx="82">
                  <c:v>1491.3619000000001</c:v>
                </c:pt>
                <c:pt idx="83">
                  <c:v>1486.3562999999999</c:v>
                </c:pt>
                <c:pt idx="84">
                  <c:v>1479.1704999999999</c:v>
                </c:pt>
                <c:pt idx="85">
                  <c:v>1474.6405</c:v>
                </c:pt>
                <c:pt idx="86">
                  <c:v>1484.3562999999999</c:v>
                </c:pt>
                <c:pt idx="87">
                  <c:v>1477.6926000000001</c:v>
                </c:pt>
                <c:pt idx="88">
                  <c:v>1487.9789000000001</c:v>
                </c:pt>
                <c:pt idx="89">
                  <c:v>1487.1795999999999</c:v>
                </c:pt>
                <c:pt idx="90">
                  <c:v>1486.0776000000001</c:v>
                </c:pt>
                <c:pt idx="91">
                  <c:v>1484.835</c:v>
                </c:pt>
                <c:pt idx="92">
                  <c:v>1471.412</c:v>
                </c:pt>
                <c:pt idx="93">
                  <c:v>1486.0922</c:v>
                </c:pt>
                <c:pt idx="94">
                  <c:v>1483.345</c:v>
                </c:pt>
                <c:pt idx="95">
                  <c:v>1490.5376000000001</c:v>
                </c:pt>
                <c:pt idx="96">
                  <c:v>1483.7336</c:v>
                </c:pt>
                <c:pt idx="97">
                  <c:v>1488.8729000000001</c:v>
                </c:pt>
                <c:pt idx="98">
                  <c:v>1483.0940000000001</c:v>
                </c:pt>
                <c:pt idx="99">
                  <c:v>1484.8753999999999</c:v>
                </c:pt>
                <c:pt idx="100">
                  <c:v>1488.4211</c:v>
                </c:pt>
                <c:pt idx="101">
                  <c:v>1488.4449999999999</c:v>
                </c:pt>
                <c:pt idx="102">
                  <c:v>1484.9425000000001</c:v>
                </c:pt>
                <c:pt idx="103">
                  <c:v>1481.5518999999999</c:v>
                </c:pt>
                <c:pt idx="104">
                  <c:v>1481.4553000000001</c:v>
                </c:pt>
                <c:pt idx="105">
                  <c:v>1484.2185999999999</c:v>
                </c:pt>
                <c:pt idx="106">
                  <c:v>1483.8112000000001</c:v>
                </c:pt>
                <c:pt idx="107">
                  <c:v>1485.8705</c:v>
                </c:pt>
                <c:pt idx="108">
                  <c:v>1485.2683</c:v>
                </c:pt>
                <c:pt idx="109">
                  <c:v>1482.0590999999999</c:v>
                </c:pt>
                <c:pt idx="110">
                  <c:v>1482.4452000000001</c:v>
                </c:pt>
                <c:pt idx="111">
                  <c:v>1478.7125000000001</c:v>
                </c:pt>
                <c:pt idx="112">
                  <c:v>1482.5410999999999</c:v>
                </c:pt>
                <c:pt idx="113">
                  <c:v>1484.4385</c:v>
                </c:pt>
                <c:pt idx="114">
                  <c:v>1471.7529</c:v>
                </c:pt>
                <c:pt idx="115">
                  <c:v>1478.9692</c:v>
                </c:pt>
                <c:pt idx="116">
                  <c:v>1491.4899</c:v>
                </c:pt>
                <c:pt idx="117">
                  <c:v>1480.6238000000001</c:v>
                </c:pt>
                <c:pt idx="118">
                  <c:v>1492.0222000000001</c:v>
                </c:pt>
                <c:pt idx="119">
                  <c:v>1481.4784999999999</c:v>
                </c:pt>
                <c:pt idx="120">
                  <c:v>1479.9793999999999</c:v>
                </c:pt>
                <c:pt idx="121">
                  <c:v>1481.0935999999999</c:v>
                </c:pt>
                <c:pt idx="122">
                  <c:v>1482.7906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0B-41E9-B1C9-C061E4F7C874}"/>
            </c:ext>
          </c:extLst>
        </c:ser>
        <c:ser>
          <c:idx val="1"/>
          <c:order val="1"/>
          <c:tx>
            <c:strRef>
              <c:f>'67'!$E$2</c:f>
              <c:strCache>
                <c:ptCount val="1"/>
                <c:pt idx="0">
                  <c:v>flux 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'67'!$C$3:$C$503</c:f>
              <c:numCache>
                <c:formatCode>0.0</c:formatCode>
                <c:ptCount val="501"/>
                <c:pt idx="0">
                  <c:v>-0.41897576302289963</c:v>
                </c:pt>
                <c:pt idx="1">
                  <c:v>-0.41666097939014435</c:v>
                </c:pt>
                <c:pt idx="2">
                  <c:v>-0.41434619575738907</c:v>
                </c:pt>
                <c:pt idx="3">
                  <c:v>-0.41203141259029508</c:v>
                </c:pt>
                <c:pt idx="4">
                  <c:v>-0.4097166289575398</c:v>
                </c:pt>
                <c:pt idx="5">
                  <c:v>-0.40740184532478452</c:v>
                </c:pt>
                <c:pt idx="6">
                  <c:v>-0.40508706169202924</c:v>
                </c:pt>
                <c:pt idx="7">
                  <c:v>-0.40277227805927396</c:v>
                </c:pt>
                <c:pt idx="8">
                  <c:v>-0.40045749442651868</c:v>
                </c:pt>
                <c:pt idx="9">
                  <c:v>-0.3981427107937634</c:v>
                </c:pt>
                <c:pt idx="10">
                  <c:v>-0.39582792716100812</c:v>
                </c:pt>
                <c:pt idx="11">
                  <c:v>-0.39351314399391413</c:v>
                </c:pt>
                <c:pt idx="12">
                  <c:v>-0.39119836036115885</c:v>
                </c:pt>
                <c:pt idx="13">
                  <c:v>-0.38888357672840357</c:v>
                </c:pt>
                <c:pt idx="14">
                  <c:v>-0.38656879309564829</c:v>
                </c:pt>
                <c:pt idx="15">
                  <c:v>-0.38425400946289301</c:v>
                </c:pt>
                <c:pt idx="16">
                  <c:v>-0.38193922629579902</c:v>
                </c:pt>
                <c:pt idx="17">
                  <c:v>-0.37962444266304374</c:v>
                </c:pt>
                <c:pt idx="18">
                  <c:v>-0.37730965903028846</c:v>
                </c:pt>
                <c:pt idx="19">
                  <c:v>-0.37499487539753318</c:v>
                </c:pt>
                <c:pt idx="20">
                  <c:v>-0.37268009223043919</c:v>
                </c:pt>
                <c:pt idx="21">
                  <c:v>-0.37036530859768391</c:v>
                </c:pt>
                <c:pt idx="22">
                  <c:v>-0.36805052496492863</c:v>
                </c:pt>
                <c:pt idx="23">
                  <c:v>-0.36573574133217335</c:v>
                </c:pt>
                <c:pt idx="24">
                  <c:v>-0.36342095816507936</c:v>
                </c:pt>
                <c:pt idx="25">
                  <c:v>-0.36110617453232408</c:v>
                </c:pt>
                <c:pt idx="26">
                  <c:v>-0.3587913908995688</c:v>
                </c:pt>
                <c:pt idx="27">
                  <c:v>-0.3564766077324748</c:v>
                </c:pt>
                <c:pt idx="28">
                  <c:v>-0.35416182409971952</c:v>
                </c:pt>
                <c:pt idx="29">
                  <c:v>-0.35184704046696424</c:v>
                </c:pt>
                <c:pt idx="30">
                  <c:v>-0.34953225729987025</c:v>
                </c:pt>
                <c:pt idx="31">
                  <c:v>-0.34721747366711497</c:v>
                </c:pt>
                <c:pt idx="32">
                  <c:v>-0.34490269003435969</c:v>
                </c:pt>
                <c:pt idx="33">
                  <c:v>-0.3425879068672657</c:v>
                </c:pt>
                <c:pt idx="34">
                  <c:v>-0.34027312323451042</c:v>
                </c:pt>
                <c:pt idx="35">
                  <c:v>-0.33795833960175514</c:v>
                </c:pt>
                <c:pt idx="36">
                  <c:v>-0.33564355643466115</c:v>
                </c:pt>
                <c:pt idx="37">
                  <c:v>-0.33332877280190587</c:v>
                </c:pt>
                <c:pt idx="38">
                  <c:v>-0.33101398963481188</c:v>
                </c:pt>
                <c:pt idx="39">
                  <c:v>-0.3286992060020566</c:v>
                </c:pt>
                <c:pt idx="40">
                  <c:v>-0.32638442236930132</c:v>
                </c:pt>
                <c:pt idx="41">
                  <c:v>-0.32406963920220733</c:v>
                </c:pt>
                <c:pt idx="42">
                  <c:v>-0.32175485556945205</c:v>
                </c:pt>
                <c:pt idx="43">
                  <c:v>-0.31944007240235806</c:v>
                </c:pt>
                <c:pt idx="44">
                  <c:v>-0.31712528876960278</c:v>
                </c:pt>
                <c:pt idx="45">
                  <c:v>-0.31481050560250878</c:v>
                </c:pt>
                <c:pt idx="46">
                  <c:v>-0.3124957219697535</c:v>
                </c:pt>
                <c:pt idx="47">
                  <c:v>-0.31018093880265951</c:v>
                </c:pt>
                <c:pt idx="48">
                  <c:v>-0.30786615516990423</c:v>
                </c:pt>
                <c:pt idx="49">
                  <c:v>-0.30555137200281024</c:v>
                </c:pt>
                <c:pt idx="50">
                  <c:v>-0.30323658837005496</c:v>
                </c:pt>
                <c:pt idx="51">
                  <c:v>-0.30092180520296097</c:v>
                </c:pt>
                <c:pt idx="52">
                  <c:v>-0.29860702157020569</c:v>
                </c:pt>
                <c:pt idx="53">
                  <c:v>-0.2962922384031117</c:v>
                </c:pt>
                <c:pt idx="54">
                  <c:v>-0.29397745477035642</c:v>
                </c:pt>
                <c:pt idx="55">
                  <c:v>-0.29166267160326242</c:v>
                </c:pt>
                <c:pt idx="56">
                  <c:v>-0.28934788843616843</c:v>
                </c:pt>
                <c:pt idx="57">
                  <c:v>-0.28703310480341315</c:v>
                </c:pt>
                <c:pt idx="58">
                  <c:v>-0.28471832163631916</c:v>
                </c:pt>
                <c:pt idx="59">
                  <c:v>-0.28240353800356388</c:v>
                </c:pt>
                <c:pt idx="60">
                  <c:v>-0.28008875483646989</c:v>
                </c:pt>
                <c:pt idx="61">
                  <c:v>-0.2777739716693759</c:v>
                </c:pt>
                <c:pt idx="62">
                  <c:v>-0.27545918803662062</c:v>
                </c:pt>
                <c:pt idx="63">
                  <c:v>-0.27314440486952662</c:v>
                </c:pt>
                <c:pt idx="64">
                  <c:v>-0.27082962170243263</c:v>
                </c:pt>
                <c:pt idx="65">
                  <c:v>-0.26851483806967735</c:v>
                </c:pt>
                <c:pt idx="66">
                  <c:v>-0.26620005490258336</c:v>
                </c:pt>
                <c:pt idx="67">
                  <c:v>-0.26388527173548937</c:v>
                </c:pt>
                <c:pt idx="68">
                  <c:v>-0.26157048810273409</c:v>
                </c:pt>
                <c:pt idx="69">
                  <c:v>-0.2592557049356401</c:v>
                </c:pt>
                <c:pt idx="70">
                  <c:v>-0.2569409217685461</c:v>
                </c:pt>
                <c:pt idx="71">
                  <c:v>-0.25462613813579082</c:v>
                </c:pt>
                <c:pt idx="72">
                  <c:v>-0.25231135496869683</c:v>
                </c:pt>
                <c:pt idx="73">
                  <c:v>-0.24999657180160284</c:v>
                </c:pt>
                <c:pt idx="74">
                  <c:v>-0.24768178816884756</c:v>
                </c:pt>
                <c:pt idx="75">
                  <c:v>-0.24536700500175357</c:v>
                </c:pt>
                <c:pt idx="76">
                  <c:v>-0.24305222183465958</c:v>
                </c:pt>
                <c:pt idx="77">
                  <c:v>-0.24073743866756558</c:v>
                </c:pt>
                <c:pt idx="78">
                  <c:v>-0.23842265550047159</c:v>
                </c:pt>
                <c:pt idx="79">
                  <c:v>-0.23610787186771631</c:v>
                </c:pt>
                <c:pt idx="80">
                  <c:v>-0.23379308870062232</c:v>
                </c:pt>
                <c:pt idx="81">
                  <c:v>-0.23147830553352833</c:v>
                </c:pt>
                <c:pt idx="82">
                  <c:v>-0.22916352236643434</c:v>
                </c:pt>
                <c:pt idx="83">
                  <c:v>-0.22684873873367906</c:v>
                </c:pt>
                <c:pt idx="84">
                  <c:v>-0.22453395556658506</c:v>
                </c:pt>
                <c:pt idx="85">
                  <c:v>-0.22221917239949107</c:v>
                </c:pt>
                <c:pt idx="86">
                  <c:v>-0.21990438923239708</c:v>
                </c:pt>
                <c:pt idx="87">
                  <c:v>-0.21758960606530309</c:v>
                </c:pt>
                <c:pt idx="88">
                  <c:v>-0.2152748228982091</c:v>
                </c:pt>
                <c:pt idx="89">
                  <c:v>-0.2129600397311151</c:v>
                </c:pt>
                <c:pt idx="90">
                  <c:v>-0.21064525609835982</c:v>
                </c:pt>
                <c:pt idx="91">
                  <c:v>-0.20833047293126583</c:v>
                </c:pt>
                <c:pt idx="92">
                  <c:v>-0.20601568976417184</c:v>
                </c:pt>
                <c:pt idx="93">
                  <c:v>-0.20370090659707785</c:v>
                </c:pt>
                <c:pt idx="94">
                  <c:v>-0.20138612342998385</c:v>
                </c:pt>
                <c:pt idx="95">
                  <c:v>-0.19907134026288986</c:v>
                </c:pt>
                <c:pt idx="96">
                  <c:v>-0.19675655709579587</c:v>
                </c:pt>
                <c:pt idx="97">
                  <c:v>-0.19444177392870188</c:v>
                </c:pt>
                <c:pt idx="98">
                  <c:v>-0.19212699076160789</c:v>
                </c:pt>
                <c:pt idx="99">
                  <c:v>-0.18981220759451389</c:v>
                </c:pt>
                <c:pt idx="100">
                  <c:v>-0.1874974244274199</c:v>
                </c:pt>
                <c:pt idx="101">
                  <c:v>-0.18518264126032591</c:v>
                </c:pt>
                <c:pt idx="102">
                  <c:v>-0.18286785809323192</c:v>
                </c:pt>
                <c:pt idx="103">
                  <c:v>-0.18055307492613792</c:v>
                </c:pt>
                <c:pt idx="104">
                  <c:v>-0.17823829175904393</c:v>
                </c:pt>
                <c:pt idx="105">
                  <c:v>-0.17592350859194994</c:v>
                </c:pt>
                <c:pt idx="106">
                  <c:v>-0.17360872542485595</c:v>
                </c:pt>
                <c:pt idx="107">
                  <c:v>-0.17129394225776196</c:v>
                </c:pt>
                <c:pt idx="108">
                  <c:v>-0.16897915909066796</c:v>
                </c:pt>
                <c:pt idx="109">
                  <c:v>-0.16666437592357397</c:v>
                </c:pt>
                <c:pt idx="110">
                  <c:v>-0.16434959275647998</c:v>
                </c:pt>
                <c:pt idx="111">
                  <c:v>-0.16203480958938599</c:v>
                </c:pt>
                <c:pt idx="112">
                  <c:v>-0.15972002642229199</c:v>
                </c:pt>
                <c:pt idx="113">
                  <c:v>-0.157405243255198</c:v>
                </c:pt>
                <c:pt idx="114">
                  <c:v>-0.15509046008810401</c:v>
                </c:pt>
                <c:pt idx="115">
                  <c:v>-0.15277567692101002</c:v>
                </c:pt>
                <c:pt idx="116">
                  <c:v>-0.15046089375391603</c:v>
                </c:pt>
                <c:pt idx="117">
                  <c:v>-0.14814611058682203</c:v>
                </c:pt>
                <c:pt idx="118">
                  <c:v>-0.14583132741972804</c:v>
                </c:pt>
                <c:pt idx="119">
                  <c:v>-0.14351654471829534</c:v>
                </c:pt>
                <c:pt idx="120">
                  <c:v>-0.14120176155120134</c:v>
                </c:pt>
                <c:pt idx="121">
                  <c:v>-0.13888697838410735</c:v>
                </c:pt>
                <c:pt idx="122">
                  <c:v>-0.13657219521701336</c:v>
                </c:pt>
                <c:pt idx="123">
                  <c:v>-0.13425741204991937</c:v>
                </c:pt>
                <c:pt idx="124">
                  <c:v>-0.13194262888282537</c:v>
                </c:pt>
                <c:pt idx="125">
                  <c:v>-0.12962784618139267</c:v>
                </c:pt>
                <c:pt idx="126">
                  <c:v>-0.12731306301429868</c:v>
                </c:pt>
                <c:pt idx="127">
                  <c:v>-0.12499827984720469</c:v>
                </c:pt>
                <c:pt idx="128">
                  <c:v>-0.12268349668011069</c:v>
                </c:pt>
                <c:pt idx="129">
                  <c:v>-0.1203687135130167</c:v>
                </c:pt>
                <c:pt idx="130">
                  <c:v>-0.118053930811584</c:v>
                </c:pt>
                <c:pt idx="131">
                  <c:v>-0.11573914764449</c:v>
                </c:pt>
                <c:pt idx="132">
                  <c:v>-0.11342436447739601</c:v>
                </c:pt>
                <c:pt idx="133">
                  <c:v>-0.11110958131030202</c:v>
                </c:pt>
                <c:pt idx="134">
                  <c:v>-0.10879479860886931</c:v>
                </c:pt>
                <c:pt idx="135">
                  <c:v>-0.10648001544177532</c:v>
                </c:pt>
                <c:pt idx="136">
                  <c:v>-0.10416523227468133</c:v>
                </c:pt>
                <c:pt idx="137">
                  <c:v>-0.10185044910758734</c:v>
                </c:pt>
                <c:pt idx="138">
                  <c:v>-9.9535666406154633E-2</c:v>
                </c:pt>
                <c:pt idx="139">
                  <c:v>-9.722088323906064E-2</c:v>
                </c:pt>
                <c:pt idx="140">
                  <c:v>-9.4906100071966648E-2</c:v>
                </c:pt>
                <c:pt idx="141">
                  <c:v>-9.2591317370533943E-2</c:v>
                </c:pt>
                <c:pt idx="142">
                  <c:v>-9.0276534203439951E-2</c:v>
                </c:pt>
                <c:pt idx="143">
                  <c:v>-8.7961751036345959E-2</c:v>
                </c:pt>
                <c:pt idx="144">
                  <c:v>-8.5646968334913254E-2</c:v>
                </c:pt>
                <c:pt idx="145">
                  <c:v>-8.3332185167819262E-2</c:v>
                </c:pt>
                <c:pt idx="146">
                  <c:v>-8.1017402000725269E-2</c:v>
                </c:pt>
                <c:pt idx="147">
                  <c:v>-7.8702619299292564E-2</c:v>
                </c:pt>
                <c:pt idx="148">
                  <c:v>-7.6387836132198572E-2</c:v>
                </c:pt>
                <c:pt idx="149">
                  <c:v>-7.4073053430765867E-2</c:v>
                </c:pt>
                <c:pt idx="150">
                  <c:v>-7.1758270263671875E-2</c:v>
                </c:pt>
                <c:pt idx="151">
                  <c:v>-6.9443487096577883E-2</c:v>
                </c:pt>
                <c:pt idx="152">
                  <c:v>-6.7128704395145178E-2</c:v>
                </c:pt>
                <c:pt idx="153">
                  <c:v>-6.4813921228051186E-2</c:v>
                </c:pt>
                <c:pt idx="154">
                  <c:v>-6.2499138526618481E-2</c:v>
                </c:pt>
                <c:pt idx="155">
                  <c:v>-6.0184355359524488E-2</c:v>
                </c:pt>
                <c:pt idx="156">
                  <c:v>-5.7869572658091784E-2</c:v>
                </c:pt>
                <c:pt idx="157">
                  <c:v>-5.5554789490997791E-2</c:v>
                </c:pt>
                <c:pt idx="158">
                  <c:v>-5.3240006789565086E-2</c:v>
                </c:pt>
                <c:pt idx="159">
                  <c:v>-5.0925223622471094E-2</c:v>
                </c:pt>
                <c:pt idx="160">
                  <c:v>-4.8610440455377102E-2</c:v>
                </c:pt>
                <c:pt idx="161">
                  <c:v>-4.6295657753944397E-2</c:v>
                </c:pt>
                <c:pt idx="162">
                  <c:v>-4.3980874586850405E-2</c:v>
                </c:pt>
                <c:pt idx="163">
                  <c:v>-4.16660918854177E-2</c:v>
                </c:pt>
                <c:pt idx="164">
                  <c:v>-3.9351308718323708E-2</c:v>
                </c:pt>
                <c:pt idx="165">
                  <c:v>-3.7036526016891003E-2</c:v>
                </c:pt>
                <c:pt idx="166">
                  <c:v>-3.4721743315458298E-2</c:v>
                </c:pt>
                <c:pt idx="167">
                  <c:v>-3.2406960148364305E-2</c:v>
                </c:pt>
                <c:pt idx="168">
                  <c:v>-3.0092177446931601E-2</c:v>
                </c:pt>
                <c:pt idx="169">
                  <c:v>-2.7777394279837608E-2</c:v>
                </c:pt>
                <c:pt idx="170">
                  <c:v>-2.5462611578404903E-2</c:v>
                </c:pt>
                <c:pt idx="171">
                  <c:v>-2.3147828411310911E-2</c:v>
                </c:pt>
                <c:pt idx="172">
                  <c:v>-2.0833045709878206E-2</c:v>
                </c:pt>
                <c:pt idx="173">
                  <c:v>-1.8518263008445501E-2</c:v>
                </c:pt>
                <c:pt idx="174">
                  <c:v>-1.6203479841351509E-2</c:v>
                </c:pt>
                <c:pt idx="175">
                  <c:v>-1.3888697139918804E-2</c:v>
                </c:pt>
                <c:pt idx="176">
                  <c:v>-1.1573913972824812E-2</c:v>
                </c:pt>
                <c:pt idx="177">
                  <c:v>-9.259131271392107E-3</c:v>
                </c:pt>
                <c:pt idx="178">
                  <c:v>-6.9443485699594021E-3</c:v>
                </c:pt>
                <c:pt idx="179">
                  <c:v>-4.6295654028654099E-3</c:v>
                </c:pt>
                <c:pt idx="180">
                  <c:v>-2.3147827014327049E-3</c:v>
                </c:pt>
                <c:pt idx="181">
                  <c:v>0</c:v>
                </c:pt>
                <c:pt idx="182">
                  <c:v>2.3147831670939922E-3</c:v>
                </c:pt>
                <c:pt idx="183">
                  <c:v>4.6295658685266972E-3</c:v>
                </c:pt>
                <c:pt idx="184">
                  <c:v>6.9443485699594021E-3</c:v>
                </c:pt>
                <c:pt idx="185">
                  <c:v>9.2591317370533943E-3</c:v>
                </c:pt>
                <c:pt idx="186">
                  <c:v>1.1573914438486099E-2</c:v>
                </c:pt>
                <c:pt idx="187">
                  <c:v>1.3888697139918804E-2</c:v>
                </c:pt>
                <c:pt idx="188">
                  <c:v>1.6203479841351509E-2</c:v>
                </c:pt>
                <c:pt idx="189">
                  <c:v>1.8518263008445501E-2</c:v>
                </c:pt>
                <c:pt idx="190">
                  <c:v>2.0833045709878206E-2</c:v>
                </c:pt>
                <c:pt idx="191">
                  <c:v>2.3147828411310911E-2</c:v>
                </c:pt>
                <c:pt idx="192">
                  <c:v>2.5462611112743616E-2</c:v>
                </c:pt>
                <c:pt idx="193">
                  <c:v>2.7777394279837608E-2</c:v>
                </c:pt>
                <c:pt idx="194">
                  <c:v>3.0092176981270313E-2</c:v>
                </c:pt>
                <c:pt idx="195">
                  <c:v>3.2406959682703018E-2</c:v>
                </c:pt>
                <c:pt idx="196">
                  <c:v>3.4721742384135723E-2</c:v>
                </c:pt>
                <c:pt idx="197">
                  <c:v>3.7036525085568428E-2</c:v>
                </c:pt>
                <c:pt idx="198">
                  <c:v>3.935130825266242E-2</c:v>
                </c:pt>
                <c:pt idx="199">
                  <c:v>4.1666090954095125E-2</c:v>
                </c:pt>
                <c:pt idx="200">
                  <c:v>4.398087365552783E-2</c:v>
                </c:pt>
                <c:pt idx="201">
                  <c:v>4.6295656356960535E-2</c:v>
                </c:pt>
                <c:pt idx="202">
                  <c:v>4.861043905839324E-2</c:v>
                </c:pt>
                <c:pt idx="203">
                  <c:v>5.0925222225487232E-2</c:v>
                </c:pt>
                <c:pt idx="204">
                  <c:v>5.3240004926919937E-2</c:v>
                </c:pt>
                <c:pt idx="205">
                  <c:v>5.5554787628352642E-2</c:v>
                </c:pt>
                <c:pt idx="206">
                  <c:v>5.7869570329785347E-2</c:v>
                </c:pt>
                <c:pt idx="207">
                  <c:v>6.0184353031218052E-2</c:v>
                </c:pt>
                <c:pt idx="208">
                  <c:v>6.2499135732650757E-2</c:v>
                </c:pt>
                <c:pt idx="209">
                  <c:v>6.4813918434083462E-2</c:v>
                </c:pt>
                <c:pt idx="210">
                  <c:v>6.7128701135516167E-2</c:v>
                </c:pt>
                <c:pt idx="211">
                  <c:v>6.9443483836948872E-2</c:v>
                </c:pt>
                <c:pt idx="212">
                  <c:v>7.1758266538381577E-2</c:v>
                </c:pt>
                <c:pt idx="213">
                  <c:v>7.4073049705475569E-2</c:v>
                </c:pt>
                <c:pt idx="214">
                  <c:v>7.6387831941246986E-2</c:v>
                </c:pt>
                <c:pt idx="215">
                  <c:v>7.8702615108340979E-2</c:v>
                </c:pt>
                <c:pt idx="216">
                  <c:v>8.1017397809773684E-2</c:v>
                </c:pt>
                <c:pt idx="217">
                  <c:v>8.3332180511206388E-2</c:v>
                </c:pt>
                <c:pt idx="218">
                  <c:v>8.5646963212639093E-2</c:v>
                </c:pt>
                <c:pt idx="219">
                  <c:v>8.7961745914071798E-2</c:v>
                </c:pt>
                <c:pt idx="220">
                  <c:v>9.0276528615504503E-2</c:v>
                </c:pt>
                <c:pt idx="221">
                  <c:v>9.2591311316937208E-2</c:v>
                </c:pt>
                <c:pt idx="222">
                  <c:v>9.4906094018369913E-2</c:v>
                </c:pt>
                <c:pt idx="223">
                  <c:v>9.7220876719802618E-2</c:v>
                </c:pt>
                <c:pt idx="224">
                  <c:v>9.9535659421235323E-2</c:v>
                </c:pt>
                <c:pt idx="225">
                  <c:v>0.10185044165700674</c:v>
                </c:pt>
                <c:pt idx="226">
                  <c:v>0.10416522435843945</c:v>
                </c:pt>
                <c:pt idx="227">
                  <c:v>0.10648000705987215</c:v>
                </c:pt>
                <c:pt idx="228">
                  <c:v>0.10879478976130486</c:v>
                </c:pt>
                <c:pt idx="229">
                  <c:v>0.11110957246273756</c:v>
                </c:pt>
                <c:pt idx="230">
                  <c:v>0.11342435516417027</c:v>
                </c:pt>
                <c:pt idx="231">
                  <c:v>0.11573913786560297</c:v>
                </c:pt>
                <c:pt idx="232">
                  <c:v>0.11805392056703568</c:v>
                </c:pt>
                <c:pt idx="233">
                  <c:v>0.12036870326846838</c:v>
                </c:pt>
                <c:pt idx="234">
                  <c:v>0.12268348596990108</c:v>
                </c:pt>
                <c:pt idx="235">
                  <c:v>0.12499826867133379</c:v>
                </c:pt>
                <c:pt idx="236">
                  <c:v>0.12731305090710521</c:v>
                </c:pt>
                <c:pt idx="237">
                  <c:v>0.12962783360853791</c:v>
                </c:pt>
                <c:pt idx="238">
                  <c:v>0.13194261630997062</c:v>
                </c:pt>
                <c:pt idx="239">
                  <c:v>0.13425739901140332</c:v>
                </c:pt>
                <c:pt idx="240">
                  <c:v>0.13657218171283603</c:v>
                </c:pt>
                <c:pt idx="241">
                  <c:v>0.13888696441426873</c:v>
                </c:pt>
                <c:pt idx="242">
                  <c:v>0.14120174665004015</c:v>
                </c:pt>
                <c:pt idx="243">
                  <c:v>0.14351652935147285</c:v>
                </c:pt>
                <c:pt idx="244">
                  <c:v>0.14583131205290556</c:v>
                </c:pt>
                <c:pt idx="245">
                  <c:v>0.14814609475433826</c:v>
                </c:pt>
                <c:pt idx="246">
                  <c:v>0.15046087745577097</c:v>
                </c:pt>
                <c:pt idx="247">
                  <c:v>0.15277565969154239</c:v>
                </c:pt>
                <c:pt idx="248">
                  <c:v>0.15509044239297509</c:v>
                </c:pt>
                <c:pt idx="249">
                  <c:v>0.1574052250944078</c:v>
                </c:pt>
                <c:pt idx="250">
                  <c:v>0.1597200077958405</c:v>
                </c:pt>
                <c:pt idx="251">
                  <c:v>0.16203479003161192</c:v>
                </c:pt>
                <c:pt idx="252">
                  <c:v>0.16434957273304462</c:v>
                </c:pt>
                <c:pt idx="253">
                  <c:v>0.16666435543447733</c:v>
                </c:pt>
                <c:pt idx="254">
                  <c:v>0.16897913813591003</c:v>
                </c:pt>
                <c:pt idx="255">
                  <c:v>0.17129392037168145</c:v>
                </c:pt>
                <c:pt idx="256">
                  <c:v>0.17360870307311416</c:v>
                </c:pt>
                <c:pt idx="257">
                  <c:v>0.17592348577454686</c:v>
                </c:pt>
                <c:pt idx="258">
                  <c:v>0.17823826801031828</c:v>
                </c:pt>
                <c:pt idx="259">
                  <c:v>0.18055305071175098</c:v>
                </c:pt>
                <c:pt idx="260">
                  <c:v>0.18286783341318369</c:v>
                </c:pt>
                <c:pt idx="261">
                  <c:v>0.18518261564895511</c:v>
                </c:pt>
                <c:pt idx="262">
                  <c:v>0.18749739835038781</c:v>
                </c:pt>
                <c:pt idx="263">
                  <c:v>0.18981218105182052</c:v>
                </c:pt>
                <c:pt idx="264">
                  <c:v>0.19212696328759193</c:v>
                </c:pt>
                <c:pt idx="265">
                  <c:v>0.19444174598902464</c:v>
                </c:pt>
                <c:pt idx="266">
                  <c:v>0.19675652822479606</c:v>
                </c:pt>
                <c:pt idx="267">
                  <c:v>0.19907131092622876</c:v>
                </c:pt>
                <c:pt idx="268">
                  <c:v>0.20138609362766147</c:v>
                </c:pt>
                <c:pt idx="269">
                  <c:v>0.20370087586343288</c:v>
                </c:pt>
                <c:pt idx="270">
                  <c:v>0.20601565856486559</c:v>
                </c:pt>
                <c:pt idx="271">
                  <c:v>0.20833044080063701</c:v>
                </c:pt>
                <c:pt idx="272">
                  <c:v>0.21064522350206971</c:v>
                </c:pt>
                <c:pt idx="273">
                  <c:v>0.21296000573784113</c:v>
                </c:pt>
                <c:pt idx="274">
                  <c:v>0.21527478843927383</c:v>
                </c:pt>
                <c:pt idx="275">
                  <c:v>0.21758957067504525</c:v>
                </c:pt>
                <c:pt idx="276">
                  <c:v>0.21990435337647796</c:v>
                </c:pt>
                <c:pt idx="277">
                  <c:v>0.22221913607791066</c:v>
                </c:pt>
                <c:pt idx="278">
                  <c:v>0.22453391831368208</c:v>
                </c:pt>
                <c:pt idx="279">
                  <c:v>0.22684870101511478</c:v>
                </c:pt>
                <c:pt idx="280">
                  <c:v>0.2291634832508862</c:v>
                </c:pt>
                <c:pt idx="281">
                  <c:v>0.23147826548665762</c:v>
                </c:pt>
                <c:pt idx="282">
                  <c:v>0.23379304818809032</c:v>
                </c:pt>
                <c:pt idx="283">
                  <c:v>0.23610783042386174</c:v>
                </c:pt>
                <c:pt idx="284">
                  <c:v>0.23842261312529445</c:v>
                </c:pt>
                <c:pt idx="285">
                  <c:v>0.24073739536106586</c:v>
                </c:pt>
                <c:pt idx="286">
                  <c:v>0.24305217806249857</c:v>
                </c:pt>
                <c:pt idx="287">
                  <c:v>0.24536696029826999</c:v>
                </c:pt>
                <c:pt idx="288">
                  <c:v>0.24768174299970269</c:v>
                </c:pt>
                <c:pt idx="289">
                  <c:v>0.24999652523547411</c:v>
                </c:pt>
                <c:pt idx="290">
                  <c:v>0.25231130747124553</c:v>
                </c:pt>
                <c:pt idx="291">
                  <c:v>0.25462609017267823</c:v>
                </c:pt>
                <c:pt idx="292">
                  <c:v>0.25694087240844965</c:v>
                </c:pt>
                <c:pt idx="293">
                  <c:v>0.25925565510988235</c:v>
                </c:pt>
                <c:pt idx="294">
                  <c:v>0.26157043734565377</c:v>
                </c:pt>
                <c:pt idx="295">
                  <c:v>0.26388521958142519</c:v>
                </c:pt>
                <c:pt idx="296">
                  <c:v>0.26620000228285789</c:v>
                </c:pt>
                <c:pt idx="297">
                  <c:v>0.26851478451862931</c:v>
                </c:pt>
                <c:pt idx="298">
                  <c:v>0.27082956675440073</c:v>
                </c:pt>
                <c:pt idx="299">
                  <c:v>0.27314434945583344</c:v>
                </c:pt>
                <c:pt idx="300">
                  <c:v>0.27545913169160485</c:v>
                </c:pt>
                <c:pt idx="301">
                  <c:v>0.27777391392737627</c:v>
                </c:pt>
                <c:pt idx="302">
                  <c:v>0.28008869662880898</c:v>
                </c:pt>
                <c:pt idx="303">
                  <c:v>0.28240347886458039</c:v>
                </c:pt>
                <c:pt idx="304">
                  <c:v>0.28471826110035181</c:v>
                </c:pt>
                <c:pt idx="305">
                  <c:v>0.28703304380178452</c:v>
                </c:pt>
                <c:pt idx="306">
                  <c:v>0.28934782603755593</c:v>
                </c:pt>
                <c:pt idx="307">
                  <c:v>0.29166260827332735</c:v>
                </c:pt>
                <c:pt idx="308">
                  <c:v>0.29397739050909877</c:v>
                </c:pt>
                <c:pt idx="309">
                  <c:v>0.29629217321053147</c:v>
                </c:pt>
                <c:pt idx="310">
                  <c:v>0.29860695544630289</c:v>
                </c:pt>
                <c:pt idx="311">
                  <c:v>0.30092173768207431</c:v>
                </c:pt>
                <c:pt idx="312">
                  <c:v>0.30323651991784573</c:v>
                </c:pt>
                <c:pt idx="313">
                  <c:v>0.30555130261927843</c:v>
                </c:pt>
                <c:pt idx="314">
                  <c:v>0.30786608485504985</c:v>
                </c:pt>
                <c:pt idx="315">
                  <c:v>0.31018086709082127</c:v>
                </c:pt>
                <c:pt idx="316">
                  <c:v>0.31249564932659268</c:v>
                </c:pt>
                <c:pt idx="317">
                  <c:v>0.3148104315623641</c:v>
                </c:pt>
                <c:pt idx="318">
                  <c:v>0.31712521379813552</c:v>
                </c:pt>
                <c:pt idx="319">
                  <c:v>0.31943999649956822</c:v>
                </c:pt>
                <c:pt idx="320">
                  <c:v>0.32175477873533964</c:v>
                </c:pt>
                <c:pt idx="321">
                  <c:v>0.32406956097111106</c:v>
                </c:pt>
                <c:pt idx="322">
                  <c:v>0.32638434320688248</c:v>
                </c:pt>
                <c:pt idx="323">
                  <c:v>0.32869912544265389</c:v>
                </c:pt>
                <c:pt idx="324">
                  <c:v>0.33101390767842531</c:v>
                </c:pt>
                <c:pt idx="325">
                  <c:v>0.33332868991419673</c:v>
                </c:pt>
                <c:pt idx="326">
                  <c:v>0.33564347261562943</c:v>
                </c:pt>
                <c:pt idx="327">
                  <c:v>0.33795825485140085</c:v>
                </c:pt>
                <c:pt idx="328">
                  <c:v>0.34027303708717227</c:v>
                </c:pt>
                <c:pt idx="329">
                  <c:v>0.34258781932294369</c:v>
                </c:pt>
                <c:pt idx="330">
                  <c:v>0.34490260155871511</c:v>
                </c:pt>
                <c:pt idx="331">
                  <c:v>0.34721738379448652</c:v>
                </c:pt>
                <c:pt idx="332">
                  <c:v>0.34953216603025794</c:v>
                </c:pt>
                <c:pt idx="333">
                  <c:v>0.35184694826602936</c:v>
                </c:pt>
                <c:pt idx="334">
                  <c:v>0.35416173050180078</c:v>
                </c:pt>
                <c:pt idx="335">
                  <c:v>0.35647651273757219</c:v>
                </c:pt>
                <c:pt idx="336">
                  <c:v>0.35879129497334361</c:v>
                </c:pt>
                <c:pt idx="337">
                  <c:v>0.36110607720911503</c:v>
                </c:pt>
                <c:pt idx="338">
                  <c:v>0.36342085944488645</c:v>
                </c:pt>
                <c:pt idx="339">
                  <c:v>0.36573564168065786</c:v>
                </c:pt>
                <c:pt idx="340">
                  <c:v>0.36805042391642928</c:v>
                </c:pt>
                <c:pt idx="341">
                  <c:v>0.3703652061522007</c:v>
                </c:pt>
                <c:pt idx="342">
                  <c:v>0.37267998838797212</c:v>
                </c:pt>
                <c:pt idx="343">
                  <c:v>0.37499477062374353</c:v>
                </c:pt>
                <c:pt idx="344">
                  <c:v>0.37730955285951495</c:v>
                </c:pt>
                <c:pt idx="500">
                  <c:v>0.37962433509528637</c:v>
                </c:pt>
              </c:numCache>
            </c:numRef>
          </c:xVal>
          <c:yVal>
            <c:numRef>
              <c:f>'67'!$E$3:$E$503</c:f>
              <c:numCache>
                <c:formatCode>0</c:formatCode>
                <c:ptCount val="501"/>
                <c:pt idx="123">
                  <c:v>1475.1234999999999</c:v>
                </c:pt>
                <c:pt idx="124">
                  <c:v>1482.4323999999999</c:v>
                </c:pt>
                <c:pt idx="125">
                  <c:v>1465.5440000000001</c:v>
                </c:pt>
                <c:pt idx="126">
                  <c:v>1479.6605</c:v>
                </c:pt>
                <c:pt idx="127">
                  <c:v>1478.0386000000001</c:v>
                </c:pt>
                <c:pt idx="128">
                  <c:v>1472.0145</c:v>
                </c:pt>
                <c:pt idx="129">
                  <c:v>1477.287</c:v>
                </c:pt>
                <c:pt idx="130">
                  <c:v>1471.306</c:v>
                </c:pt>
                <c:pt idx="131">
                  <c:v>1467.0905</c:v>
                </c:pt>
                <c:pt idx="132">
                  <c:v>1466.5769</c:v>
                </c:pt>
                <c:pt idx="133">
                  <c:v>1465.2228</c:v>
                </c:pt>
                <c:pt idx="134">
                  <c:v>1469.3732</c:v>
                </c:pt>
                <c:pt idx="135">
                  <c:v>1470.07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0B-41E9-B1C9-C061E4F7C874}"/>
            </c:ext>
          </c:extLst>
        </c:ser>
        <c:ser>
          <c:idx val="2"/>
          <c:order val="2"/>
          <c:tx>
            <c:strRef>
              <c:f>'67'!$F$2</c:f>
              <c:strCache>
                <c:ptCount val="1"/>
                <c:pt idx="0">
                  <c:v>flux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'67'!$C$3:$C$503</c:f>
              <c:numCache>
                <c:formatCode>0.0</c:formatCode>
                <c:ptCount val="501"/>
                <c:pt idx="0">
                  <c:v>-0.41897576302289963</c:v>
                </c:pt>
                <c:pt idx="1">
                  <c:v>-0.41666097939014435</c:v>
                </c:pt>
                <c:pt idx="2">
                  <c:v>-0.41434619575738907</c:v>
                </c:pt>
                <c:pt idx="3">
                  <c:v>-0.41203141259029508</c:v>
                </c:pt>
                <c:pt idx="4">
                  <c:v>-0.4097166289575398</c:v>
                </c:pt>
                <c:pt idx="5">
                  <c:v>-0.40740184532478452</c:v>
                </c:pt>
                <c:pt idx="6">
                  <c:v>-0.40508706169202924</c:v>
                </c:pt>
                <c:pt idx="7">
                  <c:v>-0.40277227805927396</c:v>
                </c:pt>
                <c:pt idx="8">
                  <c:v>-0.40045749442651868</c:v>
                </c:pt>
                <c:pt idx="9">
                  <c:v>-0.3981427107937634</c:v>
                </c:pt>
                <c:pt idx="10">
                  <c:v>-0.39582792716100812</c:v>
                </c:pt>
                <c:pt idx="11">
                  <c:v>-0.39351314399391413</c:v>
                </c:pt>
                <c:pt idx="12">
                  <c:v>-0.39119836036115885</c:v>
                </c:pt>
                <c:pt idx="13">
                  <c:v>-0.38888357672840357</c:v>
                </c:pt>
                <c:pt idx="14">
                  <c:v>-0.38656879309564829</c:v>
                </c:pt>
                <c:pt idx="15">
                  <c:v>-0.38425400946289301</c:v>
                </c:pt>
                <c:pt idx="16">
                  <c:v>-0.38193922629579902</c:v>
                </c:pt>
                <c:pt idx="17">
                  <c:v>-0.37962444266304374</c:v>
                </c:pt>
                <c:pt idx="18">
                  <c:v>-0.37730965903028846</c:v>
                </c:pt>
                <c:pt idx="19">
                  <c:v>-0.37499487539753318</c:v>
                </c:pt>
                <c:pt idx="20">
                  <c:v>-0.37268009223043919</c:v>
                </c:pt>
                <c:pt idx="21">
                  <c:v>-0.37036530859768391</c:v>
                </c:pt>
                <c:pt idx="22">
                  <c:v>-0.36805052496492863</c:v>
                </c:pt>
                <c:pt idx="23">
                  <c:v>-0.36573574133217335</c:v>
                </c:pt>
                <c:pt idx="24">
                  <c:v>-0.36342095816507936</c:v>
                </c:pt>
                <c:pt idx="25">
                  <c:v>-0.36110617453232408</c:v>
                </c:pt>
                <c:pt idx="26">
                  <c:v>-0.3587913908995688</c:v>
                </c:pt>
                <c:pt idx="27">
                  <c:v>-0.3564766077324748</c:v>
                </c:pt>
                <c:pt idx="28">
                  <c:v>-0.35416182409971952</c:v>
                </c:pt>
                <c:pt idx="29">
                  <c:v>-0.35184704046696424</c:v>
                </c:pt>
                <c:pt idx="30">
                  <c:v>-0.34953225729987025</c:v>
                </c:pt>
                <c:pt idx="31">
                  <c:v>-0.34721747366711497</c:v>
                </c:pt>
                <c:pt idx="32">
                  <c:v>-0.34490269003435969</c:v>
                </c:pt>
                <c:pt idx="33">
                  <c:v>-0.3425879068672657</c:v>
                </c:pt>
                <c:pt idx="34">
                  <c:v>-0.34027312323451042</c:v>
                </c:pt>
                <c:pt idx="35">
                  <c:v>-0.33795833960175514</c:v>
                </c:pt>
                <c:pt idx="36">
                  <c:v>-0.33564355643466115</c:v>
                </c:pt>
                <c:pt idx="37">
                  <c:v>-0.33332877280190587</c:v>
                </c:pt>
                <c:pt idx="38">
                  <c:v>-0.33101398963481188</c:v>
                </c:pt>
                <c:pt idx="39">
                  <c:v>-0.3286992060020566</c:v>
                </c:pt>
                <c:pt idx="40">
                  <c:v>-0.32638442236930132</c:v>
                </c:pt>
                <c:pt idx="41">
                  <c:v>-0.32406963920220733</c:v>
                </c:pt>
                <c:pt idx="42">
                  <c:v>-0.32175485556945205</c:v>
                </c:pt>
                <c:pt idx="43">
                  <c:v>-0.31944007240235806</c:v>
                </c:pt>
                <c:pt idx="44">
                  <c:v>-0.31712528876960278</c:v>
                </c:pt>
                <c:pt idx="45">
                  <c:v>-0.31481050560250878</c:v>
                </c:pt>
                <c:pt idx="46">
                  <c:v>-0.3124957219697535</c:v>
                </c:pt>
                <c:pt idx="47">
                  <c:v>-0.31018093880265951</c:v>
                </c:pt>
                <c:pt idx="48">
                  <c:v>-0.30786615516990423</c:v>
                </c:pt>
                <c:pt idx="49">
                  <c:v>-0.30555137200281024</c:v>
                </c:pt>
                <c:pt idx="50">
                  <c:v>-0.30323658837005496</c:v>
                </c:pt>
                <c:pt idx="51">
                  <c:v>-0.30092180520296097</c:v>
                </c:pt>
                <c:pt idx="52">
                  <c:v>-0.29860702157020569</c:v>
                </c:pt>
                <c:pt idx="53">
                  <c:v>-0.2962922384031117</c:v>
                </c:pt>
                <c:pt idx="54">
                  <c:v>-0.29397745477035642</c:v>
                </c:pt>
                <c:pt idx="55">
                  <c:v>-0.29166267160326242</c:v>
                </c:pt>
                <c:pt idx="56">
                  <c:v>-0.28934788843616843</c:v>
                </c:pt>
                <c:pt idx="57">
                  <c:v>-0.28703310480341315</c:v>
                </c:pt>
                <c:pt idx="58">
                  <c:v>-0.28471832163631916</c:v>
                </c:pt>
                <c:pt idx="59">
                  <c:v>-0.28240353800356388</c:v>
                </c:pt>
                <c:pt idx="60">
                  <c:v>-0.28008875483646989</c:v>
                </c:pt>
                <c:pt idx="61">
                  <c:v>-0.2777739716693759</c:v>
                </c:pt>
                <c:pt idx="62">
                  <c:v>-0.27545918803662062</c:v>
                </c:pt>
                <c:pt idx="63">
                  <c:v>-0.27314440486952662</c:v>
                </c:pt>
                <c:pt idx="64">
                  <c:v>-0.27082962170243263</c:v>
                </c:pt>
                <c:pt idx="65">
                  <c:v>-0.26851483806967735</c:v>
                </c:pt>
                <c:pt idx="66">
                  <c:v>-0.26620005490258336</c:v>
                </c:pt>
                <c:pt idx="67">
                  <c:v>-0.26388527173548937</c:v>
                </c:pt>
                <c:pt idx="68">
                  <c:v>-0.26157048810273409</c:v>
                </c:pt>
                <c:pt idx="69">
                  <c:v>-0.2592557049356401</c:v>
                </c:pt>
                <c:pt idx="70">
                  <c:v>-0.2569409217685461</c:v>
                </c:pt>
                <c:pt idx="71">
                  <c:v>-0.25462613813579082</c:v>
                </c:pt>
                <c:pt idx="72">
                  <c:v>-0.25231135496869683</c:v>
                </c:pt>
                <c:pt idx="73">
                  <c:v>-0.24999657180160284</c:v>
                </c:pt>
                <c:pt idx="74">
                  <c:v>-0.24768178816884756</c:v>
                </c:pt>
                <c:pt idx="75">
                  <c:v>-0.24536700500175357</c:v>
                </c:pt>
                <c:pt idx="76">
                  <c:v>-0.24305222183465958</c:v>
                </c:pt>
                <c:pt idx="77">
                  <c:v>-0.24073743866756558</c:v>
                </c:pt>
                <c:pt idx="78">
                  <c:v>-0.23842265550047159</c:v>
                </c:pt>
                <c:pt idx="79">
                  <c:v>-0.23610787186771631</c:v>
                </c:pt>
                <c:pt idx="80">
                  <c:v>-0.23379308870062232</c:v>
                </c:pt>
                <c:pt idx="81">
                  <c:v>-0.23147830553352833</c:v>
                </c:pt>
                <c:pt idx="82">
                  <c:v>-0.22916352236643434</c:v>
                </c:pt>
                <c:pt idx="83">
                  <c:v>-0.22684873873367906</c:v>
                </c:pt>
                <c:pt idx="84">
                  <c:v>-0.22453395556658506</c:v>
                </c:pt>
                <c:pt idx="85">
                  <c:v>-0.22221917239949107</c:v>
                </c:pt>
                <c:pt idx="86">
                  <c:v>-0.21990438923239708</c:v>
                </c:pt>
                <c:pt idx="87">
                  <c:v>-0.21758960606530309</c:v>
                </c:pt>
                <c:pt idx="88">
                  <c:v>-0.2152748228982091</c:v>
                </c:pt>
                <c:pt idx="89">
                  <c:v>-0.2129600397311151</c:v>
                </c:pt>
                <c:pt idx="90">
                  <c:v>-0.21064525609835982</c:v>
                </c:pt>
                <c:pt idx="91">
                  <c:v>-0.20833047293126583</c:v>
                </c:pt>
                <c:pt idx="92">
                  <c:v>-0.20601568976417184</c:v>
                </c:pt>
                <c:pt idx="93">
                  <c:v>-0.20370090659707785</c:v>
                </c:pt>
                <c:pt idx="94">
                  <c:v>-0.20138612342998385</c:v>
                </c:pt>
                <c:pt idx="95">
                  <c:v>-0.19907134026288986</c:v>
                </c:pt>
                <c:pt idx="96">
                  <c:v>-0.19675655709579587</c:v>
                </c:pt>
                <c:pt idx="97">
                  <c:v>-0.19444177392870188</c:v>
                </c:pt>
                <c:pt idx="98">
                  <c:v>-0.19212699076160789</c:v>
                </c:pt>
                <c:pt idx="99">
                  <c:v>-0.18981220759451389</c:v>
                </c:pt>
                <c:pt idx="100">
                  <c:v>-0.1874974244274199</c:v>
                </c:pt>
                <c:pt idx="101">
                  <c:v>-0.18518264126032591</c:v>
                </c:pt>
                <c:pt idx="102">
                  <c:v>-0.18286785809323192</c:v>
                </c:pt>
                <c:pt idx="103">
                  <c:v>-0.18055307492613792</c:v>
                </c:pt>
                <c:pt idx="104">
                  <c:v>-0.17823829175904393</c:v>
                </c:pt>
                <c:pt idx="105">
                  <c:v>-0.17592350859194994</c:v>
                </c:pt>
                <c:pt idx="106">
                  <c:v>-0.17360872542485595</c:v>
                </c:pt>
                <c:pt idx="107">
                  <c:v>-0.17129394225776196</c:v>
                </c:pt>
                <c:pt idx="108">
                  <c:v>-0.16897915909066796</c:v>
                </c:pt>
                <c:pt idx="109">
                  <c:v>-0.16666437592357397</c:v>
                </c:pt>
                <c:pt idx="110">
                  <c:v>-0.16434959275647998</c:v>
                </c:pt>
                <c:pt idx="111">
                  <c:v>-0.16203480958938599</c:v>
                </c:pt>
                <c:pt idx="112">
                  <c:v>-0.15972002642229199</c:v>
                </c:pt>
                <c:pt idx="113">
                  <c:v>-0.157405243255198</c:v>
                </c:pt>
                <c:pt idx="114">
                  <c:v>-0.15509046008810401</c:v>
                </c:pt>
                <c:pt idx="115">
                  <c:v>-0.15277567692101002</c:v>
                </c:pt>
                <c:pt idx="116">
                  <c:v>-0.15046089375391603</c:v>
                </c:pt>
                <c:pt idx="117">
                  <c:v>-0.14814611058682203</c:v>
                </c:pt>
                <c:pt idx="118">
                  <c:v>-0.14583132741972804</c:v>
                </c:pt>
                <c:pt idx="119">
                  <c:v>-0.14351654471829534</c:v>
                </c:pt>
                <c:pt idx="120">
                  <c:v>-0.14120176155120134</c:v>
                </c:pt>
                <c:pt idx="121">
                  <c:v>-0.13888697838410735</c:v>
                </c:pt>
                <c:pt idx="122">
                  <c:v>-0.13657219521701336</c:v>
                </c:pt>
                <c:pt idx="123">
                  <c:v>-0.13425741204991937</c:v>
                </c:pt>
                <c:pt idx="124">
                  <c:v>-0.13194262888282537</c:v>
                </c:pt>
                <c:pt idx="125">
                  <c:v>-0.12962784618139267</c:v>
                </c:pt>
                <c:pt idx="126">
                  <c:v>-0.12731306301429868</c:v>
                </c:pt>
                <c:pt idx="127">
                  <c:v>-0.12499827984720469</c:v>
                </c:pt>
                <c:pt idx="128">
                  <c:v>-0.12268349668011069</c:v>
                </c:pt>
                <c:pt idx="129">
                  <c:v>-0.1203687135130167</c:v>
                </c:pt>
                <c:pt idx="130">
                  <c:v>-0.118053930811584</c:v>
                </c:pt>
                <c:pt idx="131">
                  <c:v>-0.11573914764449</c:v>
                </c:pt>
                <c:pt idx="132">
                  <c:v>-0.11342436447739601</c:v>
                </c:pt>
                <c:pt idx="133">
                  <c:v>-0.11110958131030202</c:v>
                </c:pt>
                <c:pt idx="134">
                  <c:v>-0.10879479860886931</c:v>
                </c:pt>
                <c:pt idx="135">
                  <c:v>-0.10648001544177532</c:v>
                </c:pt>
                <c:pt idx="136">
                  <c:v>-0.10416523227468133</c:v>
                </c:pt>
                <c:pt idx="137">
                  <c:v>-0.10185044910758734</c:v>
                </c:pt>
                <c:pt idx="138">
                  <c:v>-9.9535666406154633E-2</c:v>
                </c:pt>
                <c:pt idx="139">
                  <c:v>-9.722088323906064E-2</c:v>
                </c:pt>
                <c:pt idx="140">
                  <c:v>-9.4906100071966648E-2</c:v>
                </c:pt>
                <c:pt idx="141">
                  <c:v>-9.2591317370533943E-2</c:v>
                </c:pt>
                <c:pt idx="142">
                  <c:v>-9.0276534203439951E-2</c:v>
                </c:pt>
                <c:pt idx="143">
                  <c:v>-8.7961751036345959E-2</c:v>
                </c:pt>
                <c:pt idx="144">
                  <c:v>-8.5646968334913254E-2</c:v>
                </c:pt>
                <c:pt idx="145">
                  <c:v>-8.3332185167819262E-2</c:v>
                </c:pt>
                <c:pt idx="146">
                  <c:v>-8.1017402000725269E-2</c:v>
                </c:pt>
                <c:pt idx="147">
                  <c:v>-7.8702619299292564E-2</c:v>
                </c:pt>
                <c:pt idx="148">
                  <c:v>-7.6387836132198572E-2</c:v>
                </c:pt>
                <c:pt idx="149">
                  <c:v>-7.4073053430765867E-2</c:v>
                </c:pt>
                <c:pt idx="150">
                  <c:v>-7.1758270263671875E-2</c:v>
                </c:pt>
                <c:pt idx="151">
                  <c:v>-6.9443487096577883E-2</c:v>
                </c:pt>
                <c:pt idx="152">
                  <c:v>-6.7128704395145178E-2</c:v>
                </c:pt>
                <c:pt idx="153">
                  <c:v>-6.4813921228051186E-2</c:v>
                </c:pt>
                <c:pt idx="154">
                  <c:v>-6.2499138526618481E-2</c:v>
                </c:pt>
                <c:pt idx="155">
                  <c:v>-6.0184355359524488E-2</c:v>
                </c:pt>
                <c:pt idx="156">
                  <c:v>-5.7869572658091784E-2</c:v>
                </c:pt>
                <c:pt idx="157">
                  <c:v>-5.5554789490997791E-2</c:v>
                </c:pt>
                <c:pt idx="158">
                  <c:v>-5.3240006789565086E-2</c:v>
                </c:pt>
                <c:pt idx="159">
                  <c:v>-5.0925223622471094E-2</c:v>
                </c:pt>
                <c:pt idx="160">
                  <c:v>-4.8610440455377102E-2</c:v>
                </c:pt>
                <c:pt idx="161">
                  <c:v>-4.6295657753944397E-2</c:v>
                </c:pt>
                <c:pt idx="162">
                  <c:v>-4.3980874586850405E-2</c:v>
                </c:pt>
                <c:pt idx="163">
                  <c:v>-4.16660918854177E-2</c:v>
                </c:pt>
                <c:pt idx="164">
                  <c:v>-3.9351308718323708E-2</c:v>
                </c:pt>
                <c:pt idx="165">
                  <c:v>-3.7036526016891003E-2</c:v>
                </c:pt>
                <c:pt idx="166">
                  <c:v>-3.4721743315458298E-2</c:v>
                </c:pt>
                <c:pt idx="167">
                  <c:v>-3.2406960148364305E-2</c:v>
                </c:pt>
                <c:pt idx="168">
                  <c:v>-3.0092177446931601E-2</c:v>
                </c:pt>
                <c:pt idx="169">
                  <c:v>-2.7777394279837608E-2</c:v>
                </c:pt>
                <c:pt idx="170">
                  <c:v>-2.5462611578404903E-2</c:v>
                </c:pt>
                <c:pt idx="171">
                  <c:v>-2.3147828411310911E-2</c:v>
                </c:pt>
                <c:pt idx="172">
                  <c:v>-2.0833045709878206E-2</c:v>
                </c:pt>
                <c:pt idx="173">
                  <c:v>-1.8518263008445501E-2</c:v>
                </c:pt>
                <c:pt idx="174">
                  <c:v>-1.6203479841351509E-2</c:v>
                </c:pt>
                <c:pt idx="175">
                  <c:v>-1.3888697139918804E-2</c:v>
                </c:pt>
                <c:pt idx="176">
                  <c:v>-1.1573913972824812E-2</c:v>
                </c:pt>
                <c:pt idx="177">
                  <c:v>-9.259131271392107E-3</c:v>
                </c:pt>
                <c:pt idx="178">
                  <c:v>-6.9443485699594021E-3</c:v>
                </c:pt>
                <c:pt idx="179">
                  <c:v>-4.6295654028654099E-3</c:v>
                </c:pt>
                <c:pt idx="180">
                  <c:v>-2.3147827014327049E-3</c:v>
                </c:pt>
                <c:pt idx="181">
                  <c:v>0</c:v>
                </c:pt>
                <c:pt idx="182">
                  <c:v>2.3147831670939922E-3</c:v>
                </c:pt>
                <c:pt idx="183">
                  <c:v>4.6295658685266972E-3</c:v>
                </c:pt>
                <c:pt idx="184">
                  <c:v>6.9443485699594021E-3</c:v>
                </c:pt>
                <c:pt idx="185">
                  <c:v>9.2591317370533943E-3</c:v>
                </c:pt>
                <c:pt idx="186">
                  <c:v>1.1573914438486099E-2</c:v>
                </c:pt>
                <c:pt idx="187">
                  <c:v>1.3888697139918804E-2</c:v>
                </c:pt>
                <c:pt idx="188">
                  <c:v>1.6203479841351509E-2</c:v>
                </c:pt>
                <c:pt idx="189">
                  <c:v>1.8518263008445501E-2</c:v>
                </c:pt>
                <c:pt idx="190">
                  <c:v>2.0833045709878206E-2</c:v>
                </c:pt>
                <c:pt idx="191">
                  <c:v>2.3147828411310911E-2</c:v>
                </c:pt>
                <c:pt idx="192">
                  <c:v>2.5462611112743616E-2</c:v>
                </c:pt>
                <c:pt idx="193">
                  <c:v>2.7777394279837608E-2</c:v>
                </c:pt>
                <c:pt idx="194">
                  <c:v>3.0092176981270313E-2</c:v>
                </c:pt>
                <c:pt idx="195">
                  <c:v>3.2406959682703018E-2</c:v>
                </c:pt>
                <c:pt idx="196">
                  <c:v>3.4721742384135723E-2</c:v>
                </c:pt>
                <c:pt idx="197">
                  <c:v>3.7036525085568428E-2</c:v>
                </c:pt>
                <c:pt idx="198">
                  <c:v>3.935130825266242E-2</c:v>
                </c:pt>
                <c:pt idx="199">
                  <c:v>4.1666090954095125E-2</c:v>
                </c:pt>
                <c:pt idx="200">
                  <c:v>4.398087365552783E-2</c:v>
                </c:pt>
                <c:pt idx="201">
                  <c:v>4.6295656356960535E-2</c:v>
                </c:pt>
                <c:pt idx="202">
                  <c:v>4.861043905839324E-2</c:v>
                </c:pt>
                <c:pt idx="203">
                  <c:v>5.0925222225487232E-2</c:v>
                </c:pt>
                <c:pt idx="204">
                  <c:v>5.3240004926919937E-2</c:v>
                </c:pt>
                <c:pt idx="205">
                  <c:v>5.5554787628352642E-2</c:v>
                </c:pt>
                <c:pt idx="206">
                  <c:v>5.7869570329785347E-2</c:v>
                </c:pt>
                <c:pt idx="207">
                  <c:v>6.0184353031218052E-2</c:v>
                </c:pt>
                <c:pt idx="208">
                  <c:v>6.2499135732650757E-2</c:v>
                </c:pt>
                <c:pt idx="209">
                  <c:v>6.4813918434083462E-2</c:v>
                </c:pt>
                <c:pt idx="210">
                  <c:v>6.7128701135516167E-2</c:v>
                </c:pt>
                <c:pt idx="211">
                  <c:v>6.9443483836948872E-2</c:v>
                </c:pt>
                <c:pt idx="212">
                  <c:v>7.1758266538381577E-2</c:v>
                </c:pt>
                <c:pt idx="213">
                  <c:v>7.4073049705475569E-2</c:v>
                </c:pt>
                <c:pt idx="214">
                  <c:v>7.6387831941246986E-2</c:v>
                </c:pt>
                <c:pt idx="215">
                  <c:v>7.8702615108340979E-2</c:v>
                </c:pt>
                <c:pt idx="216">
                  <c:v>8.1017397809773684E-2</c:v>
                </c:pt>
                <c:pt idx="217">
                  <c:v>8.3332180511206388E-2</c:v>
                </c:pt>
                <c:pt idx="218">
                  <c:v>8.5646963212639093E-2</c:v>
                </c:pt>
                <c:pt idx="219">
                  <c:v>8.7961745914071798E-2</c:v>
                </c:pt>
                <c:pt idx="220">
                  <c:v>9.0276528615504503E-2</c:v>
                </c:pt>
                <c:pt idx="221">
                  <c:v>9.2591311316937208E-2</c:v>
                </c:pt>
                <c:pt idx="222">
                  <c:v>9.4906094018369913E-2</c:v>
                </c:pt>
                <c:pt idx="223">
                  <c:v>9.7220876719802618E-2</c:v>
                </c:pt>
                <c:pt idx="224">
                  <c:v>9.9535659421235323E-2</c:v>
                </c:pt>
                <c:pt idx="225">
                  <c:v>0.10185044165700674</c:v>
                </c:pt>
                <c:pt idx="226">
                  <c:v>0.10416522435843945</c:v>
                </c:pt>
                <c:pt idx="227">
                  <c:v>0.10648000705987215</c:v>
                </c:pt>
                <c:pt idx="228">
                  <c:v>0.10879478976130486</c:v>
                </c:pt>
                <c:pt idx="229">
                  <c:v>0.11110957246273756</c:v>
                </c:pt>
                <c:pt idx="230">
                  <c:v>0.11342435516417027</c:v>
                </c:pt>
                <c:pt idx="231">
                  <c:v>0.11573913786560297</c:v>
                </c:pt>
                <c:pt idx="232">
                  <c:v>0.11805392056703568</c:v>
                </c:pt>
                <c:pt idx="233">
                  <c:v>0.12036870326846838</c:v>
                </c:pt>
                <c:pt idx="234">
                  <c:v>0.12268348596990108</c:v>
                </c:pt>
                <c:pt idx="235">
                  <c:v>0.12499826867133379</c:v>
                </c:pt>
                <c:pt idx="236">
                  <c:v>0.12731305090710521</c:v>
                </c:pt>
                <c:pt idx="237">
                  <c:v>0.12962783360853791</c:v>
                </c:pt>
                <c:pt idx="238">
                  <c:v>0.13194261630997062</c:v>
                </c:pt>
                <c:pt idx="239">
                  <c:v>0.13425739901140332</c:v>
                </c:pt>
                <c:pt idx="240">
                  <c:v>0.13657218171283603</c:v>
                </c:pt>
                <c:pt idx="241">
                  <c:v>0.13888696441426873</c:v>
                </c:pt>
                <c:pt idx="242">
                  <c:v>0.14120174665004015</c:v>
                </c:pt>
                <c:pt idx="243">
                  <c:v>0.14351652935147285</c:v>
                </c:pt>
                <c:pt idx="244">
                  <c:v>0.14583131205290556</c:v>
                </c:pt>
                <c:pt idx="245">
                  <c:v>0.14814609475433826</c:v>
                </c:pt>
                <c:pt idx="246">
                  <c:v>0.15046087745577097</c:v>
                </c:pt>
                <c:pt idx="247">
                  <c:v>0.15277565969154239</c:v>
                </c:pt>
                <c:pt idx="248">
                  <c:v>0.15509044239297509</c:v>
                </c:pt>
                <c:pt idx="249">
                  <c:v>0.1574052250944078</c:v>
                </c:pt>
                <c:pt idx="250">
                  <c:v>0.1597200077958405</c:v>
                </c:pt>
                <c:pt idx="251">
                  <c:v>0.16203479003161192</c:v>
                </c:pt>
                <c:pt idx="252">
                  <c:v>0.16434957273304462</c:v>
                </c:pt>
                <c:pt idx="253">
                  <c:v>0.16666435543447733</c:v>
                </c:pt>
                <c:pt idx="254">
                  <c:v>0.16897913813591003</c:v>
                </c:pt>
                <c:pt idx="255">
                  <c:v>0.17129392037168145</c:v>
                </c:pt>
                <c:pt idx="256">
                  <c:v>0.17360870307311416</c:v>
                </c:pt>
                <c:pt idx="257">
                  <c:v>0.17592348577454686</c:v>
                </c:pt>
                <c:pt idx="258">
                  <c:v>0.17823826801031828</c:v>
                </c:pt>
                <c:pt idx="259">
                  <c:v>0.18055305071175098</c:v>
                </c:pt>
                <c:pt idx="260">
                  <c:v>0.18286783341318369</c:v>
                </c:pt>
                <c:pt idx="261">
                  <c:v>0.18518261564895511</c:v>
                </c:pt>
                <c:pt idx="262">
                  <c:v>0.18749739835038781</c:v>
                </c:pt>
                <c:pt idx="263">
                  <c:v>0.18981218105182052</c:v>
                </c:pt>
                <c:pt idx="264">
                  <c:v>0.19212696328759193</c:v>
                </c:pt>
                <c:pt idx="265">
                  <c:v>0.19444174598902464</c:v>
                </c:pt>
                <c:pt idx="266">
                  <c:v>0.19675652822479606</c:v>
                </c:pt>
                <c:pt idx="267">
                  <c:v>0.19907131092622876</c:v>
                </c:pt>
                <c:pt idx="268">
                  <c:v>0.20138609362766147</c:v>
                </c:pt>
                <c:pt idx="269">
                  <c:v>0.20370087586343288</c:v>
                </c:pt>
                <c:pt idx="270">
                  <c:v>0.20601565856486559</c:v>
                </c:pt>
                <c:pt idx="271">
                  <c:v>0.20833044080063701</c:v>
                </c:pt>
                <c:pt idx="272">
                  <c:v>0.21064522350206971</c:v>
                </c:pt>
                <c:pt idx="273">
                  <c:v>0.21296000573784113</c:v>
                </c:pt>
                <c:pt idx="274">
                  <c:v>0.21527478843927383</c:v>
                </c:pt>
                <c:pt idx="275">
                  <c:v>0.21758957067504525</c:v>
                </c:pt>
                <c:pt idx="276">
                  <c:v>0.21990435337647796</c:v>
                </c:pt>
                <c:pt idx="277">
                  <c:v>0.22221913607791066</c:v>
                </c:pt>
                <c:pt idx="278">
                  <c:v>0.22453391831368208</c:v>
                </c:pt>
                <c:pt idx="279">
                  <c:v>0.22684870101511478</c:v>
                </c:pt>
                <c:pt idx="280">
                  <c:v>0.2291634832508862</c:v>
                </c:pt>
                <c:pt idx="281">
                  <c:v>0.23147826548665762</c:v>
                </c:pt>
                <c:pt idx="282">
                  <c:v>0.23379304818809032</c:v>
                </c:pt>
                <c:pt idx="283">
                  <c:v>0.23610783042386174</c:v>
                </c:pt>
                <c:pt idx="284">
                  <c:v>0.23842261312529445</c:v>
                </c:pt>
                <c:pt idx="285">
                  <c:v>0.24073739536106586</c:v>
                </c:pt>
                <c:pt idx="286">
                  <c:v>0.24305217806249857</c:v>
                </c:pt>
                <c:pt idx="287">
                  <c:v>0.24536696029826999</c:v>
                </c:pt>
                <c:pt idx="288">
                  <c:v>0.24768174299970269</c:v>
                </c:pt>
                <c:pt idx="289">
                  <c:v>0.24999652523547411</c:v>
                </c:pt>
                <c:pt idx="290">
                  <c:v>0.25231130747124553</c:v>
                </c:pt>
                <c:pt idx="291">
                  <c:v>0.25462609017267823</c:v>
                </c:pt>
                <c:pt idx="292">
                  <c:v>0.25694087240844965</c:v>
                </c:pt>
                <c:pt idx="293">
                  <c:v>0.25925565510988235</c:v>
                </c:pt>
                <c:pt idx="294">
                  <c:v>0.26157043734565377</c:v>
                </c:pt>
                <c:pt idx="295">
                  <c:v>0.26388521958142519</c:v>
                </c:pt>
                <c:pt idx="296">
                  <c:v>0.26620000228285789</c:v>
                </c:pt>
                <c:pt idx="297">
                  <c:v>0.26851478451862931</c:v>
                </c:pt>
                <c:pt idx="298">
                  <c:v>0.27082956675440073</c:v>
                </c:pt>
                <c:pt idx="299">
                  <c:v>0.27314434945583344</c:v>
                </c:pt>
                <c:pt idx="300">
                  <c:v>0.27545913169160485</c:v>
                </c:pt>
                <c:pt idx="301">
                  <c:v>0.27777391392737627</c:v>
                </c:pt>
                <c:pt idx="302">
                  <c:v>0.28008869662880898</c:v>
                </c:pt>
                <c:pt idx="303">
                  <c:v>0.28240347886458039</c:v>
                </c:pt>
                <c:pt idx="304">
                  <c:v>0.28471826110035181</c:v>
                </c:pt>
                <c:pt idx="305">
                  <c:v>0.28703304380178452</c:v>
                </c:pt>
                <c:pt idx="306">
                  <c:v>0.28934782603755593</c:v>
                </c:pt>
                <c:pt idx="307">
                  <c:v>0.29166260827332735</c:v>
                </c:pt>
                <c:pt idx="308">
                  <c:v>0.29397739050909877</c:v>
                </c:pt>
                <c:pt idx="309">
                  <c:v>0.29629217321053147</c:v>
                </c:pt>
                <c:pt idx="310">
                  <c:v>0.29860695544630289</c:v>
                </c:pt>
                <c:pt idx="311">
                  <c:v>0.30092173768207431</c:v>
                </c:pt>
                <c:pt idx="312">
                  <c:v>0.30323651991784573</c:v>
                </c:pt>
                <c:pt idx="313">
                  <c:v>0.30555130261927843</c:v>
                </c:pt>
                <c:pt idx="314">
                  <c:v>0.30786608485504985</c:v>
                </c:pt>
                <c:pt idx="315">
                  <c:v>0.31018086709082127</c:v>
                </c:pt>
                <c:pt idx="316">
                  <c:v>0.31249564932659268</c:v>
                </c:pt>
                <c:pt idx="317">
                  <c:v>0.3148104315623641</c:v>
                </c:pt>
                <c:pt idx="318">
                  <c:v>0.31712521379813552</c:v>
                </c:pt>
                <c:pt idx="319">
                  <c:v>0.31943999649956822</c:v>
                </c:pt>
                <c:pt idx="320">
                  <c:v>0.32175477873533964</c:v>
                </c:pt>
                <c:pt idx="321">
                  <c:v>0.32406956097111106</c:v>
                </c:pt>
                <c:pt idx="322">
                  <c:v>0.32638434320688248</c:v>
                </c:pt>
                <c:pt idx="323">
                  <c:v>0.32869912544265389</c:v>
                </c:pt>
                <c:pt idx="324">
                  <c:v>0.33101390767842531</c:v>
                </c:pt>
                <c:pt idx="325">
                  <c:v>0.33332868991419673</c:v>
                </c:pt>
                <c:pt idx="326">
                  <c:v>0.33564347261562943</c:v>
                </c:pt>
                <c:pt idx="327">
                  <c:v>0.33795825485140085</c:v>
                </c:pt>
                <c:pt idx="328">
                  <c:v>0.34027303708717227</c:v>
                </c:pt>
                <c:pt idx="329">
                  <c:v>0.34258781932294369</c:v>
                </c:pt>
                <c:pt idx="330">
                  <c:v>0.34490260155871511</c:v>
                </c:pt>
                <c:pt idx="331">
                  <c:v>0.34721738379448652</c:v>
                </c:pt>
                <c:pt idx="332">
                  <c:v>0.34953216603025794</c:v>
                </c:pt>
                <c:pt idx="333">
                  <c:v>0.35184694826602936</c:v>
                </c:pt>
                <c:pt idx="334">
                  <c:v>0.35416173050180078</c:v>
                </c:pt>
                <c:pt idx="335">
                  <c:v>0.35647651273757219</c:v>
                </c:pt>
                <c:pt idx="336">
                  <c:v>0.35879129497334361</c:v>
                </c:pt>
                <c:pt idx="337">
                  <c:v>0.36110607720911503</c:v>
                </c:pt>
                <c:pt idx="338">
                  <c:v>0.36342085944488645</c:v>
                </c:pt>
                <c:pt idx="339">
                  <c:v>0.36573564168065786</c:v>
                </c:pt>
                <c:pt idx="340">
                  <c:v>0.36805042391642928</c:v>
                </c:pt>
                <c:pt idx="341">
                  <c:v>0.3703652061522007</c:v>
                </c:pt>
                <c:pt idx="342">
                  <c:v>0.37267998838797212</c:v>
                </c:pt>
                <c:pt idx="343">
                  <c:v>0.37499477062374353</c:v>
                </c:pt>
                <c:pt idx="344">
                  <c:v>0.37730955285951495</c:v>
                </c:pt>
                <c:pt idx="500">
                  <c:v>0.37962433509528637</c:v>
                </c:pt>
              </c:numCache>
            </c:numRef>
          </c:xVal>
          <c:yVal>
            <c:numRef>
              <c:f>'67'!$F$3:$F$503</c:f>
              <c:numCache>
                <c:formatCode>0</c:formatCode>
                <c:ptCount val="501"/>
                <c:pt idx="136">
                  <c:v>1467.5154</c:v>
                </c:pt>
                <c:pt idx="137">
                  <c:v>1463.8655000000001</c:v>
                </c:pt>
                <c:pt idx="138">
                  <c:v>1473.0735999999999</c:v>
                </c:pt>
                <c:pt idx="139">
                  <c:v>1463.3126</c:v>
                </c:pt>
                <c:pt idx="140">
                  <c:v>1471.5016000000001</c:v>
                </c:pt>
                <c:pt idx="141">
                  <c:v>1463.3586</c:v>
                </c:pt>
                <c:pt idx="142">
                  <c:v>1459.9684999999999</c:v>
                </c:pt>
                <c:pt idx="143">
                  <c:v>1466.1068</c:v>
                </c:pt>
                <c:pt idx="144">
                  <c:v>1465.3022000000001</c:v>
                </c:pt>
                <c:pt idx="145">
                  <c:v>1466.8275000000001</c:v>
                </c:pt>
                <c:pt idx="146">
                  <c:v>1462.1554000000001</c:v>
                </c:pt>
                <c:pt idx="147">
                  <c:v>1457.769</c:v>
                </c:pt>
                <c:pt idx="148">
                  <c:v>1467.0024000000001</c:v>
                </c:pt>
                <c:pt idx="149">
                  <c:v>1465.7007000000001</c:v>
                </c:pt>
                <c:pt idx="150">
                  <c:v>1467.2411</c:v>
                </c:pt>
                <c:pt idx="151">
                  <c:v>1462.1813</c:v>
                </c:pt>
                <c:pt idx="152">
                  <c:v>1464.9572000000001</c:v>
                </c:pt>
                <c:pt idx="153">
                  <c:v>1466.9154000000001</c:v>
                </c:pt>
                <c:pt idx="154">
                  <c:v>1461.1738</c:v>
                </c:pt>
                <c:pt idx="155">
                  <c:v>1458.9169999999999</c:v>
                </c:pt>
                <c:pt idx="156">
                  <c:v>1466.0474999999999</c:v>
                </c:pt>
                <c:pt idx="157">
                  <c:v>1462.3924999999999</c:v>
                </c:pt>
                <c:pt idx="158">
                  <c:v>1463.7755999999999</c:v>
                </c:pt>
                <c:pt idx="159">
                  <c:v>1463.5456999999999</c:v>
                </c:pt>
                <c:pt idx="160">
                  <c:v>1465.0842</c:v>
                </c:pt>
                <c:pt idx="161">
                  <c:v>1472.2227</c:v>
                </c:pt>
                <c:pt idx="162">
                  <c:v>1460.8272999999999</c:v>
                </c:pt>
                <c:pt idx="163">
                  <c:v>1463.2234000000001</c:v>
                </c:pt>
                <c:pt idx="164">
                  <c:v>1468.1279</c:v>
                </c:pt>
                <c:pt idx="165">
                  <c:v>1459.5323000000001</c:v>
                </c:pt>
                <c:pt idx="166">
                  <c:v>1465.9203</c:v>
                </c:pt>
                <c:pt idx="167">
                  <c:v>1459.021</c:v>
                </c:pt>
                <c:pt idx="168">
                  <c:v>1463.6274000000001</c:v>
                </c:pt>
                <c:pt idx="169">
                  <c:v>1457.2201</c:v>
                </c:pt>
                <c:pt idx="170">
                  <c:v>1467.5404000000001</c:v>
                </c:pt>
                <c:pt idx="171">
                  <c:v>1465.3046999999999</c:v>
                </c:pt>
                <c:pt idx="172">
                  <c:v>1465.9637</c:v>
                </c:pt>
                <c:pt idx="173">
                  <c:v>1463.2709</c:v>
                </c:pt>
                <c:pt idx="174">
                  <c:v>1462.2023999999999</c:v>
                </c:pt>
                <c:pt idx="175">
                  <c:v>1466.7971</c:v>
                </c:pt>
                <c:pt idx="176">
                  <c:v>1457.8099</c:v>
                </c:pt>
                <c:pt idx="177">
                  <c:v>1463.2917</c:v>
                </c:pt>
                <c:pt idx="178">
                  <c:v>1468.1578</c:v>
                </c:pt>
                <c:pt idx="179">
                  <c:v>1460.2628</c:v>
                </c:pt>
                <c:pt idx="180">
                  <c:v>1467.0007000000001</c:v>
                </c:pt>
                <c:pt idx="181">
                  <c:v>1465.4792</c:v>
                </c:pt>
                <c:pt idx="182">
                  <c:v>1461.546</c:v>
                </c:pt>
                <c:pt idx="183">
                  <c:v>1463.4319</c:v>
                </c:pt>
                <c:pt idx="184">
                  <c:v>1468.5935999999999</c:v>
                </c:pt>
                <c:pt idx="185">
                  <c:v>1465.2598</c:v>
                </c:pt>
                <c:pt idx="186">
                  <c:v>1458.0186000000001</c:v>
                </c:pt>
                <c:pt idx="187">
                  <c:v>1467.6469999999999</c:v>
                </c:pt>
                <c:pt idx="188">
                  <c:v>1461.5634</c:v>
                </c:pt>
                <c:pt idx="189">
                  <c:v>1464.9293</c:v>
                </c:pt>
                <c:pt idx="190">
                  <c:v>1459.4987000000001</c:v>
                </c:pt>
                <c:pt idx="191">
                  <c:v>1465.5265999999999</c:v>
                </c:pt>
                <c:pt idx="192">
                  <c:v>1464.5382</c:v>
                </c:pt>
                <c:pt idx="193">
                  <c:v>1471.6436000000001</c:v>
                </c:pt>
                <c:pt idx="194">
                  <c:v>1462.2185999999999</c:v>
                </c:pt>
                <c:pt idx="195">
                  <c:v>1465.7487000000001</c:v>
                </c:pt>
                <c:pt idx="196">
                  <c:v>1466.2932000000001</c:v>
                </c:pt>
                <c:pt idx="197">
                  <c:v>1466.8411000000001</c:v>
                </c:pt>
                <c:pt idx="198">
                  <c:v>1467.6504</c:v>
                </c:pt>
                <c:pt idx="199">
                  <c:v>1466.6174000000001</c:v>
                </c:pt>
                <c:pt idx="200">
                  <c:v>1455.6632999999999</c:v>
                </c:pt>
                <c:pt idx="201">
                  <c:v>1468.8987</c:v>
                </c:pt>
                <c:pt idx="202">
                  <c:v>1455.6442999999999</c:v>
                </c:pt>
                <c:pt idx="203">
                  <c:v>1465.3344</c:v>
                </c:pt>
                <c:pt idx="204">
                  <c:v>1461.3367000000001</c:v>
                </c:pt>
                <c:pt idx="205">
                  <c:v>1457.9662000000001</c:v>
                </c:pt>
                <c:pt idx="206">
                  <c:v>1457.3911000000001</c:v>
                </c:pt>
                <c:pt idx="207">
                  <c:v>1458.7820999999999</c:v>
                </c:pt>
                <c:pt idx="208">
                  <c:v>1465.7598</c:v>
                </c:pt>
                <c:pt idx="209">
                  <c:v>1465.0998999999999</c:v>
                </c:pt>
                <c:pt idx="210">
                  <c:v>1466.3866</c:v>
                </c:pt>
                <c:pt idx="211">
                  <c:v>1471.4021</c:v>
                </c:pt>
                <c:pt idx="212">
                  <c:v>1464.6626000000001</c:v>
                </c:pt>
                <c:pt idx="213">
                  <c:v>1458.1098999999999</c:v>
                </c:pt>
                <c:pt idx="214">
                  <c:v>1461.211</c:v>
                </c:pt>
                <c:pt idx="215">
                  <c:v>1469.277</c:v>
                </c:pt>
                <c:pt idx="216">
                  <c:v>1462.4494999999999</c:v>
                </c:pt>
                <c:pt idx="217">
                  <c:v>1459.9073000000001</c:v>
                </c:pt>
                <c:pt idx="218">
                  <c:v>1462.9332999999999</c:v>
                </c:pt>
                <c:pt idx="219">
                  <c:v>1464.1718000000001</c:v>
                </c:pt>
                <c:pt idx="220">
                  <c:v>1470.0137</c:v>
                </c:pt>
                <c:pt idx="221">
                  <c:v>1473.2769000000001</c:v>
                </c:pt>
                <c:pt idx="222">
                  <c:v>1465.3128999999999</c:v>
                </c:pt>
                <c:pt idx="223">
                  <c:v>1468.374</c:v>
                </c:pt>
                <c:pt idx="224">
                  <c:v>1463.0905</c:v>
                </c:pt>
                <c:pt idx="225">
                  <c:v>1463.9039</c:v>
                </c:pt>
                <c:pt idx="226">
                  <c:v>1467.6692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0B-41E9-B1C9-C061E4F7C874}"/>
            </c:ext>
          </c:extLst>
        </c:ser>
        <c:ser>
          <c:idx val="3"/>
          <c:order val="3"/>
          <c:tx>
            <c:strRef>
              <c:f>'67'!$G$2</c:f>
              <c:strCache>
                <c:ptCount val="1"/>
                <c:pt idx="0">
                  <c:v>flux 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'67'!$C$3:$C$503</c:f>
              <c:numCache>
                <c:formatCode>0.0</c:formatCode>
                <c:ptCount val="501"/>
                <c:pt idx="0">
                  <c:v>-0.41897576302289963</c:v>
                </c:pt>
                <c:pt idx="1">
                  <c:v>-0.41666097939014435</c:v>
                </c:pt>
                <c:pt idx="2">
                  <c:v>-0.41434619575738907</c:v>
                </c:pt>
                <c:pt idx="3">
                  <c:v>-0.41203141259029508</c:v>
                </c:pt>
                <c:pt idx="4">
                  <c:v>-0.4097166289575398</c:v>
                </c:pt>
                <c:pt idx="5">
                  <c:v>-0.40740184532478452</c:v>
                </c:pt>
                <c:pt idx="6">
                  <c:v>-0.40508706169202924</c:v>
                </c:pt>
                <c:pt idx="7">
                  <c:v>-0.40277227805927396</c:v>
                </c:pt>
                <c:pt idx="8">
                  <c:v>-0.40045749442651868</c:v>
                </c:pt>
                <c:pt idx="9">
                  <c:v>-0.3981427107937634</c:v>
                </c:pt>
                <c:pt idx="10">
                  <c:v>-0.39582792716100812</c:v>
                </c:pt>
                <c:pt idx="11">
                  <c:v>-0.39351314399391413</c:v>
                </c:pt>
                <c:pt idx="12">
                  <c:v>-0.39119836036115885</c:v>
                </c:pt>
                <c:pt idx="13">
                  <c:v>-0.38888357672840357</c:v>
                </c:pt>
                <c:pt idx="14">
                  <c:v>-0.38656879309564829</c:v>
                </c:pt>
                <c:pt idx="15">
                  <c:v>-0.38425400946289301</c:v>
                </c:pt>
                <c:pt idx="16">
                  <c:v>-0.38193922629579902</c:v>
                </c:pt>
                <c:pt idx="17">
                  <c:v>-0.37962444266304374</c:v>
                </c:pt>
                <c:pt idx="18">
                  <c:v>-0.37730965903028846</c:v>
                </c:pt>
                <c:pt idx="19">
                  <c:v>-0.37499487539753318</c:v>
                </c:pt>
                <c:pt idx="20">
                  <c:v>-0.37268009223043919</c:v>
                </c:pt>
                <c:pt idx="21">
                  <c:v>-0.37036530859768391</c:v>
                </c:pt>
                <c:pt idx="22">
                  <c:v>-0.36805052496492863</c:v>
                </c:pt>
                <c:pt idx="23">
                  <c:v>-0.36573574133217335</c:v>
                </c:pt>
                <c:pt idx="24">
                  <c:v>-0.36342095816507936</c:v>
                </c:pt>
                <c:pt idx="25">
                  <c:v>-0.36110617453232408</c:v>
                </c:pt>
                <c:pt idx="26">
                  <c:v>-0.3587913908995688</c:v>
                </c:pt>
                <c:pt idx="27">
                  <c:v>-0.3564766077324748</c:v>
                </c:pt>
                <c:pt idx="28">
                  <c:v>-0.35416182409971952</c:v>
                </c:pt>
                <c:pt idx="29">
                  <c:v>-0.35184704046696424</c:v>
                </c:pt>
                <c:pt idx="30">
                  <c:v>-0.34953225729987025</c:v>
                </c:pt>
                <c:pt idx="31">
                  <c:v>-0.34721747366711497</c:v>
                </c:pt>
                <c:pt idx="32">
                  <c:v>-0.34490269003435969</c:v>
                </c:pt>
                <c:pt idx="33">
                  <c:v>-0.3425879068672657</c:v>
                </c:pt>
                <c:pt idx="34">
                  <c:v>-0.34027312323451042</c:v>
                </c:pt>
                <c:pt idx="35">
                  <c:v>-0.33795833960175514</c:v>
                </c:pt>
                <c:pt idx="36">
                  <c:v>-0.33564355643466115</c:v>
                </c:pt>
                <c:pt idx="37">
                  <c:v>-0.33332877280190587</c:v>
                </c:pt>
                <c:pt idx="38">
                  <c:v>-0.33101398963481188</c:v>
                </c:pt>
                <c:pt idx="39">
                  <c:v>-0.3286992060020566</c:v>
                </c:pt>
                <c:pt idx="40">
                  <c:v>-0.32638442236930132</c:v>
                </c:pt>
                <c:pt idx="41">
                  <c:v>-0.32406963920220733</c:v>
                </c:pt>
                <c:pt idx="42">
                  <c:v>-0.32175485556945205</c:v>
                </c:pt>
                <c:pt idx="43">
                  <c:v>-0.31944007240235806</c:v>
                </c:pt>
                <c:pt idx="44">
                  <c:v>-0.31712528876960278</c:v>
                </c:pt>
                <c:pt idx="45">
                  <c:v>-0.31481050560250878</c:v>
                </c:pt>
                <c:pt idx="46">
                  <c:v>-0.3124957219697535</c:v>
                </c:pt>
                <c:pt idx="47">
                  <c:v>-0.31018093880265951</c:v>
                </c:pt>
                <c:pt idx="48">
                  <c:v>-0.30786615516990423</c:v>
                </c:pt>
                <c:pt idx="49">
                  <c:v>-0.30555137200281024</c:v>
                </c:pt>
                <c:pt idx="50">
                  <c:v>-0.30323658837005496</c:v>
                </c:pt>
                <c:pt idx="51">
                  <c:v>-0.30092180520296097</c:v>
                </c:pt>
                <c:pt idx="52">
                  <c:v>-0.29860702157020569</c:v>
                </c:pt>
                <c:pt idx="53">
                  <c:v>-0.2962922384031117</c:v>
                </c:pt>
                <c:pt idx="54">
                  <c:v>-0.29397745477035642</c:v>
                </c:pt>
                <c:pt idx="55">
                  <c:v>-0.29166267160326242</c:v>
                </c:pt>
                <c:pt idx="56">
                  <c:v>-0.28934788843616843</c:v>
                </c:pt>
                <c:pt idx="57">
                  <c:v>-0.28703310480341315</c:v>
                </c:pt>
                <c:pt idx="58">
                  <c:v>-0.28471832163631916</c:v>
                </c:pt>
                <c:pt idx="59">
                  <c:v>-0.28240353800356388</c:v>
                </c:pt>
                <c:pt idx="60">
                  <c:v>-0.28008875483646989</c:v>
                </c:pt>
                <c:pt idx="61">
                  <c:v>-0.2777739716693759</c:v>
                </c:pt>
                <c:pt idx="62">
                  <c:v>-0.27545918803662062</c:v>
                </c:pt>
                <c:pt idx="63">
                  <c:v>-0.27314440486952662</c:v>
                </c:pt>
                <c:pt idx="64">
                  <c:v>-0.27082962170243263</c:v>
                </c:pt>
                <c:pt idx="65">
                  <c:v>-0.26851483806967735</c:v>
                </c:pt>
                <c:pt idx="66">
                  <c:v>-0.26620005490258336</c:v>
                </c:pt>
                <c:pt idx="67">
                  <c:v>-0.26388527173548937</c:v>
                </c:pt>
                <c:pt idx="68">
                  <c:v>-0.26157048810273409</c:v>
                </c:pt>
                <c:pt idx="69">
                  <c:v>-0.2592557049356401</c:v>
                </c:pt>
                <c:pt idx="70">
                  <c:v>-0.2569409217685461</c:v>
                </c:pt>
                <c:pt idx="71">
                  <c:v>-0.25462613813579082</c:v>
                </c:pt>
                <c:pt idx="72">
                  <c:v>-0.25231135496869683</c:v>
                </c:pt>
                <c:pt idx="73">
                  <c:v>-0.24999657180160284</c:v>
                </c:pt>
                <c:pt idx="74">
                  <c:v>-0.24768178816884756</c:v>
                </c:pt>
                <c:pt idx="75">
                  <c:v>-0.24536700500175357</c:v>
                </c:pt>
                <c:pt idx="76">
                  <c:v>-0.24305222183465958</c:v>
                </c:pt>
                <c:pt idx="77">
                  <c:v>-0.24073743866756558</c:v>
                </c:pt>
                <c:pt idx="78">
                  <c:v>-0.23842265550047159</c:v>
                </c:pt>
                <c:pt idx="79">
                  <c:v>-0.23610787186771631</c:v>
                </c:pt>
                <c:pt idx="80">
                  <c:v>-0.23379308870062232</c:v>
                </c:pt>
                <c:pt idx="81">
                  <c:v>-0.23147830553352833</c:v>
                </c:pt>
                <c:pt idx="82">
                  <c:v>-0.22916352236643434</c:v>
                </c:pt>
                <c:pt idx="83">
                  <c:v>-0.22684873873367906</c:v>
                </c:pt>
                <c:pt idx="84">
                  <c:v>-0.22453395556658506</c:v>
                </c:pt>
                <c:pt idx="85">
                  <c:v>-0.22221917239949107</c:v>
                </c:pt>
                <c:pt idx="86">
                  <c:v>-0.21990438923239708</c:v>
                </c:pt>
                <c:pt idx="87">
                  <c:v>-0.21758960606530309</c:v>
                </c:pt>
                <c:pt idx="88">
                  <c:v>-0.2152748228982091</c:v>
                </c:pt>
                <c:pt idx="89">
                  <c:v>-0.2129600397311151</c:v>
                </c:pt>
                <c:pt idx="90">
                  <c:v>-0.21064525609835982</c:v>
                </c:pt>
                <c:pt idx="91">
                  <c:v>-0.20833047293126583</c:v>
                </c:pt>
                <c:pt idx="92">
                  <c:v>-0.20601568976417184</c:v>
                </c:pt>
                <c:pt idx="93">
                  <c:v>-0.20370090659707785</c:v>
                </c:pt>
                <c:pt idx="94">
                  <c:v>-0.20138612342998385</c:v>
                </c:pt>
                <c:pt idx="95">
                  <c:v>-0.19907134026288986</c:v>
                </c:pt>
                <c:pt idx="96">
                  <c:v>-0.19675655709579587</c:v>
                </c:pt>
                <c:pt idx="97">
                  <c:v>-0.19444177392870188</c:v>
                </c:pt>
                <c:pt idx="98">
                  <c:v>-0.19212699076160789</c:v>
                </c:pt>
                <c:pt idx="99">
                  <c:v>-0.18981220759451389</c:v>
                </c:pt>
                <c:pt idx="100">
                  <c:v>-0.1874974244274199</c:v>
                </c:pt>
                <c:pt idx="101">
                  <c:v>-0.18518264126032591</c:v>
                </c:pt>
                <c:pt idx="102">
                  <c:v>-0.18286785809323192</c:v>
                </c:pt>
                <c:pt idx="103">
                  <c:v>-0.18055307492613792</c:v>
                </c:pt>
                <c:pt idx="104">
                  <c:v>-0.17823829175904393</c:v>
                </c:pt>
                <c:pt idx="105">
                  <c:v>-0.17592350859194994</c:v>
                </c:pt>
                <c:pt idx="106">
                  <c:v>-0.17360872542485595</c:v>
                </c:pt>
                <c:pt idx="107">
                  <c:v>-0.17129394225776196</c:v>
                </c:pt>
                <c:pt idx="108">
                  <c:v>-0.16897915909066796</c:v>
                </c:pt>
                <c:pt idx="109">
                  <c:v>-0.16666437592357397</c:v>
                </c:pt>
                <c:pt idx="110">
                  <c:v>-0.16434959275647998</c:v>
                </c:pt>
                <c:pt idx="111">
                  <c:v>-0.16203480958938599</c:v>
                </c:pt>
                <c:pt idx="112">
                  <c:v>-0.15972002642229199</c:v>
                </c:pt>
                <c:pt idx="113">
                  <c:v>-0.157405243255198</c:v>
                </c:pt>
                <c:pt idx="114">
                  <c:v>-0.15509046008810401</c:v>
                </c:pt>
                <c:pt idx="115">
                  <c:v>-0.15277567692101002</c:v>
                </c:pt>
                <c:pt idx="116">
                  <c:v>-0.15046089375391603</c:v>
                </c:pt>
                <c:pt idx="117">
                  <c:v>-0.14814611058682203</c:v>
                </c:pt>
                <c:pt idx="118">
                  <c:v>-0.14583132741972804</c:v>
                </c:pt>
                <c:pt idx="119">
                  <c:v>-0.14351654471829534</c:v>
                </c:pt>
                <c:pt idx="120">
                  <c:v>-0.14120176155120134</c:v>
                </c:pt>
                <c:pt idx="121">
                  <c:v>-0.13888697838410735</c:v>
                </c:pt>
                <c:pt idx="122">
                  <c:v>-0.13657219521701336</c:v>
                </c:pt>
                <c:pt idx="123">
                  <c:v>-0.13425741204991937</c:v>
                </c:pt>
                <c:pt idx="124">
                  <c:v>-0.13194262888282537</c:v>
                </c:pt>
                <c:pt idx="125">
                  <c:v>-0.12962784618139267</c:v>
                </c:pt>
                <c:pt idx="126">
                  <c:v>-0.12731306301429868</c:v>
                </c:pt>
                <c:pt idx="127">
                  <c:v>-0.12499827984720469</c:v>
                </c:pt>
                <c:pt idx="128">
                  <c:v>-0.12268349668011069</c:v>
                </c:pt>
                <c:pt idx="129">
                  <c:v>-0.1203687135130167</c:v>
                </c:pt>
                <c:pt idx="130">
                  <c:v>-0.118053930811584</c:v>
                </c:pt>
                <c:pt idx="131">
                  <c:v>-0.11573914764449</c:v>
                </c:pt>
                <c:pt idx="132">
                  <c:v>-0.11342436447739601</c:v>
                </c:pt>
                <c:pt idx="133">
                  <c:v>-0.11110958131030202</c:v>
                </c:pt>
                <c:pt idx="134">
                  <c:v>-0.10879479860886931</c:v>
                </c:pt>
                <c:pt idx="135">
                  <c:v>-0.10648001544177532</c:v>
                </c:pt>
                <c:pt idx="136">
                  <c:v>-0.10416523227468133</c:v>
                </c:pt>
                <c:pt idx="137">
                  <c:v>-0.10185044910758734</c:v>
                </c:pt>
                <c:pt idx="138">
                  <c:v>-9.9535666406154633E-2</c:v>
                </c:pt>
                <c:pt idx="139">
                  <c:v>-9.722088323906064E-2</c:v>
                </c:pt>
                <c:pt idx="140">
                  <c:v>-9.4906100071966648E-2</c:v>
                </c:pt>
                <c:pt idx="141">
                  <c:v>-9.2591317370533943E-2</c:v>
                </c:pt>
                <c:pt idx="142">
                  <c:v>-9.0276534203439951E-2</c:v>
                </c:pt>
                <c:pt idx="143">
                  <c:v>-8.7961751036345959E-2</c:v>
                </c:pt>
                <c:pt idx="144">
                  <c:v>-8.5646968334913254E-2</c:v>
                </c:pt>
                <c:pt idx="145">
                  <c:v>-8.3332185167819262E-2</c:v>
                </c:pt>
                <c:pt idx="146">
                  <c:v>-8.1017402000725269E-2</c:v>
                </c:pt>
                <c:pt idx="147">
                  <c:v>-7.8702619299292564E-2</c:v>
                </c:pt>
                <c:pt idx="148">
                  <c:v>-7.6387836132198572E-2</c:v>
                </c:pt>
                <c:pt idx="149">
                  <c:v>-7.4073053430765867E-2</c:v>
                </c:pt>
                <c:pt idx="150">
                  <c:v>-7.1758270263671875E-2</c:v>
                </c:pt>
                <c:pt idx="151">
                  <c:v>-6.9443487096577883E-2</c:v>
                </c:pt>
                <c:pt idx="152">
                  <c:v>-6.7128704395145178E-2</c:v>
                </c:pt>
                <c:pt idx="153">
                  <c:v>-6.4813921228051186E-2</c:v>
                </c:pt>
                <c:pt idx="154">
                  <c:v>-6.2499138526618481E-2</c:v>
                </c:pt>
                <c:pt idx="155">
                  <c:v>-6.0184355359524488E-2</c:v>
                </c:pt>
                <c:pt idx="156">
                  <c:v>-5.7869572658091784E-2</c:v>
                </c:pt>
                <c:pt idx="157">
                  <c:v>-5.5554789490997791E-2</c:v>
                </c:pt>
                <c:pt idx="158">
                  <c:v>-5.3240006789565086E-2</c:v>
                </c:pt>
                <c:pt idx="159">
                  <c:v>-5.0925223622471094E-2</c:v>
                </c:pt>
                <c:pt idx="160">
                  <c:v>-4.8610440455377102E-2</c:v>
                </c:pt>
                <c:pt idx="161">
                  <c:v>-4.6295657753944397E-2</c:v>
                </c:pt>
                <c:pt idx="162">
                  <c:v>-4.3980874586850405E-2</c:v>
                </c:pt>
                <c:pt idx="163">
                  <c:v>-4.16660918854177E-2</c:v>
                </c:pt>
                <c:pt idx="164">
                  <c:v>-3.9351308718323708E-2</c:v>
                </c:pt>
                <c:pt idx="165">
                  <c:v>-3.7036526016891003E-2</c:v>
                </c:pt>
                <c:pt idx="166">
                  <c:v>-3.4721743315458298E-2</c:v>
                </c:pt>
                <c:pt idx="167">
                  <c:v>-3.2406960148364305E-2</c:v>
                </c:pt>
                <c:pt idx="168">
                  <c:v>-3.0092177446931601E-2</c:v>
                </c:pt>
                <c:pt idx="169">
                  <c:v>-2.7777394279837608E-2</c:v>
                </c:pt>
                <c:pt idx="170">
                  <c:v>-2.5462611578404903E-2</c:v>
                </c:pt>
                <c:pt idx="171">
                  <c:v>-2.3147828411310911E-2</c:v>
                </c:pt>
                <c:pt idx="172">
                  <c:v>-2.0833045709878206E-2</c:v>
                </c:pt>
                <c:pt idx="173">
                  <c:v>-1.8518263008445501E-2</c:v>
                </c:pt>
                <c:pt idx="174">
                  <c:v>-1.6203479841351509E-2</c:v>
                </c:pt>
                <c:pt idx="175">
                  <c:v>-1.3888697139918804E-2</c:v>
                </c:pt>
                <c:pt idx="176">
                  <c:v>-1.1573913972824812E-2</c:v>
                </c:pt>
                <c:pt idx="177">
                  <c:v>-9.259131271392107E-3</c:v>
                </c:pt>
                <c:pt idx="178">
                  <c:v>-6.9443485699594021E-3</c:v>
                </c:pt>
                <c:pt idx="179">
                  <c:v>-4.6295654028654099E-3</c:v>
                </c:pt>
                <c:pt idx="180">
                  <c:v>-2.3147827014327049E-3</c:v>
                </c:pt>
                <c:pt idx="181">
                  <c:v>0</c:v>
                </c:pt>
                <c:pt idx="182">
                  <c:v>2.3147831670939922E-3</c:v>
                </c:pt>
                <c:pt idx="183">
                  <c:v>4.6295658685266972E-3</c:v>
                </c:pt>
                <c:pt idx="184">
                  <c:v>6.9443485699594021E-3</c:v>
                </c:pt>
                <c:pt idx="185">
                  <c:v>9.2591317370533943E-3</c:v>
                </c:pt>
                <c:pt idx="186">
                  <c:v>1.1573914438486099E-2</c:v>
                </c:pt>
                <c:pt idx="187">
                  <c:v>1.3888697139918804E-2</c:v>
                </c:pt>
                <c:pt idx="188">
                  <c:v>1.6203479841351509E-2</c:v>
                </c:pt>
                <c:pt idx="189">
                  <c:v>1.8518263008445501E-2</c:v>
                </c:pt>
                <c:pt idx="190">
                  <c:v>2.0833045709878206E-2</c:v>
                </c:pt>
                <c:pt idx="191">
                  <c:v>2.3147828411310911E-2</c:v>
                </c:pt>
                <c:pt idx="192">
                  <c:v>2.5462611112743616E-2</c:v>
                </c:pt>
                <c:pt idx="193">
                  <c:v>2.7777394279837608E-2</c:v>
                </c:pt>
                <c:pt idx="194">
                  <c:v>3.0092176981270313E-2</c:v>
                </c:pt>
                <c:pt idx="195">
                  <c:v>3.2406959682703018E-2</c:v>
                </c:pt>
                <c:pt idx="196">
                  <c:v>3.4721742384135723E-2</c:v>
                </c:pt>
                <c:pt idx="197">
                  <c:v>3.7036525085568428E-2</c:v>
                </c:pt>
                <c:pt idx="198">
                  <c:v>3.935130825266242E-2</c:v>
                </c:pt>
                <c:pt idx="199">
                  <c:v>4.1666090954095125E-2</c:v>
                </c:pt>
                <c:pt idx="200">
                  <c:v>4.398087365552783E-2</c:v>
                </c:pt>
                <c:pt idx="201">
                  <c:v>4.6295656356960535E-2</c:v>
                </c:pt>
                <c:pt idx="202">
                  <c:v>4.861043905839324E-2</c:v>
                </c:pt>
                <c:pt idx="203">
                  <c:v>5.0925222225487232E-2</c:v>
                </c:pt>
                <c:pt idx="204">
                  <c:v>5.3240004926919937E-2</c:v>
                </c:pt>
                <c:pt idx="205">
                  <c:v>5.5554787628352642E-2</c:v>
                </c:pt>
                <c:pt idx="206">
                  <c:v>5.7869570329785347E-2</c:v>
                </c:pt>
                <c:pt idx="207">
                  <c:v>6.0184353031218052E-2</c:v>
                </c:pt>
                <c:pt idx="208">
                  <c:v>6.2499135732650757E-2</c:v>
                </c:pt>
                <c:pt idx="209">
                  <c:v>6.4813918434083462E-2</c:v>
                </c:pt>
                <c:pt idx="210">
                  <c:v>6.7128701135516167E-2</c:v>
                </c:pt>
                <c:pt idx="211">
                  <c:v>6.9443483836948872E-2</c:v>
                </c:pt>
                <c:pt idx="212">
                  <c:v>7.1758266538381577E-2</c:v>
                </c:pt>
                <c:pt idx="213">
                  <c:v>7.4073049705475569E-2</c:v>
                </c:pt>
                <c:pt idx="214">
                  <c:v>7.6387831941246986E-2</c:v>
                </c:pt>
                <c:pt idx="215">
                  <c:v>7.8702615108340979E-2</c:v>
                </c:pt>
                <c:pt idx="216">
                  <c:v>8.1017397809773684E-2</c:v>
                </c:pt>
                <c:pt idx="217">
                  <c:v>8.3332180511206388E-2</c:v>
                </c:pt>
                <c:pt idx="218">
                  <c:v>8.5646963212639093E-2</c:v>
                </c:pt>
                <c:pt idx="219">
                  <c:v>8.7961745914071798E-2</c:v>
                </c:pt>
                <c:pt idx="220">
                  <c:v>9.0276528615504503E-2</c:v>
                </c:pt>
                <c:pt idx="221">
                  <c:v>9.2591311316937208E-2</c:v>
                </c:pt>
                <c:pt idx="222">
                  <c:v>9.4906094018369913E-2</c:v>
                </c:pt>
                <c:pt idx="223">
                  <c:v>9.7220876719802618E-2</c:v>
                </c:pt>
                <c:pt idx="224">
                  <c:v>9.9535659421235323E-2</c:v>
                </c:pt>
                <c:pt idx="225">
                  <c:v>0.10185044165700674</c:v>
                </c:pt>
                <c:pt idx="226">
                  <c:v>0.10416522435843945</c:v>
                </c:pt>
                <c:pt idx="227">
                  <c:v>0.10648000705987215</c:v>
                </c:pt>
                <c:pt idx="228">
                  <c:v>0.10879478976130486</c:v>
                </c:pt>
                <c:pt idx="229">
                  <c:v>0.11110957246273756</c:v>
                </c:pt>
                <c:pt idx="230">
                  <c:v>0.11342435516417027</c:v>
                </c:pt>
                <c:pt idx="231">
                  <c:v>0.11573913786560297</c:v>
                </c:pt>
                <c:pt idx="232">
                  <c:v>0.11805392056703568</c:v>
                </c:pt>
                <c:pt idx="233">
                  <c:v>0.12036870326846838</c:v>
                </c:pt>
                <c:pt idx="234">
                  <c:v>0.12268348596990108</c:v>
                </c:pt>
                <c:pt idx="235">
                  <c:v>0.12499826867133379</c:v>
                </c:pt>
                <c:pt idx="236">
                  <c:v>0.12731305090710521</c:v>
                </c:pt>
                <c:pt idx="237">
                  <c:v>0.12962783360853791</c:v>
                </c:pt>
                <c:pt idx="238">
                  <c:v>0.13194261630997062</c:v>
                </c:pt>
                <c:pt idx="239">
                  <c:v>0.13425739901140332</c:v>
                </c:pt>
                <c:pt idx="240">
                  <c:v>0.13657218171283603</c:v>
                </c:pt>
                <c:pt idx="241">
                  <c:v>0.13888696441426873</c:v>
                </c:pt>
                <c:pt idx="242">
                  <c:v>0.14120174665004015</c:v>
                </c:pt>
                <c:pt idx="243">
                  <c:v>0.14351652935147285</c:v>
                </c:pt>
                <c:pt idx="244">
                  <c:v>0.14583131205290556</c:v>
                </c:pt>
                <c:pt idx="245">
                  <c:v>0.14814609475433826</c:v>
                </c:pt>
                <c:pt idx="246">
                  <c:v>0.15046087745577097</c:v>
                </c:pt>
                <c:pt idx="247">
                  <c:v>0.15277565969154239</c:v>
                </c:pt>
                <c:pt idx="248">
                  <c:v>0.15509044239297509</c:v>
                </c:pt>
                <c:pt idx="249">
                  <c:v>0.1574052250944078</c:v>
                </c:pt>
                <c:pt idx="250">
                  <c:v>0.1597200077958405</c:v>
                </c:pt>
                <c:pt idx="251">
                  <c:v>0.16203479003161192</c:v>
                </c:pt>
                <c:pt idx="252">
                  <c:v>0.16434957273304462</c:v>
                </c:pt>
                <c:pt idx="253">
                  <c:v>0.16666435543447733</c:v>
                </c:pt>
                <c:pt idx="254">
                  <c:v>0.16897913813591003</c:v>
                </c:pt>
                <c:pt idx="255">
                  <c:v>0.17129392037168145</c:v>
                </c:pt>
                <c:pt idx="256">
                  <c:v>0.17360870307311416</c:v>
                </c:pt>
                <c:pt idx="257">
                  <c:v>0.17592348577454686</c:v>
                </c:pt>
                <c:pt idx="258">
                  <c:v>0.17823826801031828</c:v>
                </c:pt>
                <c:pt idx="259">
                  <c:v>0.18055305071175098</c:v>
                </c:pt>
                <c:pt idx="260">
                  <c:v>0.18286783341318369</c:v>
                </c:pt>
                <c:pt idx="261">
                  <c:v>0.18518261564895511</c:v>
                </c:pt>
                <c:pt idx="262">
                  <c:v>0.18749739835038781</c:v>
                </c:pt>
                <c:pt idx="263">
                  <c:v>0.18981218105182052</c:v>
                </c:pt>
                <c:pt idx="264">
                  <c:v>0.19212696328759193</c:v>
                </c:pt>
                <c:pt idx="265">
                  <c:v>0.19444174598902464</c:v>
                </c:pt>
                <c:pt idx="266">
                  <c:v>0.19675652822479606</c:v>
                </c:pt>
                <c:pt idx="267">
                  <c:v>0.19907131092622876</c:v>
                </c:pt>
                <c:pt idx="268">
                  <c:v>0.20138609362766147</c:v>
                </c:pt>
                <c:pt idx="269">
                  <c:v>0.20370087586343288</c:v>
                </c:pt>
                <c:pt idx="270">
                  <c:v>0.20601565856486559</c:v>
                </c:pt>
                <c:pt idx="271">
                  <c:v>0.20833044080063701</c:v>
                </c:pt>
                <c:pt idx="272">
                  <c:v>0.21064522350206971</c:v>
                </c:pt>
                <c:pt idx="273">
                  <c:v>0.21296000573784113</c:v>
                </c:pt>
                <c:pt idx="274">
                  <c:v>0.21527478843927383</c:v>
                </c:pt>
                <c:pt idx="275">
                  <c:v>0.21758957067504525</c:v>
                </c:pt>
                <c:pt idx="276">
                  <c:v>0.21990435337647796</c:v>
                </c:pt>
                <c:pt idx="277">
                  <c:v>0.22221913607791066</c:v>
                </c:pt>
                <c:pt idx="278">
                  <c:v>0.22453391831368208</c:v>
                </c:pt>
                <c:pt idx="279">
                  <c:v>0.22684870101511478</c:v>
                </c:pt>
                <c:pt idx="280">
                  <c:v>0.2291634832508862</c:v>
                </c:pt>
                <c:pt idx="281">
                  <c:v>0.23147826548665762</c:v>
                </c:pt>
                <c:pt idx="282">
                  <c:v>0.23379304818809032</c:v>
                </c:pt>
                <c:pt idx="283">
                  <c:v>0.23610783042386174</c:v>
                </c:pt>
                <c:pt idx="284">
                  <c:v>0.23842261312529445</c:v>
                </c:pt>
                <c:pt idx="285">
                  <c:v>0.24073739536106586</c:v>
                </c:pt>
                <c:pt idx="286">
                  <c:v>0.24305217806249857</c:v>
                </c:pt>
                <c:pt idx="287">
                  <c:v>0.24536696029826999</c:v>
                </c:pt>
                <c:pt idx="288">
                  <c:v>0.24768174299970269</c:v>
                </c:pt>
                <c:pt idx="289">
                  <c:v>0.24999652523547411</c:v>
                </c:pt>
                <c:pt idx="290">
                  <c:v>0.25231130747124553</c:v>
                </c:pt>
                <c:pt idx="291">
                  <c:v>0.25462609017267823</c:v>
                </c:pt>
                <c:pt idx="292">
                  <c:v>0.25694087240844965</c:v>
                </c:pt>
                <c:pt idx="293">
                  <c:v>0.25925565510988235</c:v>
                </c:pt>
                <c:pt idx="294">
                  <c:v>0.26157043734565377</c:v>
                </c:pt>
                <c:pt idx="295">
                  <c:v>0.26388521958142519</c:v>
                </c:pt>
                <c:pt idx="296">
                  <c:v>0.26620000228285789</c:v>
                </c:pt>
                <c:pt idx="297">
                  <c:v>0.26851478451862931</c:v>
                </c:pt>
                <c:pt idx="298">
                  <c:v>0.27082956675440073</c:v>
                </c:pt>
                <c:pt idx="299">
                  <c:v>0.27314434945583344</c:v>
                </c:pt>
                <c:pt idx="300">
                  <c:v>0.27545913169160485</c:v>
                </c:pt>
                <c:pt idx="301">
                  <c:v>0.27777391392737627</c:v>
                </c:pt>
                <c:pt idx="302">
                  <c:v>0.28008869662880898</c:v>
                </c:pt>
                <c:pt idx="303">
                  <c:v>0.28240347886458039</c:v>
                </c:pt>
                <c:pt idx="304">
                  <c:v>0.28471826110035181</c:v>
                </c:pt>
                <c:pt idx="305">
                  <c:v>0.28703304380178452</c:v>
                </c:pt>
                <c:pt idx="306">
                  <c:v>0.28934782603755593</c:v>
                </c:pt>
                <c:pt idx="307">
                  <c:v>0.29166260827332735</c:v>
                </c:pt>
                <c:pt idx="308">
                  <c:v>0.29397739050909877</c:v>
                </c:pt>
                <c:pt idx="309">
                  <c:v>0.29629217321053147</c:v>
                </c:pt>
                <c:pt idx="310">
                  <c:v>0.29860695544630289</c:v>
                </c:pt>
                <c:pt idx="311">
                  <c:v>0.30092173768207431</c:v>
                </c:pt>
                <c:pt idx="312">
                  <c:v>0.30323651991784573</c:v>
                </c:pt>
                <c:pt idx="313">
                  <c:v>0.30555130261927843</c:v>
                </c:pt>
                <c:pt idx="314">
                  <c:v>0.30786608485504985</c:v>
                </c:pt>
                <c:pt idx="315">
                  <c:v>0.31018086709082127</c:v>
                </c:pt>
                <c:pt idx="316">
                  <c:v>0.31249564932659268</c:v>
                </c:pt>
                <c:pt idx="317">
                  <c:v>0.3148104315623641</c:v>
                </c:pt>
                <c:pt idx="318">
                  <c:v>0.31712521379813552</c:v>
                </c:pt>
                <c:pt idx="319">
                  <c:v>0.31943999649956822</c:v>
                </c:pt>
                <c:pt idx="320">
                  <c:v>0.32175477873533964</c:v>
                </c:pt>
                <c:pt idx="321">
                  <c:v>0.32406956097111106</c:v>
                </c:pt>
                <c:pt idx="322">
                  <c:v>0.32638434320688248</c:v>
                </c:pt>
                <c:pt idx="323">
                  <c:v>0.32869912544265389</c:v>
                </c:pt>
                <c:pt idx="324">
                  <c:v>0.33101390767842531</c:v>
                </c:pt>
                <c:pt idx="325">
                  <c:v>0.33332868991419673</c:v>
                </c:pt>
                <c:pt idx="326">
                  <c:v>0.33564347261562943</c:v>
                </c:pt>
                <c:pt idx="327">
                  <c:v>0.33795825485140085</c:v>
                </c:pt>
                <c:pt idx="328">
                  <c:v>0.34027303708717227</c:v>
                </c:pt>
                <c:pt idx="329">
                  <c:v>0.34258781932294369</c:v>
                </c:pt>
                <c:pt idx="330">
                  <c:v>0.34490260155871511</c:v>
                </c:pt>
                <c:pt idx="331">
                  <c:v>0.34721738379448652</c:v>
                </c:pt>
                <c:pt idx="332">
                  <c:v>0.34953216603025794</c:v>
                </c:pt>
                <c:pt idx="333">
                  <c:v>0.35184694826602936</c:v>
                </c:pt>
                <c:pt idx="334">
                  <c:v>0.35416173050180078</c:v>
                </c:pt>
                <c:pt idx="335">
                  <c:v>0.35647651273757219</c:v>
                </c:pt>
                <c:pt idx="336">
                  <c:v>0.35879129497334361</c:v>
                </c:pt>
                <c:pt idx="337">
                  <c:v>0.36110607720911503</c:v>
                </c:pt>
                <c:pt idx="338">
                  <c:v>0.36342085944488645</c:v>
                </c:pt>
                <c:pt idx="339">
                  <c:v>0.36573564168065786</c:v>
                </c:pt>
                <c:pt idx="340">
                  <c:v>0.36805042391642928</c:v>
                </c:pt>
                <c:pt idx="341">
                  <c:v>0.3703652061522007</c:v>
                </c:pt>
                <c:pt idx="342">
                  <c:v>0.37267998838797212</c:v>
                </c:pt>
                <c:pt idx="343">
                  <c:v>0.37499477062374353</c:v>
                </c:pt>
                <c:pt idx="344">
                  <c:v>0.37730955285951495</c:v>
                </c:pt>
                <c:pt idx="500">
                  <c:v>0.37962433509528637</c:v>
                </c:pt>
              </c:numCache>
            </c:numRef>
          </c:xVal>
          <c:yVal>
            <c:numRef>
              <c:f>'67'!$G$3:$G$503</c:f>
              <c:numCache>
                <c:formatCode>0</c:formatCode>
                <c:ptCount val="501"/>
                <c:pt idx="227">
                  <c:v>1469.5286000000001</c:v>
                </c:pt>
                <c:pt idx="228">
                  <c:v>1463.8176000000001</c:v>
                </c:pt>
                <c:pt idx="229">
                  <c:v>1471.3545999999999</c:v>
                </c:pt>
                <c:pt idx="230">
                  <c:v>1466.1188</c:v>
                </c:pt>
                <c:pt idx="231">
                  <c:v>1469.4384</c:v>
                </c:pt>
                <c:pt idx="232">
                  <c:v>1473.1950999999999</c:v>
                </c:pt>
                <c:pt idx="233">
                  <c:v>1481.222</c:v>
                </c:pt>
                <c:pt idx="234">
                  <c:v>1472.6726000000001</c:v>
                </c:pt>
                <c:pt idx="235">
                  <c:v>1475.124</c:v>
                </c:pt>
                <c:pt idx="236">
                  <c:v>1478.8595</c:v>
                </c:pt>
                <c:pt idx="237">
                  <c:v>1477.3846000000001</c:v>
                </c:pt>
                <c:pt idx="238">
                  <c:v>1475.1135999999999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0B-41E9-B1C9-C061E4F7C874}"/>
            </c:ext>
          </c:extLst>
        </c:ser>
        <c:ser>
          <c:idx val="4"/>
          <c:order val="4"/>
          <c:tx>
            <c:strRef>
              <c:f>'67'!$H$2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'67'!$C$3:$C$503</c:f>
              <c:numCache>
                <c:formatCode>0.0</c:formatCode>
                <c:ptCount val="501"/>
                <c:pt idx="0">
                  <c:v>-0.41897576302289963</c:v>
                </c:pt>
                <c:pt idx="1">
                  <c:v>-0.41666097939014435</c:v>
                </c:pt>
                <c:pt idx="2">
                  <c:v>-0.41434619575738907</c:v>
                </c:pt>
                <c:pt idx="3">
                  <c:v>-0.41203141259029508</c:v>
                </c:pt>
                <c:pt idx="4">
                  <c:v>-0.4097166289575398</c:v>
                </c:pt>
                <c:pt idx="5">
                  <c:v>-0.40740184532478452</c:v>
                </c:pt>
                <c:pt idx="6">
                  <c:v>-0.40508706169202924</c:v>
                </c:pt>
                <c:pt idx="7">
                  <c:v>-0.40277227805927396</c:v>
                </c:pt>
                <c:pt idx="8">
                  <c:v>-0.40045749442651868</c:v>
                </c:pt>
                <c:pt idx="9">
                  <c:v>-0.3981427107937634</c:v>
                </c:pt>
                <c:pt idx="10">
                  <c:v>-0.39582792716100812</c:v>
                </c:pt>
                <c:pt idx="11">
                  <c:v>-0.39351314399391413</c:v>
                </c:pt>
                <c:pt idx="12">
                  <c:v>-0.39119836036115885</c:v>
                </c:pt>
                <c:pt idx="13">
                  <c:v>-0.38888357672840357</c:v>
                </c:pt>
                <c:pt idx="14">
                  <c:v>-0.38656879309564829</c:v>
                </c:pt>
                <c:pt idx="15">
                  <c:v>-0.38425400946289301</c:v>
                </c:pt>
                <c:pt idx="16">
                  <c:v>-0.38193922629579902</c:v>
                </c:pt>
                <c:pt idx="17">
                  <c:v>-0.37962444266304374</c:v>
                </c:pt>
                <c:pt idx="18">
                  <c:v>-0.37730965903028846</c:v>
                </c:pt>
                <c:pt idx="19">
                  <c:v>-0.37499487539753318</c:v>
                </c:pt>
                <c:pt idx="20">
                  <c:v>-0.37268009223043919</c:v>
                </c:pt>
                <c:pt idx="21">
                  <c:v>-0.37036530859768391</c:v>
                </c:pt>
                <c:pt idx="22">
                  <c:v>-0.36805052496492863</c:v>
                </c:pt>
                <c:pt idx="23">
                  <c:v>-0.36573574133217335</c:v>
                </c:pt>
                <c:pt idx="24">
                  <c:v>-0.36342095816507936</c:v>
                </c:pt>
                <c:pt idx="25">
                  <c:v>-0.36110617453232408</c:v>
                </c:pt>
                <c:pt idx="26">
                  <c:v>-0.3587913908995688</c:v>
                </c:pt>
                <c:pt idx="27">
                  <c:v>-0.3564766077324748</c:v>
                </c:pt>
                <c:pt idx="28">
                  <c:v>-0.35416182409971952</c:v>
                </c:pt>
                <c:pt idx="29">
                  <c:v>-0.35184704046696424</c:v>
                </c:pt>
                <c:pt idx="30">
                  <c:v>-0.34953225729987025</c:v>
                </c:pt>
                <c:pt idx="31">
                  <c:v>-0.34721747366711497</c:v>
                </c:pt>
                <c:pt idx="32">
                  <c:v>-0.34490269003435969</c:v>
                </c:pt>
                <c:pt idx="33">
                  <c:v>-0.3425879068672657</c:v>
                </c:pt>
                <c:pt idx="34">
                  <c:v>-0.34027312323451042</c:v>
                </c:pt>
                <c:pt idx="35">
                  <c:v>-0.33795833960175514</c:v>
                </c:pt>
                <c:pt idx="36">
                  <c:v>-0.33564355643466115</c:v>
                </c:pt>
                <c:pt idx="37">
                  <c:v>-0.33332877280190587</c:v>
                </c:pt>
                <c:pt idx="38">
                  <c:v>-0.33101398963481188</c:v>
                </c:pt>
                <c:pt idx="39">
                  <c:v>-0.3286992060020566</c:v>
                </c:pt>
                <c:pt idx="40">
                  <c:v>-0.32638442236930132</c:v>
                </c:pt>
                <c:pt idx="41">
                  <c:v>-0.32406963920220733</c:v>
                </c:pt>
                <c:pt idx="42">
                  <c:v>-0.32175485556945205</c:v>
                </c:pt>
                <c:pt idx="43">
                  <c:v>-0.31944007240235806</c:v>
                </c:pt>
                <c:pt idx="44">
                  <c:v>-0.31712528876960278</c:v>
                </c:pt>
                <c:pt idx="45">
                  <c:v>-0.31481050560250878</c:v>
                </c:pt>
                <c:pt idx="46">
                  <c:v>-0.3124957219697535</c:v>
                </c:pt>
                <c:pt idx="47">
                  <c:v>-0.31018093880265951</c:v>
                </c:pt>
                <c:pt idx="48">
                  <c:v>-0.30786615516990423</c:v>
                </c:pt>
                <c:pt idx="49">
                  <c:v>-0.30555137200281024</c:v>
                </c:pt>
                <c:pt idx="50">
                  <c:v>-0.30323658837005496</c:v>
                </c:pt>
                <c:pt idx="51">
                  <c:v>-0.30092180520296097</c:v>
                </c:pt>
                <c:pt idx="52">
                  <c:v>-0.29860702157020569</c:v>
                </c:pt>
                <c:pt idx="53">
                  <c:v>-0.2962922384031117</c:v>
                </c:pt>
                <c:pt idx="54">
                  <c:v>-0.29397745477035642</c:v>
                </c:pt>
                <c:pt idx="55">
                  <c:v>-0.29166267160326242</c:v>
                </c:pt>
                <c:pt idx="56">
                  <c:v>-0.28934788843616843</c:v>
                </c:pt>
                <c:pt idx="57">
                  <c:v>-0.28703310480341315</c:v>
                </c:pt>
                <c:pt idx="58">
                  <c:v>-0.28471832163631916</c:v>
                </c:pt>
                <c:pt idx="59">
                  <c:v>-0.28240353800356388</c:v>
                </c:pt>
                <c:pt idx="60">
                  <c:v>-0.28008875483646989</c:v>
                </c:pt>
                <c:pt idx="61">
                  <c:v>-0.2777739716693759</c:v>
                </c:pt>
                <c:pt idx="62">
                  <c:v>-0.27545918803662062</c:v>
                </c:pt>
                <c:pt idx="63">
                  <c:v>-0.27314440486952662</c:v>
                </c:pt>
                <c:pt idx="64">
                  <c:v>-0.27082962170243263</c:v>
                </c:pt>
                <c:pt idx="65">
                  <c:v>-0.26851483806967735</c:v>
                </c:pt>
                <c:pt idx="66">
                  <c:v>-0.26620005490258336</c:v>
                </c:pt>
                <c:pt idx="67">
                  <c:v>-0.26388527173548937</c:v>
                </c:pt>
                <c:pt idx="68">
                  <c:v>-0.26157048810273409</c:v>
                </c:pt>
                <c:pt idx="69">
                  <c:v>-0.2592557049356401</c:v>
                </c:pt>
                <c:pt idx="70">
                  <c:v>-0.2569409217685461</c:v>
                </c:pt>
                <c:pt idx="71">
                  <c:v>-0.25462613813579082</c:v>
                </c:pt>
                <c:pt idx="72">
                  <c:v>-0.25231135496869683</c:v>
                </c:pt>
                <c:pt idx="73">
                  <c:v>-0.24999657180160284</c:v>
                </c:pt>
                <c:pt idx="74">
                  <c:v>-0.24768178816884756</c:v>
                </c:pt>
                <c:pt idx="75">
                  <c:v>-0.24536700500175357</c:v>
                </c:pt>
                <c:pt idx="76">
                  <c:v>-0.24305222183465958</c:v>
                </c:pt>
                <c:pt idx="77">
                  <c:v>-0.24073743866756558</c:v>
                </c:pt>
                <c:pt idx="78">
                  <c:v>-0.23842265550047159</c:v>
                </c:pt>
                <c:pt idx="79">
                  <c:v>-0.23610787186771631</c:v>
                </c:pt>
                <c:pt idx="80">
                  <c:v>-0.23379308870062232</c:v>
                </c:pt>
                <c:pt idx="81">
                  <c:v>-0.23147830553352833</c:v>
                </c:pt>
                <c:pt idx="82">
                  <c:v>-0.22916352236643434</c:v>
                </c:pt>
                <c:pt idx="83">
                  <c:v>-0.22684873873367906</c:v>
                </c:pt>
                <c:pt idx="84">
                  <c:v>-0.22453395556658506</c:v>
                </c:pt>
                <c:pt idx="85">
                  <c:v>-0.22221917239949107</c:v>
                </c:pt>
                <c:pt idx="86">
                  <c:v>-0.21990438923239708</c:v>
                </c:pt>
                <c:pt idx="87">
                  <c:v>-0.21758960606530309</c:v>
                </c:pt>
                <c:pt idx="88">
                  <c:v>-0.2152748228982091</c:v>
                </c:pt>
                <c:pt idx="89">
                  <c:v>-0.2129600397311151</c:v>
                </c:pt>
                <c:pt idx="90">
                  <c:v>-0.21064525609835982</c:v>
                </c:pt>
                <c:pt idx="91">
                  <c:v>-0.20833047293126583</c:v>
                </c:pt>
                <c:pt idx="92">
                  <c:v>-0.20601568976417184</c:v>
                </c:pt>
                <c:pt idx="93">
                  <c:v>-0.20370090659707785</c:v>
                </c:pt>
                <c:pt idx="94">
                  <c:v>-0.20138612342998385</c:v>
                </c:pt>
                <c:pt idx="95">
                  <c:v>-0.19907134026288986</c:v>
                </c:pt>
                <c:pt idx="96">
                  <c:v>-0.19675655709579587</c:v>
                </c:pt>
                <c:pt idx="97">
                  <c:v>-0.19444177392870188</c:v>
                </c:pt>
                <c:pt idx="98">
                  <c:v>-0.19212699076160789</c:v>
                </c:pt>
                <c:pt idx="99">
                  <c:v>-0.18981220759451389</c:v>
                </c:pt>
                <c:pt idx="100">
                  <c:v>-0.1874974244274199</c:v>
                </c:pt>
                <c:pt idx="101">
                  <c:v>-0.18518264126032591</c:v>
                </c:pt>
                <c:pt idx="102">
                  <c:v>-0.18286785809323192</c:v>
                </c:pt>
                <c:pt idx="103">
                  <c:v>-0.18055307492613792</c:v>
                </c:pt>
                <c:pt idx="104">
                  <c:v>-0.17823829175904393</c:v>
                </c:pt>
                <c:pt idx="105">
                  <c:v>-0.17592350859194994</c:v>
                </c:pt>
                <c:pt idx="106">
                  <c:v>-0.17360872542485595</c:v>
                </c:pt>
                <c:pt idx="107">
                  <c:v>-0.17129394225776196</c:v>
                </c:pt>
                <c:pt idx="108">
                  <c:v>-0.16897915909066796</c:v>
                </c:pt>
                <c:pt idx="109">
                  <c:v>-0.16666437592357397</c:v>
                </c:pt>
                <c:pt idx="110">
                  <c:v>-0.16434959275647998</c:v>
                </c:pt>
                <c:pt idx="111">
                  <c:v>-0.16203480958938599</c:v>
                </c:pt>
                <c:pt idx="112">
                  <c:v>-0.15972002642229199</c:v>
                </c:pt>
                <c:pt idx="113">
                  <c:v>-0.157405243255198</c:v>
                </c:pt>
                <c:pt idx="114">
                  <c:v>-0.15509046008810401</c:v>
                </c:pt>
                <c:pt idx="115">
                  <c:v>-0.15277567692101002</c:v>
                </c:pt>
                <c:pt idx="116">
                  <c:v>-0.15046089375391603</c:v>
                </c:pt>
                <c:pt idx="117">
                  <c:v>-0.14814611058682203</c:v>
                </c:pt>
                <c:pt idx="118">
                  <c:v>-0.14583132741972804</c:v>
                </c:pt>
                <c:pt idx="119">
                  <c:v>-0.14351654471829534</c:v>
                </c:pt>
                <c:pt idx="120">
                  <c:v>-0.14120176155120134</c:v>
                </c:pt>
                <c:pt idx="121">
                  <c:v>-0.13888697838410735</c:v>
                </c:pt>
                <c:pt idx="122">
                  <c:v>-0.13657219521701336</c:v>
                </c:pt>
                <c:pt idx="123">
                  <c:v>-0.13425741204991937</c:v>
                </c:pt>
                <c:pt idx="124">
                  <c:v>-0.13194262888282537</c:v>
                </c:pt>
                <c:pt idx="125">
                  <c:v>-0.12962784618139267</c:v>
                </c:pt>
                <c:pt idx="126">
                  <c:v>-0.12731306301429868</c:v>
                </c:pt>
                <c:pt idx="127">
                  <c:v>-0.12499827984720469</c:v>
                </c:pt>
                <c:pt idx="128">
                  <c:v>-0.12268349668011069</c:v>
                </c:pt>
                <c:pt idx="129">
                  <c:v>-0.1203687135130167</c:v>
                </c:pt>
                <c:pt idx="130">
                  <c:v>-0.118053930811584</c:v>
                </c:pt>
                <c:pt idx="131">
                  <c:v>-0.11573914764449</c:v>
                </c:pt>
                <c:pt idx="132">
                  <c:v>-0.11342436447739601</c:v>
                </c:pt>
                <c:pt idx="133">
                  <c:v>-0.11110958131030202</c:v>
                </c:pt>
                <c:pt idx="134">
                  <c:v>-0.10879479860886931</c:v>
                </c:pt>
                <c:pt idx="135">
                  <c:v>-0.10648001544177532</c:v>
                </c:pt>
                <c:pt idx="136">
                  <c:v>-0.10416523227468133</c:v>
                </c:pt>
                <c:pt idx="137">
                  <c:v>-0.10185044910758734</c:v>
                </c:pt>
                <c:pt idx="138">
                  <c:v>-9.9535666406154633E-2</c:v>
                </c:pt>
                <c:pt idx="139">
                  <c:v>-9.722088323906064E-2</c:v>
                </c:pt>
                <c:pt idx="140">
                  <c:v>-9.4906100071966648E-2</c:v>
                </c:pt>
                <c:pt idx="141">
                  <c:v>-9.2591317370533943E-2</c:v>
                </c:pt>
                <c:pt idx="142">
                  <c:v>-9.0276534203439951E-2</c:v>
                </c:pt>
                <c:pt idx="143">
                  <c:v>-8.7961751036345959E-2</c:v>
                </c:pt>
                <c:pt idx="144">
                  <c:v>-8.5646968334913254E-2</c:v>
                </c:pt>
                <c:pt idx="145">
                  <c:v>-8.3332185167819262E-2</c:v>
                </c:pt>
                <c:pt idx="146">
                  <c:v>-8.1017402000725269E-2</c:v>
                </c:pt>
                <c:pt idx="147">
                  <c:v>-7.8702619299292564E-2</c:v>
                </c:pt>
                <c:pt idx="148">
                  <c:v>-7.6387836132198572E-2</c:v>
                </c:pt>
                <c:pt idx="149">
                  <c:v>-7.4073053430765867E-2</c:v>
                </c:pt>
                <c:pt idx="150">
                  <c:v>-7.1758270263671875E-2</c:v>
                </c:pt>
                <c:pt idx="151">
                  <c:v>-6.9443487096577883E-2</c:v>
                </c:pt>
                <c:pt idx="152">
                  <c:v>-6.7128704395145178E-2</c:v>
                </c:pt>
                <c:pt idx="153">
                  <c:v>-6.4813921228051186E-2</c:v>
                </c:pt>
                <c:pt idx="154">
                  <c:v>-6.2499138526618481E-2</c:v>
                </c:pt>
                <c:pt idx="155">
                  <c:v>-6.0184355359524488E-2</c:v>
                </c:pt>
                <c:pt idx="156">
                  <c:v>-5.7869572658091784E-2</c:v>
                </c:pt>
                <c:pt idx="157">
                  <c:v>-5.5554789490997791E-2</c:v>
                </c:pt>
                <c:pt idx="158">
                  <c:v>-5.3240006789565086E-2</c:v>
                </c:pt>
                <c:pt idx="159">
                  <c:v>-5.0925223622471094E-2</c:v>
                </c:pt>
                <c:pt idx="160">
                  <c:v>-4.8610440455377102E-2</c:v>
                </c:pt>
                <c:pt idx="161">
                  <c:v>-4.6295657753944397E-2</c:v>
                </c:pt>
                <c:pt idx="162">
                  <c:v>-4.3980874586850405E-2</c:v>
                </c:pt>
                <c:pt idx="163">
                  <c:v>-4.16660918854177E-2</c:v>
                </c:pt>
                <c:pt idx="164">
                  <c:v>-3.9351308718323708E-2</c:v>
                </c:pt>
                <c:pt idx="165">
                  <c:v>-3.7036526016891003E-2</c:v>
                </c:pt>
                <c:pt idx="166">
                  <c:v>-3.4721743315458298E-2</c:v>
                </c:pt>
                <c:pt idx="167">
                  <c:v>-3.2406960148364305E-2</c:v>
                </c:pt>
                <c:pt idx="168">
                  <c:v>-3.0092177446931601E-2</c:v>
                </c:pt>
                <c:pt idx="169">
                  <c:v>-2.7777394279837608E-2</c:v>
                </c:pt>
                <c:pt idx="170">
                  <c:v>-2.5462611578404903E-2</c:v>
                </c:pt>
                <c:pt idx="171">
                  <c:v>-2.3147828411310911E-2</c:v>
                </c:pt>
                <c:pt idx="172">
                  <c:v>-2.0833045709878206E-2</c:v>
                </c:pt>
                <c:pt idx="173">
                  <c:v>-1.8518263008445501E-2</c:v>
                </c:pt>
                <c:pt idx="174">
                  <c:v>-1.6203479841351509E-2</c:v>
                </c:pt>
                <c:pt idx="175">
                  <c:v>-1.3888697139918804E-2</c:v>
                </c:pt>
                <c:pt idx="176">
                  <c:v>-1.1573913972824812E-2</c:v>
                </c:pt>
                <c:pt idx="177">
                  <c:v>-9.259131271392107E-3</c:v>
                </c:pt>
                <c:pt idx="178">
                  <c:v>-6.9443485699594021E-3</c:v>
                </c:pt>
                <c:pt idx="179">
                  <c:v>-4.6295654028654099E-3</c:v>
                </c:pt>
                <c:pt idx="180">
                  <c:v>-2.3147827014327049E-3</c:v>
                </c:pt>
                <c:pt idx="181">
                  <c:v>0</c:v>
                </c:pt>
                <c:pt idx="182">
                  <c:v>2.3147831670939922E-3</c:v>
                </c:pt>
                <c:pt idx="183">
                  <c:v>4.6295658685266972E-3</c:v>
                </c:pt>
                <c:pt idx="184">
                  <c:v>6.9443485699594021E-3</c:v>
                </c:pt>
                <c:pt idx="185">
                  <c:v>9.2591317370533943E-3</c:v>
                </c:pt>
                <c:pt idx="186">
                  <c:v>1.1573914438486099E-2</c:v>
                </c:pt>
                <c:pt idx="187">
                  <c:v>1.3888697139918804E-2</c:v>
                </c:pt>
                <c:pt idx="188">
                  <c:v>1.6203479841351509E-2</c:v>
                </c:pt>
                <c:pt idx="189">
                  <c:v>1.8518263008445501E-2</c:v>
                </c:pt>
                <c:pt idx="190">
                  <c:v>2.0833045709878206E-2</c:v>
                </c:pt>
                <c:pt idx="191">
                  <c:v>2.3147828411310911E-2</c:v>
                </c:pt>
                <c:pt idx="192">
                  <c:v>2.5462611112743616E-2</c:v>
                </c:pt>
                <c:pt idx="193">
                  <c:v>2.7777394279837608E-2</c:v>
                </c:pt>
                <c:pt idx="194">
                  <c:v>3.0092176981270313E-2</c:v>
                </c:pt>
                <c:pt idx="195">
                  <c:v>3.2406959682703018E-2</c:v>
                </c:pt>
                <c:pt idx="196">
                  <c:v>3.4721742384135723E-2</c:v>
                </c:pt>
                <c:pt idx="197">
                  <c:v>3.7036525085568428E-2</c:v>
                </c:pt>
                <c:pt idx="198">
                  <c:v>3.935130825266242E-2</c:v>
                </c:pt>
                <c:pt idx="199">
                  <c:v>4.1666090954095125E-2</c:v>
                </c:pt>
                <c:pt idx="200">
                  <c:v>4.398087365552783E-2</c:v>
                </c:pt>
                <c:pt idx="201">
                  <c:v>4.6295656356960535E-2</c:v>
                </c:pt>
                <c:pt idx="202">
                  <c:v>4.861043905839324E-2</c:v>
                </c:pt>
                <c:pt idx="203">
                  <c:v>5.0925222225487232E-2</c:v>
                </c:pt>
                <c:pt idx="204">
                  <c:v>5.3240004926919937E-2</c:v>
                </c:pt>
                <c:pt idx="205">
                  <c:v>5.5554787628352642E-2</c:v>
                </c:pt>
                <c:pt idx="206">
                  <c:v>5.7869570329785347E-2</c:v>
                </c:pt>
                <c:pt idx="207">
                  <c:v>6.0184353031218052E-2</c:v>
                </c:pt>
                <c:pt idx="208">
                  <c:v>6.2499135732650757E-2</c:v>
                </c:pt>
                <c:pt idx="209">
                  <c:v>6.4813918434083462E-2</c:v>
                </c:pt>
                <c:pt idx="210">
                  <c:v>6.7128701135516167E-2</c:v>
                </c:pt>
                <c:pt idx="211">
                  <c:v>6.9443483836948872E-2</c:v>
                </c:pt>
                <c:pt idx="212">
                  <c:v>7.1758266538381577E-2</c:v>
                </c:pt>
                <c:pt idx="213">
                  <c:v>7.4073049705475569E-2</c:v>
                </c:pt>
                <c:pt idx="214">
                  <c:v>7.6387831941246986E-2</c:v>
                </c:pt>
                <c:pt idx="215">
                  <c:v>7.8702615108340979E-2</c:v>
                </c:pt>
                <c:pt idx="216">
                  <c:v>8.1017397809773684E-2</c:v>
                </c:pt>
                <c:pt idx="217">
                  <c:v>8.3332180511206388E-2</c:v>
                </c:pt>
                <c:pt idx="218">
                  <c:v>8.5646963212639093E-2</c:v>
                </c:pt>
                <c:pt idx="219">
                  <c:v>8.7961745914071798E-2</c:v>
                </c:pt>
                <c:pt idx="220">
                  <c:v>9.0276528615504503E-2</c:v>
                </c:pt>
                <c:pt idx="221">
                  <c:v>9.2591311316937208E-2</c:v>
                </c:pt>
                <c:pt idx="222">
                  <c:v>9.4906094018369913E-2</c:v>
                </c:pt>
                <c:pt idx="223">
                  <c:v>9.7220876719802618E-2</c:v>
                </c:pt>
                <c:pt idx="224">
                  <c:v>9.9535659421235323E-2</c:v>
                </c:pt>
                <c:pt idx="225">
                  <c:v>0.10185044165700674</c:v>
                </c:pt>
                <c:pt idx="226">
                  <c:v>0.10416522435843945</c:v>
                </c:pt>
                <c:pt idx="227">
                  <c:v>0.10648000705987215</c:v>
                </c:pt>
                <c:pt idx="228">
                  <c:v>0.10879478976130486</c:v>
                </c:pt>
                <c:pt idx="229">
                  <c:v>0.11110957246273756</c:v>
                </c:pt>
                <c:pt idx="230">
                  <c:v>0.11342435516417027</c:v>
                </c:pt>
                <c:pt idx="231">
                  <c:v>0.11573913786560297</c:v>
                </c:pt>
                <c:pt idx="232">
                  <c:v>0.11805392056703568</c:v>
                </c:pt>
                <c:pt idx="233">
                  <c:v>0.12036870326846838</c:v>
                </c:pt>
                <c:pt idx="234">
                  <c:v>0.12268348596990108</c:v>
                </c:pt>
                <c:pt idx="235">
                  <c:v>0.12499826867133379</c:v>
                </c:pt>
                <c:pt idx="236">
                  <c:v>0.12731305090710521</c:v>
                </c:pt>
                <c:pt idx="237">
                  <c:v>0.12962783360853791</c:v>
                </c:pt>
                <c:pt idx="238">
                  <c:v>0.13194261630997062</c:v>
                </c:pt>
                <c:pt idx="239">
                  <c:v>0.13425739901140332</c:v>
                </c:pt>
                <c:pt idx="240">
                  <c:v>0.13657218171283603</c:v>
                </c:pt>
                <c:pt idx="241">
                  <c:v>0.13888696441426873</c:v>
                </c:pt>
                <c:pt idx="242">
                  <c:v>0.14120174665004015</c:v>
                </c:pt>
                <c:pt idx="243">
                  <c:v>0.14351652935147285</c:v>
                </c:pt>
                <c:pt idx="244">
                  <c:v>0.14583131205290556</c:v>
                </c:pt>
                <c:pt idx="245">
                  <c:v>0.14814609475433826</c:v>
                </c:pt>
                <c:pt idx="246">
                  <c:v>0.15046087745577097</c:v>
                </c:pt>
                <c:pt idx="247">
                  <c:v>0.15277565969154239</c:v>
                </c:pt>
                <c:pt idx="248">
                  <c:v>0.15509044239297509</c:v>
                </c:pt>
                <c:pt idx="249">
                  <c:v>0.1574052250944078</c:v>
                </c:pt>
                <c:pt idx="250">
                  <c:v>0.1597200077958405</c:v>
                </c:pt>
                <c:pt idx="251">
                  <c:v>0.16203479003161192</c:v>
                </c:pt>
                <c:pt idx="252">
                  <c:v>0.16434957273304462</c:v>
                </c:pt>
                <c:pt idx="253">
                  <c:v>0.16666435543447733</c:v>
                </c:pt>
                <c:pt idx="254">
                  <c:v>0.16897913813591003</c:v>
                </c:pt>
                <c:pt idx="255">
                  <c:v>0.17129392037168145</c:v>
                </c:pt>
                <c:pt idx="256">
                  <c:v>0.17360870307311416</c:v>
                </c:pt>
                <c:pt idx="257">
                  <c:v>0.17592348577454686</c:v>
                </c:pt>
                <c:pt idx="258">
                  <c:v>0.17823826801031828</c:v>
                </c:pt>
                <c:pt idx="259">
                  <c:v>0.18055305071175098</c:v>
                </c:pt>
                <c:pt idx="260">
                  <c:v>0.18286783341318369</c:v>
                </c:pt>
                <c:pt idx="261">
                  <c:v>0.18518261564895511</c:v>
                </c:pt>
                <c:pt idx="262">
                  <c:v>0.18749739835038781</c:v>
                </c:pt>
                <c:pt idx="263">
                  <c:v>0.18981218105182052</c:v>
                </c:pt>
                <c:pt idx="264">
                  <c:v>0.19212696328759193</c:v>
                </c:pt>
                <c:pt idx="265">
                  <c:v>0.19444174598902464</c:v>
                </c:pt>
                <c:pt idx="266">
                  <c:v>0.19675652822479606</c:v>
                </c:pt>
                <c:pt idx="267">
                  <c:v>0.19907131092622876</c:v>
                </c:pt>
                <c:pt idx="268">
                  <c:v>0.20138609362766147</c:v>
                </c:pt>
                <c:pt idx="269">
                  <c:v>0.20370087586343288</c:v>
                </c:pt>
                <c:pt idx="270">
                  <c:v>0.20601565856486559</c:v>
                </c:pt>
                <c:pt idx="271">
                  <c:v>0.20833044080063701</c:v>
                </c:pt>
                <c:pt idx="272">
                  <c:v>0.21064522350206971</c:v>
                </c:pt>
                <c:pt idx="273">
                  <c:v>0.21296000573784113</c:v>
                </c:pt>
                <c:pt idx="274">
                  <c:v>0.21527478843927383</c:v>
                </c:pt>
                <c:pt idx="275">
                  <c:v>0.21758957067504525</c:v>
                </c:pt>
                <c:pt idx="276">
                  <c:v>0.21990435337647796</c:v>
                </c:pt>
                <c:pt idx="277">
                  <c:v>0.22221913607791066</c:v>
                </c:pt>
                <c:pt idx="278">
                  <c:v>0.22453391831368208</c:v>
                </c:pt>
                <c:pt idx="279">
                  <c:v>0.22684870101511478</c:v>
                </c:pt>
                <c:pt idx="280">
                  <c:v>0.2291634832508862</c:v>
                </c:pt>
                <c:pt idx="281">
                  <c:v>0.23147826548665762</c:v>
                </c:pt>
                <c:pt idx="282">
                  <c:v>0.23379304818809032</c:v>
                </c:pt>
                <c:pt idx="283">
                  <c:v>0.23610783042386174</c:v>
                </c:pt>
                <c:pt idx="284">
                  <c:v>0.23842261312529445</c:v>
                </c:pt>
                <c:pt idx="285">
                  <c:v>0.24073739536106586</c:v>
                </c:pt>
                <c:pt idx="286">
                  <c:v>0.24305217806249857</c:v>
                </c:pt>
                <c:pt idx="287">
                  <c:v>0.24536696029826999</c:v>
                </c:pt>
                <c:pt idx="288">
                  <c:v>0.24768174299970269</c:v>
                </c:pt>
                <c:pt idx="289">
                  <c:v>0.24999652523547411</c:v>
                </c:pt>
                <c:pt idx="290">
                  <c:v>0.25231130747124553</c:v>
                </c:pt>
                <c:pt idx="291">
                  <c:v>0.25462609017267823</c:v>
                </c:pt>
                <c:pt idx="292">
                  <c:v>0.25694087240844965</c:v>
                </c:pt>
                <c:pt idx="293">
                  <c:v>0.25925565510988235</c:v>
                </c:pt>
                <c:pt idx="294">
                  <c:v>0.26157043734565377</c:v>
                </c:pt>
                <c:pt idx="295">
                  <c:v>0.26388521958142519</c:v>
                </c:pt>
                <c:pt idx="296">
                  <c:v>0.26620000228285789</c:v>
                </c:pt>
                <c:pt idx="297">
                  <c:v>0.26851478451862931</c:v>
                </c:pt>
                <c:pt idx="298">
                  <c:v>0.27082956675440073</c:v>
                </c:pt>
                <c:pt idx="299">
                  <c:v>0.27314434945583344</c:v>
                </c:pt>
                <c:pt idx="300">
                  <c:v>0.27545913169160485</c:v>
                </c:pt>
                <c:pt idx="301">
                  <c:v>0.27777391392737627</c:v>
                </c:pt>
                <c:pt idx="302">
                  <c:v>0.28008869662880898</c:v>
                </c:pt>
                <c:pt idx="303">
                  <c:v>0.28240347886458039</c:v>
                </c:pt>
                <c:pt idx="304">
                  <c:v>0.28471826110035181</c:v>
                </c:pt>
                <c:pt idx="305">
                  <c:v>0.28703304380178452</c:v>
                </c:pt>
                <c:pt idx="306">
                  <c:v>0.28934782603755593</c:v>
                </c:pt>
                <c:pt idx="307">
                  <c:v>0.29166260827332735</c:v>
                </c:pt>
                <c:pt idx="308">
                  <c:v>0.29397739050909877</c:v>
                </c:pt>
                <c:pt idx="309">
                  <c:v>0.29629217321053147</c:v>
                </c:pt>
                <c:pt idx="310">
                  <c:v>0.29860695544630289</c:v>
                </c:pt>
                <c:pt idx="311">
                  <c:v>0.30092173768207431</c:v>
                </c:pt>
                <c:pt idx="312">
                  <c:v>0.30323651991784573</c:v>
                </c:pt>
                <c:pt idx="313">
                  <c:v>0.30555130261927843</c:v>
                </c:pt>
                <c:pt idx="314">
                  <c:v>0.30786608485504985</c:v>
                </c:pt>
                <c:pt idx="315">
                  <c:v>0.31018086709082127</c:v>
                </c:pt>
                <c:pt idx="316">
                  <c:v>0.31249564932659268</c:v>
                </c:pt>
                <c:pt idx="317">
                  <c:v>0.3148104315623641</c:v>
                </c:pt>
                <c:pt idx="318">
                  <c:v>0.31712521379813552</c:v>
                </c:pt>
                <c:pt idx="319">
                  <c:v>0.31943999649956822</c:v>
                </c:pt>
                <c:pt idx="320">
                  <c:v>0.32175477873533964</c:v>
                </c:pt>
                <c:pt idx="321">
                  <c:v>0.32406956097111106</c:v>
                </c:pt>
                <c:pt idx="322">
                  <c:v>0.32638434320688248</c:v>
                </c:pt>
                <c:pt idx="323">
                  <c:v>0.32869912544265389</c:v>
                </c:pt>
                <c:pt idx="324">
                  <c:v>0.33101390767842531</c:v>
                </c:pt>
                <c:pt idx="325">
                  <c:v>0.33332868991419673</c:v>
                </c:pt>
                <c:pt idx="326">
                  <c:v>0.33564347261562943</c:v>
                </c:pt>
                <c:pt idx="327">
                  <c:v>0.33795825485140085</c:v>
                </c:pt>
                <c:pt idx="328">
                  <c:v>0.34027303708717227</c:v>
                </c:pt>
                <c:pt idx="329">
                  <c:v>0.34258781932294369</c:v>
                </c:pt>
                <c:pt idx="330">
                  <c:v>0.34490260155871511</c:v>
                </c:pt>
                <c:pt idx="331">
                  <c:v>0.34721738379448652</c:v>
                </c:pt>
                <c:pt idx="332">
                  <c:v>0.34953216603025794</c:v>
                </c:pt>
                <c:pt idx="333">
                  <c:v>0.35184694826602936</c:v>
                </c:pt>
                <c:pt idx="334">
                  <c:v>0.35416173050180078</c:v>
                </c:pt>
                <c:pt idx="335">
                  <c:v>0.35647651273757219</c:v>
                </c:pt>
                <c:pt idx="336">
                  <c:v>0.35879129497334361</c:v>
                </c:pt>
                <c:pt idx="337">
                  <c:v>0.36110607720911503</c:v>
                </c:pt>
                <c:pt idx="338">
                  <c:v>0.36342085944488645</c:v>
                </c:pt>
                <c:pt idx="339">
                  <c:v>0.36573564168065786</c:v>
                </c:pt>
                <c:pt idx="340">
                  <c:v>0.36805042391642928</c:v>
                </c:pt>
                <c:pt idx="341">
                  <c:v>0.3703652061522007</c:v>
                </c:pt>
                <c:pt idx="342">
                  <c:v>0.37267998838797212</c:v>
                </c:pt>
                <c:pt idx="343">
                  <c:v>0.37499477062374353</c:v>
                </c:pt>
                <c:pt idx="344">
                  <c:v>0.37730955285951495</c:v>
                </c:pt>
                <c:pt idx="500">
                  <c:v>0.37962433509528637</c:v>
                </c:pt>
              </c:numCache>
            </c:numRef>
          </c:xVal>
          <c:yVal>
            <c:numRef>
              <c:f>'67'!$H$3:$H$503</c:f>
              <c:numCache>
                <c:formatCode>0</c:formatCode>
                <c:ptCount val="501"/>
                <c:pt idx="239">
                  <c:v>1485.6559999999999</c:v>
                </c:pt>
                <c:pt idx="240">
                  <c:v>1481.4893</c:v>
                </c:pt>
                <c:pt idx="241">
                  <c:v>1485.1967999999999</c:v>
                </c:pt>
                <c:pt idx="242">
                  <c:v>1481.9322999999999</c:v>
                </c:pt>
                <c:pt idx="243">
                  <c:v>1483.0530000000001</c:v>
                </c:pt>
                <c:pt idx="244">
                  <c:v>1480.3091999999999</c:v>
                </c:pt>
                <c:pt idx="245">
                  <c:v>1481.4294</c:v>
                </c:pt>
                <c:pt idx="246">
                  <c:v>1479.9945</c:v>
                </c:pt>
                <c:pt idx="247">
                  <c:v>1486.0293999999999</c:v>
                </c:pt>
                <c:pt idx="248">
                  <c:v>1486.8320000000001</c:v>
                </c:pt>
                <c:pt idx="249">
                  <c:v>1481.9473</c:v>
                </c:pt>
                <c:pt idx="250">
                  <c:v>1481.0971999999999</c:v>
                </c:pt>
                <c:pt idx="251">
                  <c:v>1484.6282000000001</c:v>
                </c:pt>
                <c:pt idx="252">
                  <c:v>1489.6246000000001</c:v>
                </c:pt>
                <c:pt idx="253">
                  <c:v>1476.5311999999999</c:v>
                </c:pt>
                <c:pt idx="254">
                  <c:v>1477.3822</c:v>
                </c:pt>
                <c:pt idx="255">
                  <c:v>1484.9667999999999</c:v>
                </c:pt>
                <c:pt idx="256">
                  <c:v>1479.2380000000001</c:v>
                </c:pt>
                <c:pt idx="257">
                  <c:v>1489.4032</c:v>
                </c:pt>
                <c:pt idx="258">
                  <c:v>1488.1233999999999</c:v>
                </c:pt>
                <c:pt idx="259">
                  <c:v>1483.5204000000001</c:v>
                </c:pt>
                <c:pt idx="260">
                  <c:v>1483.2840000000001</c:v>
                </c:pt>
                <c:pt idx="261">
                  <c:v>1478.9829999999999</c:v>
                </c:pt>
                <c:pt idx="262">
                  <c:v>1489.1243999999999</c:v>
                </c:pt>
                <c:pt idx="263">
                  <c:v>1481.3914</c:v>
                </c:pt>
                <c:pt idx="264">
                  <c:v>1483.4738</c:v>
                </c:pt>
                <c:pt idx="265">
                  <c:v>1482.2445</c:v>
                </c:pt>
                <c:pt idx="266">
                  <c:v>1480.7068999999999</c:v>
                </c:pt>
                <c:pt idx="267">
                  <c:v>1479.5997</c:v>
                </c:pt>
                <c:pt idx="268">
                  <c:v>1484.5138999999999</c:v>
                </c:pt>
                <c:pt idx="269">
                  <c:v>1490.4956999999999</c:v>
                </c:pt>
                <c:pt idx="270">
                  <c:v>1484.7766999999999</c:v>
                </c:pt>
                <c:pt idx="271">
                  <c:v>1486.1880000000001</c:v>
                </c:pt>
                <c:pt idx="272">
                  <c:v>1480.2637</c:v>
                </c:pt>
                <c:pt idx="273">
                  <c:v>1486.259</c:v>
                </c:pt>
                <c:pt idx="274">
                  <c:v>1478.7738999999999</c:v>
                </c:pt>
                <c:pt idx="275">
                  <c:v>1489.1217999999999</c:v>
                </c:pt>
                <c:pt idx="276">
                  <c:v>1473.5533</c:v>
                </c:pt>
                <c:pt idx="277">
                  <c:v>1482.4065000000001</c:v>
                </c:pt>
                <c:pt idx="278">
                  <c:v>1489.6954000000001</c:v>
                </c:pt>
                <c:pt idx="279">
                  <c:v>1489.0006000000001</c:v>
                </c:pt>
                <c:pt idx="280">
                  <c:v>1483.3400999999999</c:v>
                </c:pt>
                <c:pt idx="281">
                  <c:v>1485.9458</c:v>
                </c:pt>
                <c:pt idx="282">
                  <c:v>1481.1477</c:v>
                </c:pt>
                <c:pt idx="283">
                  <c:v>1487.617</c:v>
                </c:pt>
                <c:pt idx="284">
                  <c:v>1487.5954999999999</c:v>
                </c:pt>
                <c:pt idx="285">
                  <c:v>1484.153</c:v>
                </c:pt>
                <c:pt idx="286">
                  <c:v>1485.8912</c:v>
                </c:pt>
                <c:pt idx="287">
                  <c:v>1480.1384</c:v>
                </c:pt>
                <c:pt idx="288">
                  <c:v>1480.796</c:v>
                </c:pt>
                <c:pt idx="289">
                  <c:v>1487.2594999999999</c:v>
                </c:pt>
                <c:pt idx="290">
                  <c:v>1478.3685</c:v>
                </c:pt>
                <c:pt idx="291">
                  <c:v>1482.5009</c:v>
                </c:pt>
                <c:pt idx="292">
                  <c:v>1482.7005999999999</c:v>
                </c:pt>
                <c:pt idx="293">
                  <c:v>1478.7501</c:v>
                </c:pt>
                <c:pt idx="294">
                  <c:v>1479.364</c:v>
                </c:pt>
                <c:pt idx="295">
                  <c:v>1495.4956999999999</c:v>
                </c:pt>
                <c:pt idx="296">
                  <c:v>1477.5814</c:v>
                </c:pt>
                <c:pt idx="297">
                  <c:v>1482.1497999999999</c:v>
                </c:pt>
                <c:pt idx="298">
                  <c:v>1485.7435</c:v>
                </c:pt>
                <c:pt idx="299">
                  <c:v>1490.9473</c:v>
                </c:pt>
                <c:pt idx="300">
                  <c:v>1482.2662</c:v>
                </c:pt>
                <c:pt idx="301">
                  <c:v>1487.7546</c:v>
                </c:pt>
                <c:pt idx="302">
                  <c:v>1478.5985000000001</c:v>
                </c:pt>
                <c:pt idx="303">
                  <c:v>1481.6410000000001</c:v>
                </c:pt>
                <c:pt idx="304">
                  <c:v>1493.8344999999999</c:v>
                </c:pt>
                <c:pt idx="305">
                  <c:v>1482.2496000000001</c:v>
                </c:pt>
                <c:pt idx="306">
                  <c:v>1486.8398</c:v>
                </c:pt>
                <c:pt idx="307">
                  <c:v>1480.1713999999999</c:v>
                </c:pt>
                <c:pt idx="308">
                  <c:v>1485.5286000000001</c:v>
                </c:pt>
                <c:pt idx="309">
                  <c:v>1482.6969999999999</c:v>
                </c:pt>
                <c:pt idx="310">
                  <c:v>1477.4666999999999</c:v>
                </c:pt>
                <c:pt idx="311">
                  <c:v>1481.4503999999999</c:v>
                </c:pt>
                <c:pt idx="312">
                  <c:v>1481.0643</c:v>
                </c:pt>
                <c:pt idx="313">
                  <c:v>1491.4947999999999</c:v>
                </c:pt>
                <c:pt idx="314">
                  <c:v>1486.4502</c:v>
                </c:pt>
                <c:pt idx="315">
                  <c:v>1475.5501999999999</c:v>
                </c:pt>
                <c:pt idx="316">
                  <c:v>1480.9494999999999</c:v>
                </c:pt>
                <c:pt idx="317">
                  <c:v>1487.6648</c:v>
                </c:pt>
                <c:pt idx="318">
                  <c:v>1483.9602</c:v>
                </c:pt>
                <c:pt idx="319">
                  <c:v>1487.5545999999999</c:v>
                </c:pt>
                <c:pt idx="320">
                  <c:v>1479.498</c:v>
                </c:pt>
                <c:pt idx="321">
                  <c:v>1483.6548</c:v>
                </c:pt>
                <c:pt idx="322">
                  <c:v>1480.7799</c:v>
                </c:pt>
                <c:pt idx="323">
                  <c:v>1483.0193999999999</c:v>
                </c:pt>
                <c:pt idx="324">
                  <c:v>1480.6207999999999</c:v>
                </c:pt>
                <c:pt idx="325">
                  <c:v>1486.2488000000001</c:v>
                </c:pt>
                <c:pt idx="326">
                  <c:v>1483.9689000000001</c:v>
                </c:pt>
                <c:pt idx="327">
                  <c:v>1482.3153</c:v>
                </c:pt>
                <c:pt idx="328">
                  <c:v>1480.5940000000001</c:v>
                </c:pt>
                <c:pt idx="329">
                  <c:v>1486.3329000000001</c:v>
                </c:pt>
                <c:pt idx="330">
                  <c:v>1487.3027</c:v>
                </c:pt>
                <c:pt idx="331">
                  <c:v>1487.7499</c:v>
                </c:pt>
                <c:pt idx="332">
                  <c:v>1492.0902000000001</c:v>
                </c:pt>
                <c:pt idx="333">
                  <c:v>1483.556</c:v>
                </c:pt>
                <c:pt idx="334">
                  <c:v>1482.3994</c:v>
                </c:pt>
                <c:pt idx="335">
                  <c:v>1487.09</c:v>
                </c:pt>
                <c:pt idx="336">
                  <c:v>1490.0961</c:v>
                </c:pt>
                <c:pt idx="337">
                  <c:v>1483.4236000000001</c:v>
                </c:pt>
                <c:pt idx="338">
                  <c:v>1484.8053</c:v>
                </c:pt>
                <c:pt idx="339">
                  <c:v>1490.1395</c:v>
                </c:pt>
                <c:pt idx="340">
                  <c:v>1489.1152</c:v>
                </c:pt>
                <c:pt idx="341">
                  <c:v>1489.4192</c:v>
                </c:pt>
                <c:pt idx="342">
                  <c:v>1475.5935999999999</c:v>
                </c:pt>
                <c:pt idx="343">
                  <c:v>1496.3243</c:v>
                </c:pt>
                <c:pt idx="344">
                  <c:v>1485.1666</c:v>
                </c:pt>
                <c:pt idx="500">
                  <c:v>1481.8208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00B-41E9-B1C9-C061E4F7C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'prognose transits c'!$B$1:$B$25</c:f>
              <c:numCache>
                <c:formatCode>General</c:formatCode>
                <c:ptCount val="25"/>
                <c:pt idx="0">
                  <c:v>2458401.4086000002</c:v>
                </c:pt>
                <c:pt idx="1">
                  <c:v>2458483.2231000001</c:v>
                </c:pt>
                <c:pt idx="2">
                  <c:v>2458565.1072999998</c:v>
                </c:pt>
                <c:pt idx="3">
                  <c:v>2458647.3635</c:v>
                </c:pt>
                <c:pt idx="4">
                  <c:v>2458730.2563999998</c:v>
                </c:pt>
                <c:pt idx="5">
                  <c:v>2458813.7925999998</c:v>
                </c:pt>
                <c:pt idx="6">
                  <c:v>2458897.6601999998</c:v>
                </c:pt>
                <c:pt idx="7">
                  <c:v>2458981.5652000001</c:v>
                </c:pt>
                <c:pt idx="8">
                  <c:v>2459065.2622000002</c:v>
                </c:pt>
                <c:pt idx="9">
                  <c:v>2459148.4917000001</c:v>
                </c:pt>
                <c:pt idx="10">
                  <c:v>2459231.1206</c:v>
                </c:pt>
                <c:pt idx="11">
                  <c:v>2459313.2552</c:v>
                </c:pt>
                <c:pt idx="12">
                  <c:v>2459395.1286999998</c:v>
                </c:pt>
                <c:pt idx="13">
                  <c:v>2459476.9770999998</c:v>
                </c:pt>
                <c:pt idx="14">
                  <c:v>2459559.0306000002</c:v>
                </c:pt>
                <c:pt idx="15">
                  <c:v>2459641.5271999999</c:v>
                </c:pt>
                <c:pt idx="16">
                  <c:v>2459724.6305999998</c:v>
                </c:pt>
                <c:pt idx="17">
                  <c:v>2459808.2733</c:v>
                </c:pt>
                <c:pt idx="18">
                  <c:v>2459892.1845999998</c:v>
                </c:pt>
                <c:pt idx="19">
                  <c:v>2459976.0671000001</c:v>
                </c:pt>
                <c:pt idx="20">
                  <c:v>2460059.6184</c:v>
                </c:pt>
                <c:pt idx="21">
                  <c:v>2460142.5931000002</c:v>
                </c:pt>
                <c:pt idx="22">
                  <c:v>2460224.9811999998</c:v>
                </c:pt>
                <c:pt idx="23">
                  <c:v>2460306.9802000001</c:v>
                </c:pt>
                <c:pt idx="24">
                  <c:v>2460388.8415000001</c:v>
                </c:pt>
              </c:numCache>
            </c:numRef>
          </c:xVal>
          <c:yVal>
            <c:numRef>
              <c:f>'prognose transits c'!$C$1:$C$25</c:f>
              <c:numCache>
                <c:formatCode>0.0</c:formatCode>
                <c:ptCount val="25"/>
                <c:pt idx="1">
                  <c:v>81.814499999862164</c:v>
                </c:pt>
                <c:pt idx="2">
                  <c:v>81.884199999738485</c:v>
                </c:pt>
                <c:pt idx="3">
                  <c:v>82.256200000178069</c:v>
                </c:pt>
                <c:pt idx="4">
                  <c:v>82.892899999860674</c:v>
                </c:pt>
                <c:pt idx="5">
                  <c:v>83.536199999973178</c:v>
                </c:pt>
                <c:pt idx="6">
                  <c:v>83.867599999997765</c:v>
                </c:pt>
                <c:pt idx="7">
                  <c:v>83.90500000026077</c:v>
                </c:pt>
                <c:pt idx="8">
                  <c:v>83.697000000160187</c:v>
                </c:pt>
                <c:pt idx="9">
                  <c:v>83.229499999899417</c:v>
                </c:pt>
                <c:pt idx="10">
                  <c:v>82.628899999894202</c:v>
                </c:pt>
                <c:pt idx="11">
                  <c:v>82.134599999990314</c:v>
                </c:pt>
                <c:pt idx="12">
                  <c:v>81.873499999754131</c:v>
                </c:pt>
                <c:pt idx="13">
                  <c:v>81.848400000017136</c:v>
                </c:pt>
                <c:pt idx="14">
                  <c:v>82.05350000038743</c:v>
                </c:pt>
                <c:pt idx="15">
                  <c:v>82.496599999722093</c:v>
                </c:pt>
                <c:pt idx="16">
                  <c:v>83.103399999905378</c:v>
                </c:pt>
                <c:pt idx="17">
                  <c:v>83.642700000200421</c:v>
                </c:pt>
                <c:pt idx="18">
                  <c:v>83.911299999803305</c:v>
                </c:pt>
                <c:pt idx="19">
                  <c:v>83.882500000298023</c:v>
                </c:pt>
                <c:pt idx="20">
                  <c:v>83.55129999993369</c:v>
                </c:pt>
                <c:pt idx="21">
                  <c:v>82.974700000137091</c:v>
                </c:pt>
                <c:pt idx="22">
                  <c:v>82.388099999632686</c:v>
                </c:pt>
                <c:pt idx="23">
                  <c:v>81.999000000301749</c:v>
                </c:pt>
                <c:pt idx="24">
                  <c:v>81.861299999989569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F9-47DC-B736-A57743CE4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751328"/>
        <c:axId val="769721536"/>
      </c:scatterChart>
      <c:valAx>
        <c:axId val="76975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21536"/>
        <c:crosses val="autoZero"/>
        <c:crossBetween val="midCat"/>
      </c:valAx>
      <c:valAx>
        <c:axId val="7697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5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Period (Vitkova)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'prognose transits c'!$B$1:$B$80</c:f>
              <c:numCache>
                <c:formatCode>General</c:formatCode>
                <c:ptCount val="80"/>
                <c:pt idx="0">
                  <c:v>2458401.4086000002</c:v>
                </c:pt>
                <c:pt idx="1">
                  <c:v>2458483.2231000001</c:v>
                </c:pt>
                <c:pt idx="2">
                  <c:v>2458565.1072999998</c:v>
                </c:pt>
                <c:pt idx="3">
                  <c:v>2458647.3635</c:v>
                </c:pt>
                <c:pt idx="4">
                  <c:v>2458730.2563999998</c:v>
                </c:pt>
                <c:pt idx="5">
                  <c:v>2458813.7925999998</c:v>
                </c:pt>
                <c:pt idx="6">
                  <c:v>2458897.6601999998</c:v>
                </c:pt>
                <c:pt idx="7">
                  <c:v>2458981.5652000001</c:v>
                </c:pt>
                <c:pt idx="8">
                  <c:v>2459065.2622000002</c:v>
                </c:pt>
                <c:pt idx="9">
                  <c:v>2459148.4917000001</c:v>
                </c:pt>
                <c:pt idx="10">
                  <c:v>2459231.1206</c:v>
                </c:pt>
                <c:pt idx="11">
                  <c:v>2459313.2552</c:v>
                </c:pt>
                <c:pt idx="12">
                  <c:v>2459395.1286999998</c:v>
                </c:pt>
                <c:pt idx="13">
                  <c:v>2459476.9770999998</c:v>
                </c:pt>
                <c:pt idx="14">
                  <c:v>2459559.0306000002</c:v>
                </c:pt>
                <c:pt idx="15">
                  <c:v>2459641.5271999999</c:v>
                </c:pt>
                <c:pt idx="16">
                  <c:v>2459724.6305999998</c:v>
                </c:pt>
                <c:pt idx="17">
                  <c:v>2459808.2733</c:v>
                </c:pt>
                <c:pt idx="18">
                  <c:v>2459892.1845999998</c:v>
                </c:pt>
                <c:pt idx="19">
                  <c:v>2459976.0671000001</c:v>
                </c:pt>
                <c:pt idx="20">
                  <c:v>2460059.6184</c:v>
                </c:pt>
                <c:pt idx="21">
                  <c:v>2460142.5931000002</c:v>
                </c:pt>
                <c:pt idx="22">
                  <c:v>2460224.9811999998</c:v>
                </c:pt>
                <c:pt idx="23">
                  <c:v>2460306.9802000001</c:v>
                </c:pt>
                <c:pt idx="24">
                  <c:v>2460388.8415000001</c:v>
                </c:pt>
                <c:pt idx="25">
                  <c:v>2460470.8213999998</c:v>
                </c:pt>
                <c:pt idx="26">
                  <c:v>2460553.1804999998</c:v>
                </c:pt>
                <c:pt idx="27">
                  <c:v>2460636.1080999998</c:v>
                </c:pt>
                <c:pt idx="28">
                  <c:v>2460719.5920000002</c:v>
                </c:pt>
                <c:pt idx="29">
                  <c:v>2460803.4249</c:v>
                </c:pt>
                <c:pt idx="30">
                  <c:v>2460887.3191999998</c:v>
                </c:pt>
                <c:pt idx="31">
                  <c:v>2460970.9786</c:v>
                </c:pt>
                <c:pt idx="32">
                  <c:v>2461054.1342000002</c:v>
                </c:pt>
                <c:pt idx="33">
                  <c:v>2461136.6787</c:v>
                </c:pt>
                <c:pt idx="34">
                  <c:v>2461218.7610999998</c:v>
                </c:pt>
                <c:pt idx="35">
                  <c:v>2461300.6730999998</c:v>
                </c:pt>
                <c:pt idx="36">
                  <c:v>2461382.7407</c:v>
                </c:pt>
                <c:pt idx="37">
                  <c:v>2461465.2669000002</c:v>
                </c:pt>
                <c:pt idx="38">
                  <c:v>2461548.3851000001</c:v>
                </c:pt>
                <c:pt idx="39">
                  <c:v>2461631.96</c:v>
                </c:pt>
                <c:pt idx="40">
                  <c:v>2461715.7659999998</c:v>
                </c:pt>
                <c:pt idx="41">
                  <c:v>2461799.5893000001</c:v>
                </c:pt>
                <c:pt idx="42">
                  <c:v>2461883.1822000002</c:v>
                </c:pt>
                <c:pt idx="43">
                  <c:v>2461966.2880000002</c:v>
                </c:pt>
                <c:pt idx="44">
                  <c:v>2462048.8015999999</c:v>
                </c:pt>
                <c:pt idx="45">
                  <c:v>2462130.8605999998</c:v>
                </c:pt>
                <c:pt idx="46">
                  <c:v>2462212.7308999998</c:v>
                </c:pt>
                <c:pt idx="47">
                  <c:v>2462294.6946999999</c:v>
                </c:pt>
                <c:pt idx="48">
                  <c:v>2462377.0282999999</c:v>
                </c:pt>
                <c:pt idx="49">
                  <c:v>2462459.9463</c:v>
                </c:pt>
                <c:pt idx="50">
                  <c:v>2462543.4456000002</c:v>
                </c:pt>
                <c:pt idx="51">
                  <c:v>2462627.2792000002</c:v>
                </c:pt>
                <c:pt idx="52">
                  <c:v>2462711.1360999998</c:v>
                </c:pt>
                <c:pt idx="53">
                  <c:v>2462794.7524000001</c:v>
                </c:pt>
                <c:pt idx="54">
                  <c:v>2462877.9109</c:v>
                </c:pt>
                <c:pt idx="55">
                  <c:v>2462960.523</c:v>
                </c:pt>
                <c:pt idx="56">
                  <c:v>2463042.6845</c:v>
                </c:pt>
                <c:pt idx="57">
                  <c:v>2463124.5967000001</c:v>
                </c:pt>
                <c:pt idx="58">
                  <c:v>2463206.4837000002</c:v>
                </c:pt>
                <c:pt idx="59">
                  <c:v>2463288.5747000002</c:v>
                </c:pt>
                <c:pt idx="60">
                  <c:v>2463371.0909000002</c:v>
                </c:pt>
                <c:pt idx="61">
                  <c:v>2463454.1663000002</c:v>
                </c:pt>
                <c:pt idx="62">
                  <c:v>2463537.7434</c:v>
                </c:pt>
                <c:pt idx="63">
                  <c:v>2463621.5822000001</c:v>
                </c:pt>
                <c:pt idx="64">
                  <c:v>2463705.3772999998</c:v>
                </c:pt>
                <c:pt idx="65">
                  <c:v>2463788.8495</c:v>
                </c:pt>
                <c:pt idx="66">
                  <c:v>2463871.8037999999</c:v>
                </c:pt>
                <c:pt idx="67">
                  <c:v>2463954.2376999999</c:v>
                </c:pt>
                <c:pt idx="68">
                  <c:v>2464036.3360000001</c:v>
                </c:pt>
                <c:pt idx="69">
                  <c:v>2464118.3598000002</c:v>
                </c:pt>
                <c:pt idx="70">
                  <c:v>2464200.5739000002</c:v>
                </c:pt>
                <c:pt idx="71">
                  <c:v>2464283.1878999998</c:v>
                </c:pt>
                <c:pt idx="72">
                  <c:v>2464366.2818999998</c:v>
                </c:pt>
                <c:pt idx="73">
                  <c:v>2464449.7853000001</c:v>
                </c:pt>
                <c:pt idx="74">
                  <c:v>2464533.5273000002</c:v>
                </c:pt>
                <c:pt idx="75">
                  <c:v>2464617.2672000001</c:v>
                </c:pt>
                <c:pt idx="76">
                  <c:v>2464700.7313999999</c:v>
                </c:pt>
                <c:pt idx="77">
                  <c:v>2464783.7091999999</c:v>
                </c:pt>
                <c:pt idx="78">
                  <c:v>2464866.173</c:v>
                </c:pt>
                <c:pt idx="79">
                  <c:v>2464948.2903</c:v>
                </c:pt>
              </c:numCache>
            </c:numRef>
          </c:xVal>
          <c:yVal>
            <c:numRef>
              <c:f>'prognose transits c'!$C$1:$C$80</c:f>
              <c:numCache>
                <c:formatCode>0.0</c:formatCode>
                <c:ptCount val="80"/>
                <c:pt idx="1">
                  <c:v>81.814499999862164</c:v>
                </c:pt>
                <c:pt idx="2">
                  <c:v>81.884199999738485</c:v>
                </c:pt>
                <c:pt idx="3">
                  <c:v>82.256200000178069</c:v>
                </c:pt>
                <c:pt idx="4">
                  <c:v>82.892899999860674</c:v>
                </c:pt>
                <c:pt idx="5">
                  <c:v>83.536199999973178</c:v>
                </c:pt>
                <c:pt idx="6">
                  <c:v>83.867599999997765</c:v>
                </c:pt>
                <c:pt idx="7">
                  <c:v>83.90500000026077</c:v>
                </c:pt>
                <c:pt idx="8">
                  <c:v>83.697000000160187</c:v>
                </c:pt>
                <c:pt idx="9">
                  <c:v>83.229499999899417</c:v>
                </c:pt>
                <c:pt idx="10">
                  <c:v>82.628899999894202</c:v>
                </c:pt>
                <c:pt idx="11">
                  <c:v>82.134599999990314</c:v>
                </c:pt>
                <c:pt idx="12">
                  <c:v>81.873499999754131</c:v>
                </c:pt>
                <c:pt idx="13">
                  <c:v>81.848400000017136</c:v>
                </c:pt>
                <c:pt idx="14">
                  <c:v>82.05350000038743</c:v>
                </c:pt>
                <c:pt idx="15">
                  <c:v>82.496599999722093</c:v>
                </c:pt>
                <c:pt idx="16">
                  <c:v>83.103399999905378</c:v>
                </c:pt>
                <c:pt idx="17">
                  <c:v>83.642700000200421</c:v>
                </c:pt>
                <c:pt idx="18">
                  <c:v>83.911299999803305</c:v>
                </c:pt>
                <c:pt idx="19">
                  <c:v>83.882500000298023</c:v>
                </c:pt>
                <c:pt idx="20">
                  <c:v>83.55129999993369</c:v>
                </c:pt>
                <c:pt idx="21">
                  <c:v>82.974700000137091</c:v>
                </c:pt>
                <c:pt idx="22">
                  <c:v>82.388099999632686</c:v>
                </c:pt>
                <c:pt idx="23">
                  <c:v>81.999000000301749</c:v>
                </c:pt>
                <c:pt idx="24">
                  <c:v>81.861299999989569</c:v>
                </c:pt>
                <c:pt idx="25">
                  <c:v>81.979899999685585</c:v>
                </c:pt>
                <c:pt idx="26">
                  <c:v>82.35910000000149</c:v>
                </c:pt>
                <c:pt idx="27">
                  <c:v>82.927600000053644</c:v>
                </c:pt>
                <c:pt idx="28">
                  <c:v>83.483900000341237</c:v>
                </c:pt>
                <c:pt idx="29">
                  <c:v>83.832899999804795</c:v>
                </c:pt>
                <c:pt idx="30">
                  <c:v>83.894299999810755</c:v>
                </c:pt>
                <c:pt idx="31">
                  <c:v>83.659400000236928</c:v>
                </c:pt>
                <c:pt idx="32">
                  <c:v>83.155600000172853</c:v>
                </c:pt>
                <c:pt idx="33">
                  <c:v>82.544499999843538</c:v>
                </c:pt>
                <c:pt idx="34">
                  <c:v>82.082399999722838</c:v>
                </c:pt>
                <c:pt idx="35">
                  <c:v>81.912000000011176</c:v>
                </c:pt>
                <c:pt idx="36">
                  <c:v>82.067600000184029</c:v>
                </c:pt>
                <c:pt idx="37">
                  <c:v>82.526200000196695</c:v>
                </c:pt>
                <c:pt idx="38">
                  <c:v>83.118199999909848</c:v>
                </c:pt>
                <c:pt idx="39">
                  <c:v>83.574899999890476</c:v>
                </c:pt>
                <c:pt idx="40">
                  <c:v>83.80599999986589</c:v>
                </c:pt>
                <c:pt idx="41">
                  <c:v>83.823300000280142</c:v>
                </c:pt>
                <c:pt idx="42">
                  <c:v>83.592900000046939</c:v>
                </c:pt>
                <c:pt idx="43">
                  <c:v>83.105800000019372</c:v>
                </c:pt>
                <c:pt idx="44">
                  <c:v>82.513599999714643</c:v>
                </c:pt>
                <c:pt idx="45">
                  <c:v>82.058999999891967</c:v>
                </c:pt>
                <c:pt idx="46">
                  <c:v>81.8703000000678</c:v>
                </c:pt>
                <c:pt idx="47">
                  <c:v>81.963800000026822</c:v>
                </c:pt>
                <c:pt idx="48">
                  <c:v>82.333600000012666</c:v>
                </c:pt>
                <c:pt idx="49">
                  <c:v>82.91800000006333</c:v>
                </c:pt>
                <c:pt idx="50">
                  <c:v>83.49930000025779</c:v>
                </c:pt>
                <c:pt idx="51">
                  <c:v>83.833600000012666</c:v>
                </c:pt>
                <c:pt idx="52">
                  <c:v>83.85689999954775</c:v>
                </c:pt>
                <c:pt idx="53">
                  <c:v>83.616300000343472</c:v>
                </c:pt>
                <c:pt idx="54">
                  <c:v>83.158499999903142</c:v>
                </c:pt>
                <c:pt idx="55">
                  <c:v>82.612100000027567</c:v>
                </c:pt>
                <c:pt idx="56">
                  <c:v>82.161499999929219</c:v>
                </c:pt>
                <c:pt idx="57">
                  <c:v>81.912200000137091</c:v>
                </c:pt>
                <c:pt idx="58">
                  <c:v>81.887000000104308</c:v>
                </c:pt>
                <c:pt idx="59">
                  <c:v>82.091000000014901</c:v>
                </c:pt>
                <c:pt idx="60">
                  <c:v>82.516199999954551</c:v>
                </c:pt>
                <c:pt idx="61">
                  <c:v>83.075399999972433</c:v>
                </c:pt>
                <c:pt idx="62">
                  <c:v>83.577099999878556</c:v>
                </c:pt>
                <c:pt idx="63">
                  <c:v>83.838800000026822</c:v>
                </c:pt>
                <c:pt idx="64">
                  <c:v>83.795099999755621</c:v>
                </c:pt>
                <c:pt idx="65">
                  <c:v>83.47220000019297</c:v>
                </c:pt>
                <c:pt idx="66">
                  <c:v>82.954299999866635</c:v>
                </c:pt>
                <c:pt idx="67">
                  <c:v>82.43390000006184</c:v>
                </c:pt>
                <c:pt idx="68">
                  <c:v>82.09830000018701</c:v>
                </c:pt>
                <c:pt idx="69">
                  <c:v>82.023800000082701</c:v>
                </c:pt>
                <c:pt idx="70">
                  <c:v>82.214099999982864</c:v>
                </c:pt>
                <c:pt idx="71">
                  <c:v>82.613999999593943</c:v>
                </c:pt>
                <c:pt idx="72">
                  <c:v>83.094000000040978</c:v>
                </c:pt>
                <c:pt idx="73">
                  <c:v>83.503400000277907</c:v>
                </c:pt>
                <c:pt idx="74">
                  <c:v>83.742000000085682</c:v>
                </c:pt>
                <c:pt idx="75">
                  <c:v>83.739899999927729</c:v>
                </c:pt>
                <c:pt idx="76">
                  <c:v>83.46419999981299</c:v>
                </c:pt>
                <c:pt idx="77">
                  <c:v>82.977799999993294</c:v>
                </c:pt>
                <c:pt idx="78">
                  <c:v>82.463800000026822</c:v>
                </c:pt>
                <c:pt idx="79">
                  <c:v>82.117300000041723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5F-4F1A-A744-83C9A3A46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751328"/>
        <c:axId val="769721536"/>
      </c:scatterChart>
      <c:valAx>
        <c:axId val="76975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21536"/>
        <c:crosses val="autoZero"/>
        <c:crossBetween val="midCat"/>
      </c:valAx>
      <c:valAx>
        <c:axId val="7697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5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'Summary Transits c'!$E$4</c:f>
              <c:strCache>
                <c:ptCount val="1"/>
                <c:pt idx="0">
                  <c:v>TESS P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'Summary Transits c'!$D$5:$D$121</c:f>
              <c:numCache>
                <c:formatCode>0.0</c:formatCode>
                <c:ptCount val="117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2460719.5920000002</c:v>
                </c:pt>
                <c:pt idx="40">
                  <c:v>2460803.4249</c:v>
                </c:pt>
                <c:pt idx="41">
                  <c:v>2460887.3191999998</c:v>
                </c:pt>
                <c:pt idx="42">
                  <c:v>2460970.9786</c:v>
                </c:pt>
                <c:pt idx="43">
                  <c:v>2461054.1342000002</c:v>
                </c:pt>
                <c:pt idx="44">
                  <c:v>2461136.6787</c:v>
                </c:pt>
                <c:pt idx="45">
                  <c:v>2461218.7610999998</c:v>
                </c:pt>
                <c:pt idx="46">
                  <c:v>2461300.6730999998</c:v>
                </c:pt>
                <c:pt idx="47">
                  <c:v>2461382.7407</c:v>
                </c:pt>
                <c:pt idx="48">
                  <c:v>2461465.2669000002</c:v>
                </c:pt>
                <c:pt idx="49">
                  <c:v>2461548.3851000001</c:v>
                </c:pt>
                <c:pt idx="50">
                  <c:v>2461631.96</c:v>
                </c:pt>
                <c:pt idx="51">
                  <c:v>2461715.7659999998</c:v>
                </c:pt>
                <c:pt idx="52">
                  <c:v>2461799.5893000001</c:v>
                </c:pt>
                <c:pt idx="53">
                  <c:v>2461883.1822000002</c:v>
                </c:pt>
                <c:pt idx="54">
                  <c:v>2461966.2880000002</c:v>
                </c:pt>
                <c:pt idx="55">
                  <c:v>2462048.8015999999</c:v>
                </c:pt>
                <c:pt idx="56">
                  <c:v>2462130.8605999998</c:v>
                </c:pt>
                <c:pt idx="57">
                  <c:v>2462212.7308999998</c:v>
                </c:pt>
                <c:pt idx="58">
                  <c:v>2462294.6946999999</c:v>
                </c:pt>
                <c:pt idx="59">
                  <c:v>2462377.0282999999</c:v>
                </c:pt>
                <c:pt idx="60">
                  <c:v>2462459.9463</c:v>
                </c:pt>
                <c:pt idx="61">
                  <c:v>2462543.4456000002</c:v>
                </c:pt>
                <c:pt idx="62">
                  <c:v>2462627.2792000002</c:v>
                </c:pt>
                <c:pt idx="63">
                  <c:v>2462711.1360999998</c:v>
                </c:pt>
                <c:pt idx="64">
                  <c:v>2462794.7524000001</c:v>
                </c:pt>
                <c:pt idx="65">
                  <c:v>2462877.9109</c:v>
                </c:pt>
                <c:pt idx="66">
                  <c:v>2462960.523</c:v>
                </c:pt>
                <c:pt idx="67">
                  <c:v>2463042.6845</c:v>
                </c:pt>
                <c:pt idx="68">
                  <c:v>2463124.5967000001</c:v>
                </c:pt>
                <c:pt idx="69">
                  <c:v>2463206.4837000002</c:v>
                </c:pt>
                <c:pt idx="70">
                  <c:v>2463288.5747000002</c:v>
                </c:pt>
                <c:pt idx="71">
                  <c:v>2463371.0909000002</c:v>
                </c:pt>
                <c:pt idx="72">
                  <c:v>2463454.1663000002</c:v>
                </c:pt>
                <c:pt idx="73">
                  <c:v>2463537.7434</c:v>
                </c:pt>
                <c:pt idx="74">
                  <c:v>2463621.5822000001</c:v>
                </c:pt>
                <c:pt idx="75">
                  <c:v>2463705.3772999998</c:v>
                </c:pt>
                <c:pt idx="76">
                  <c:v>2463788.8495</c:v>
                </c:pt>
                <c:pt idx="77">
                  <c:v>2463871.8037999999</c:v>
                </c:pt>
                <c:pt idx="78">
                  <c:v>2463954.2376999999</c:v>
                </c:pt>
                <c:pt idx="79">
                  <c:v>2464036.3360000001</c:v>
                </c:pt>
                <c:pt idx="80">
                  <c:v>2464118.3598000002</c:v>
                </c:pt>
                <c:pt idx="81">
                  <c:v>2464200.5739000002</c:v>
                </c:pt>
                <c:pt idx="82">
                  <c:v>2464283.1878999998</c:v>
                </c:pt>
                <c:pt idx="83">
                  <c:v>2464366.2818999998</c:v>
                </c:pt>
                <c:pt idx="84">
                  <c:v>2464449.7853000001</c:v>
                </c:pt>
                <c:pt idx="85">
                  <c:v>2464533.5273000002</c:v>
                </c:pt>
                <c:pt idx="86">
                  <c:v>2464617.2672000001</c:v>
                </c:pt>
                <c:pt idx="87">
                  <c:v>2464700.7313999999</c:v>
                </c:pt>
                <c:pt idx="88">
                  <c:v>2464783.7091999999</c:v>
                </c:pt>
                <c:pt idx="89">
                  <c:v>2464866.173</c:v>
                </c:pt>
                <c:pt idx="90">
                  <c:v>2464948.2903</c:v>
                </c:pt>
                <c:pt idx="91" formatCode="General">
                  <c:v>2458401.4065972199</c:v>
                </c:pt>
                <c:pt idx="92" formatCode="General">
                  <c:v>2458483.92569444</c:v>
                </c:pt>
                <c:pt idx="93" formatCode="General">
                  <c:v>2458566.8954861099</c:v>
                </c:pt>
                <c:pt idx="94" formatCode="General">
                  <c:v>2458650.4003472198</c:v>
                </c:pt>
                <c:pt idx="95" formatCode="General">
                  <c:v>2458734.28715277</c:v>
                </c:pt>
                <c:pt idx="96" formatCode="General">
                  <c:v>2458818.29826388</c:v>
                </c:pt>
                <c:pt idx="97" formatCode="General">
                  <c:v>2458902.2170138801</c:v>
                </c:pt>
                <c:pt idx="98" formatCode="General">
                  <c:v>2458985.8892361098</c:v>
                </c:pt>
                <c:pt idx="99" formatCode="General">
                  <c:v>2459069.2222222202</c:v>
                </c:pt>
                <c:pt idx="100" formatCode="General">
                  <c:v>2459152.2003472201</c:v>
                </c:pt>
                <c:pt idx="101" formatCode="General">
                  <c:v>2459234.8805555501</c:v>
                </c:pt>
                <c:pt idx="102" formatCode="General">
                  <c:v>2459317.3621527702</c:v>
                </c:pt>
                <c:pt idx="103" formatCode="General">
                  <c:v>2459399.7555555501</c:v>
                </c:pt>
                <c:pt idx="104" formatCode="General">
                  <c:v>2459482.1680555502</c:v>
                </c:pt>
                <c:pt idx="105" formatCode="General">
                  <c:v>2459564.7052083299</c:v>
                </c:pt>
                <c:pt idx="106" formatCode="General">
                  <c:v>2459647.4729166599</c:v>
                </c:pt>
                <c:pt idx="107" formatCode="General">
                  <c:v>2459730.5635416601</c:v>
                </c:pt>
                <c:pt idx="108" formatCode="General">
                  <c:v>2459814.0253472198</c:v>
                </c:pt>
                <c:pt idx="109" formatCode="General">
                  <c:v>2459897.8159722202</c:v>
                </c:pt>
                <c:pt idx="110" formatCode="General">
                  <c:v>2459981.7857638798</c:v>
                </c:pt>
                <c:pt idx="111" formatCode="General">
                  <c:v>2460065.7107638801</c:v>
                </c:pt>
                <c:pt idx="112" formatCode="General">
                  <c:v>2460149.3701388799</c:v>
                </c:pt>
                <c:pt idx="113" formatCode="General">
                  <c:v>2460232.6236111098</c:v>
                </c:pt>
                <c:pt idx="114" formatCode="General">
                  <c:v>2460315.4930555499</c:v>
                </c:pt>
                <c:pt idx="115" formatCode="General">
                  <c:v>2460398.1163194398</c:v>
                </c:pt>
                <c:pt idx="116" formatCode="General">
                  <c:v>2460480.6697916598</c:v>
                </c:pt>
              </c:numCache>
            </c:numRef>
          </c:xVal>
          <c:yVal>
            <c:numRef>
              <c:f>'Summary Transits c'!$E$5:$E$121</c:f>
              <c:numCache>
                <c:formatCode>0.0</c:formatCode>
                <c:ptCount val="117"/>
                <c:pt idx="1">
                  <c:v>81.802400000393391</c:v>
                </c:pt>
                <c:pt idx="2">
                  <c:v>81.879199999850243</c:v>
                </c:pt>
                <c:pt idx="3">
                  <c:v>82.242599999997765</c:v>
                </c:pt>
                <c:pt idx="5">
                  <c:v>83.241199999582022</c:v>
                </c:pt>
                <c:pt idx="6">
                  <c:v>82.636200000531971</c:v>
                </c:pt>
                <c:pt idx="7">
                  <c:v>82.139099999796599</c:v>
                </c:pt>
                <c:pt idx="9">
                  <c:v>83.569600000046194</c:v>
                </c:pt>
                <c:pt idx="10">
                  <c:v>82.985900000203401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00-4DBA-8232-9AAF91C6A9CA}"/>
            </c:ext>
          </c:extLst>
        </c:ser>
        <c:ser>
          <c:idx val="1"/>
          <c:order val="1"/>
          <c:tx>
            <c:strRef>
              <c:f>'Summary Transits c'!$F$4</c:f>
              <c:strCache>
                <c:ptCount val="1"/>
                <c:pt idx="0">
                  <c:v>Vitkova Prognosis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Transits c'!$D$5:$D$121</c:f>
              <c:numCache>
                <c:formatCode>0.0</c:formatCode>
                <c:ptCount val="117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2460719.5920000002</c:v>
                </c:pt>
                <c:pt idx="40">
                  <c:v>2460803.4249</c:v>
                </c:pt>
                <c:pt idx="41">
                  <c:v>2460887.3191999998</c:v>
                </c:pt>
                <c:pt idx="42">
                  <c:v>2460970.9786</c:v>
                </c:pt>
                <c:pt idx="43">
                  <c:v>2461054.1342000002</c:v>
                </c:pt>
                <c:pt idx="44">
                  <c:v>2461136.6787</c:v>
                </c:pt>
                <c:pt idx="45">
                  <c:v>2461218.7610999998</c:v>
                </c:pt>
                <c:pt idx="46">
                  <c:v>2461300.6730999998</c:v>
                </c:pt>
                <c:pt idx="47">
                  <c:v>2461382.7407</c:v>
                </c:pt>
                <c:pt idx="48">
                  <c:v>2461465.2669000002</c:v>
                </c:pt>
                <c:pt idx="49">
                  <c:v>2461548.3851000001</c:v>
                </c:pt>
                <c:pt idx="50">
                  <c:v>2461631.96</c:v>
                </c:pt>
                <c:pt idx="51">
                  <c:v>2461715.7659999998</c:v>
                </c:pt>
                <c:pt idx="52">
                  <c:v>2461799.5893000001</c:v>
                </c:pt>
                <c:pt idx="53">
                  <c:v>2461883.1822000002</c:v>
                </c:pt>
                <c:pt idx="54">
                  <c:v>2461966.2880000002</c:v>
                </c:pt>
                <c:pt idx="55">
                  <c:v>2462048.8015999999</c:v>
                </c:pt>
                <c:pt idx="56">
                  <c:v>2462130.8605999998</c:v>
                </c:pt>
                <c:pt idx="57">
                  <c:v>2462212.7308999998</c:v>
                </c:pt>
                <c:pt idx="58">
                  <c:v>2462294.6946999999</c:v>
                </c:pt>
                <c:pt idx="59">
                  <c:v>2462377.0282999999</c:v>
                </c:pt>
                <c:pt idx="60">
                  <c:v>2462459.9463</c:v>
                </c:pt>
                <c:pt idx="61">
                  <c:v>2462543.4456000002</c:v>
                </c:pt>
                <c:pt idx="62">
                  <c:v>2462627.2792000002</c:v>
                </c:pt>
                <c:pt idx="63">
                  <c:v>2462711.1360999998</c:v>
                </c:pt>
                <c:pt idx="64">
                  <c:v>2462794.7524000001</c:v>
                </c:pt>
                <c:pt idx="65">
                  <c:v>2462877.9109</c:v>
                </c:pt>
                <c:pt idx="66">
                  <c:v>2462960.523</c:v>
                </c:pt>
                <c:pt idx="67">
                  <c:v>2463042.6845</c:v>
                </c:pt>
                <c:pt idx="68">
                  <c:v>2463124.5967000001</c:v>
                </c:pt>
                <c:pt idx="69">
                  <c:v>2463206.4837000002</c:v>
                </c:pt>
                <c:pt idx="70">
                  <c:v>2463288.5747000002</c:v>
                </c:pt>
                <c:pt idx="71">
                  <c:v>2463371.0909000002</c:v>
                </c:pt>
                <c:pt idx="72">
                  <c:v>2463454.1663000002</c:v>
                </c:pt>
                <c:pt idx="73">
                  <c:v>2463537.7434</c:v>
                </c:pt>
                <c:pt idx="74">
                  <c:v>2463621.5822000001</c:v>
                </c:pt>
                <c:pt idx="75">
                  <c:v>2463705.3772999998</c:v>
                </c:pt>
                <c:pt idx="76">
                  <c:v>2463788.8495</c:v>
                </c:pt>
                <c:pt idx="77">
                  <c:v>2463871.8037999999</c:v>
                </c:pt>
                <c:pt idx="78">
                  <c:v>2463954.2376999999</c:v>
                </c:pt>
                <c:pt idx="79">
                  <c:v>2464036.3360000001</c:v>
                </c:pt>
                <c:pt idx="80">
                  <c:v>2464118.3598000002</c:v>
                </c:pt>
                <c:pt idx="81">
                  <c:v>2464200.5739000002</c:v>
                </c:pt>
                <c:pt idx="82">
                  <c:v>2464283.1878999998</c:v>
                </c:pt>
                <c:pt idx="83">
                  <c:v>2464366.2818999998</c:v>
                </c:pt>
                <c:pt idx="84">
                  <c:v>2464449.7853000001</c:v>
                </c:pt>
                <c:pt idx="85">
                  <c:v>2464533.5273000002</c:v>
                </c:pt>
                <c:pt idx="86">
                  <c:v>2464617.2672000001</c:v>
                </c:pt>
                <c:pt idx="87">
                  <c:v>2464700.7313999999</c:v>
                </c:pt>
                <c:pt idx="88">
                  <c:v>2464783.7091999999</c:v>
                </c:pt>
                <c:pt idx="89">
                  <c:v>2464866.173</c:v>
                </c:pt>
                <c:pt idx="90">
                  <c:v>2464948.2903</c:v>
                </c:pt>
                <c:pt idx="91" formatCode="General">
                  <c:v>2458401.4065972199</c:v>
                </c:pt>
                <c:pt idx="92" formatCode="General">
                  <c:v>2458483.92569444</c:v>
                </c:pt>
                <c:pt idx="93" formatCode="General">
                  <c:v>2458566.8954861099</c:v>
                </c:pt>
                <c:pt idx="94" formatCode="General">
                  <c:v>2458650.4003472198</c:v>
                </c:pt>
                <c:pt idx="95" formatCode="General">
                  <c:v>2458734.28715277</c:v>
                </c:pt>
                <c:pt idx="96" formatCode="General">
                  <c:v>2458818.29826388</c:v>
                </c:pt>
                <c:pt idx="97" formatCode="General">
                  <c:v>2458902.2170138801</c:v>
                </c:pt>
                <c:pt idx="98" formatCode="General">
                  <c:v>2458985.8892361098</c:v>
                </c:pt>
                <c:pt idx="99" formatCode="General">
                  <c:v>2459069.2222222202</c:v>
                </c:pt>
                <c:pt idx="100" formatCode="General">
                  <c:v>2459152.2003472201</c:v>
                </c:pt>
                <c:pt idx="101" formatCode="General">
                  <c:v>2459234.8805555501</c:v>
                </c:pt>
                <c:pt idx="102" formatCode="General">
                  <c:v>2459317.3621527702</c:v>
                </c:pt>
                <c:pt idx="103" formatCode="General">
                  <c:v>2459399.7555555501</c:v>
                </c:pt>
                <c:pt idx="104" formatCode="General">
                  <c:v>2459482.1680555502</c:v>
                </c:pt>
                <c:pt idx="105" formatCode="General">
                  <c:v>2459564.7052083299</c:v>
                </c:pt>
                <c:pt idx="106" formatCode="General">
                  <c:v>2459647.4729166599</c:v>
                </c:pt>
                <c:pt idx="107" formatCode="General">
                  <c:v>2459730.5635416601</c:v>
                </c:pt>
                <c:pt idx="108" formatCode="General">
                  <c:v>2459814.0253472198</c:v>
                </c:pt>
                <c:pt idx="109" formatCode="General">
                  <c:v>2459897.8159722202</c:v>
                </c:pt>
                <c:pt idx="110" formatCode="General">
                  <c:v>2459981.7857638798</c:v>
                </c:pt>
                <c:pt idx="111" formatCode="General">
                  <c:v>2460065.7107638801</c:v>
                </c:pt>
                <c:pt idx="112" formatCode="General">
                  <c:v>2460149.3701388799</c:v>
                </c:pt>
                <c:pt idx="113" formatCode="General">
                  <c:v>2460232.6236111098</c:v>
                </c:pt>
                <c:pt idx="114" formatCode="General">
                  <c:v>2460315.4930555499</c:v>
                </c:pt>
                <c:pt idx="115" formatCode="General">
                  <c:v>2460398.1163194398</c:v>
                </c:pt>
                <c:pt idx="116" formatCode="General">
                  <c:v>2460480.6697916598</c:v>
                </c:pt>
              </c:numCache>
            </c:numRef>
          </c:xVal>
          <c:yVal>
            <c:numRef>
              <c:f>'Summary Transits c'!$F$5:$F$121</c:f>
              <c:numCache>
                <c:formatCode>General</c:formatCode>
                <c:ptCount val="117"/>
                <c:pt idx="12" formatCode="0.00">
                  <c:v>81.814499999862164</c:v>
                </c:pt>
                <c:pt idx="13" formatCode="0.00">
                  <c:v>81.884199999738485</c:v>
                </c:pt>
                <c:pt idx="14" formatCode="0.00">
                  <c:v>82.256200000178069</c:v>
                </c:pt>
                <c:pt idx="15" formatCode="0.00">
                  <c:v>82.892899999860674</c:v>
                </c:pt>
                <c:pt idx="16" formatCode="0.00">
                  <c:v>83.536199999973178</c:v>
                </c:pt>
                <c:pt idx="17" formatCode="0.00">
                  <c:v>83.867599999997765</c:v>
                </c:pt>
                <c:pt idx="18" formatCode="0.00">
                  <c:v>83.90500000026077</c:v>
                </c:pt>
                <c:pt idx="19" formatCode="0.00">
                  <c:v>83.697000000160187</c:v>
                </c:pt>
                <c:pt idx="20" formatCode="0.00">
                  <c:v>83.229499999899417</c:v>
                </c:pt>
                <c:pt idx="21" formatCode="0.00">
                  <c:v>82.628899999894202</c:v>
                </c:pt>
                <c:pt idx="22" formatCode="0.00">
                  <c:v>82.134599999990314</c:v>
                </c:pt>
                <c:pt idx="23" formatCode="0.00">
                  <c:v>81.873499999754131</c:v>
                </c:pt>
                <c:pt idx="24" formatCode="0.00">
                  <c:v>81.848400000017136</c:v>
                </c:pt>
                <c:pt idx="25" formatCode="0.00">
                  <c:v>82.05350000038743</c:v>
                </c:pt>
                <c:pt idx="26" formatCode="0.00">
                  <c:v>82.496599999722093</c:v>
                </c:pt>
                <c:pt idx="27" formatCode="0.00">
                  <c:v>83.103399999905378</c:v>
                </c:pt>
                <c:pt idx="28" formatCode="0.00">
                  <c:v>83.642700000200421</c:v>
                </c:pt>
                <c:pt idx="29" formatCode="0.00">
                  <c:v>83.911299999803305</c:v>
                </c:pt>
                <c:pt idx="30" formatCode="0.00">
                  <c:v>83.882500000298023</c:v>
                </c:pt>
                <c:pt idx="31" formatCode="0.00">
                  <c:v>83.55129999993369</c:v>
                </c:pt>
                <c:pt idx="32" formatCode="0.00">
                  <c:v>82.974700000137091</c:v>
                </c:pt>
                <c:pt idx="33" formatCode="0.00">
                  <c:v>82.388099999632686</c:v>
                </c:pt>
                <c:pt idx="34" formatCode="0.00">
                  <c:v>81.999000000301749</c:v>
                </c:pt>
                <c:pt idx="35" formatCode="0.00">
                  <c:v>81.861299999989569</c:v>
                </c:pt>
                <c:pt idx="36" formatCode="0.00">
                  <c:v>81.979899999685585</c:v>
                </c:pt>
                <c:pt idx="37" formatCode="0.00">
                  <c:v>82.35910000000149</c:v>
                </c:pt>
                <c:pt idx="38" formatCode="0.00">
                  <c:v>82.927600000053644</c:v>
                </c:pt>
                <c:pt idx="39" formatCode="0.00">
                  <c:v>83.483900000341237</c:v>
                </c:pt>
                <c:pt idx="40" formatCode="0.00">
                  <c:v>83.832899999804795</c:v>
                </c:pt>
                <c:pt idx="41" formatCode="0.00">
                  <c:v>83.894299999810755</c:v>
                </c:pt>
                <c:pt idx="42" formatCode="0.00">
                  <c:v>83.659400000236928</c:v>
                </c:pt>
                <c:pt idx="43" formatCode="0.00">
                  <c:v>83.155600000172853</c:v>
                </c:pt>
                <c:pt idx="44" formatCode="0.00">
                  <c:v>82.544499999843538</c:v>
                </c:pt>
                <c:pt idx="45" formatCode="0.00">
                  <c:v>82.082399999722838</c:v>
                </c:pt>
                <c:pt idx="46" formatCode="0.00">
                  <c:v>81.912000000011176</c:v>
                </c:pt>
                <c:pt idx="47" formatCode="0.00">
                  <c:v>82.067600000184029</c:v>
                </c:pt>
                <c:pt idx="48" formatCode="0.00">
                  <c:v>82.526200000196695</c:v>
                </c:pt>
                <c:pt idx="49" formatCode="0.00">
                  <c:v>83.118199999909848</c:v>
                </c:pt>
                <c:pt idx="50" formatCode="0.00">
                  <c:v>83.574899999890476</c:v>
                </c:pt>
                <c:pt idx="51" formatCode="0.00">
                  <c:v>83.80599999986589</c:v>
                </c:pt>
                <c:pt idx="52" formatCode="0.00">
                  <c:v>83.823300000280142</c:v>
                </c:pt>
                <c:pt idx="53" formatCode="0.00">
                  <c:v>83.592900000046939</c:v>
                </c:pt>
                <c:pt idx="54" formatCode="0.00">
                  <c:v>83.105800000019372</c:v>
                </c:pt>
                <c:pt idx="55" formatCode="0.00">
                  <c:v>82.513599999714643</c:v>
                </c:pt>
                <c:pt idx="56" formatCode="0.00">
                  <c:v>82.058999999891967</c:v>
                </c:pt>
                <c:pt idx="57" formatCode="0.00">
                  <c:v>81.8703000000678</c:v>
                </c:pt>
                <c:pt idx="58" formatCode="0.00">
                  <c:v>81.963800000026822</c:v>
                </c:pt>
                <c:pt idx="59" formatCode="0.00">
                  <c:v>82.333600000012666</c:v>
                </c:pt>
                <c:pt idx="60" formatCode="0.00">
                  <c:v>82.91800000006333</c:v>
                </c:pt>
                <c:pt idx="61" formatCode="0.00">
                  <c:v>83.49930000025779</c:v>
                </c:pt>
                <c:pt idx="62" formatCode="0.00">
                  <c:v>83.833600000012666</c:v>
                </c:pt>
                <c:pt idx="63" formatCode="0.00">
                  <c:v>83.85689999954775</c:v>
                </c:pt>
                <c:pt idx="64" formatCode="0.00">
                  <c:v>83.616300000343472</c:v>
                </c:pt>
                <c:pt idx="65" formatCode="0.00">
                  <c:v>83.158499999903142</c:v>
                </c:pt>
                <c:pt idx="66" formatCode="0.00">
                  <c:v>82.612100000027567</c:v>
                </c:pt>
                <c:pt idx="67" formatCode="0.00">
                  <c:v>82.161499999929219</c:v>
                </c:pt>
                <c:pt idx="68" formatCode="0.00">
                  <c:v>81.912200000137091</c:v>
                </c:pt>
                <c:pt idx="69" formatCode="0.00">
                  <c:v>81.887000000104308</c:v>
                </c:pt>
                <c:pt idx="70" formatCode="0.00">
                  <c:v>82.091000000014901</c:v>
                </c:pt>
                <c:pt idx="71" formatCode="0.00">
                  <c:v>82.516199999954551</c:v>
                </c:pt>
                <c:pt idx="72" formatCode="0.00">
                  <c:v>83.075399999972433</c:v>
                </c:pt>
                <c:pt idx="73" formatCode="0.00">
                  <c:v>83.577099999878556</c:v>
                </c:pt>
                <c:pt idx="74" formatCode="0.00">
                  <c:v>83.838800000026822</c:v>
                </c:pt>
                <c:pt idx="75" formatCode="0.00">
                  <c:v>83.795099999755621</c:v>
                </c:pt>
                <c:pt idx="76" formatCode="0.00">
                  <c:v>83.47220000019297</c:v>
                </c:pt>
                <c:pt idx="77" formatCode="0.00">
                  <c:v>82.954299999866635</c:v>
                </c:pt>
                <c:pt idx="78" formatCode="0.00">
                  <c:v>82.43390000006184</c:v>
                </c:pt>
                <c:pt idx="79" formatCode="0.00">
                  <c:v>82.09830000018701</c:v>
                </c:pt>
                <c:pt idx="80" formatCode="0.00">
                  <c:v>82.023800000082701</c:v>
                </c:pt>
                <c:pt idx="81" formatCode="0.00">
                  <c:v>82.214099999982864</c:v>
                </c:pt>
                <c:pt idx="82" formatCode="0.00">
                  <c:v>82.613999999593943</c:v>
                </c:pt>
                <c:pt idx="83" formatCode="0.00">
                  <c:v>83.094000000040978</c:v>
                </c:pt>
                <c:pt idx="84" formatCode="0.00">
                  <c:v>83.503400000277907</c:v>
                </c:pt>
                <c:pt idx="85" formatCode="0.00">
                  <c:v>83.742000000085682</c:v>
                </c:pt>
                <c:pt idx="86" formatCode="0.00">
                  <c:v>83.739899999927729</c:v>
                </c:pt>
                <c:pt idx="87" formatCode="0.00">
                  <c:v>83.46419999981299</c:v>
                </c:pt>
                <c:pt idx="88" formatCode="0.00">
                  <c:v>82.977799999993294</c:v>
                </c:pt>
                <c:pt idx="89" formatCode="0.00">
                  <c:v>82.463800000026822</c:v>
                </c:pt>
                <c:pt idx="90" formatCode="0.00">
                  <c:v>82.117300000041723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00-4DBA-8232-9AAF91C6A9CA}"/>
            </c:ext>
          </c:extLst>
        </c:ser>
        <c:ser>
          <c:idx val="2"/>
          <c:order val="2"/>
          <c:tx>
            <c:strRef>
              <c:f>'Summary Transits c'!$G$4</c:f>
              <c:strCache>
                <c:ptCount val="1"/>
                <c:pt idx="0">
                  <c:v>Fitted sine curve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 Transits c'!$D$5:$D$121</c:f>
              <c:numCache>
                <c:formatCode>0.0</c:formatCode>
                <c:ptCount val="117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2460719.5920000002</c:v>
                </c:pt>
                <c:pt idx="40">
                  <c:v>2460803.4249</c:v>
                </c:pt>
                <c:pt idx="41">
                  <c:v>2460887.3191999998</c:v>
                </c:pt>
                <c:pt idx="42">
                  <c:v>2460970.9786</c:v>
                </c:pt>
                <c:pt idx="43">
                  <c:v>2461054.1342000002</c:v>
                </c:pt>
                <c:pt idx="44">
                  <c:v>2461136.6787</c:v>
                </c:pt>
                <c:pt idx="45">
                  <c:v>2461218.7610999998</c:v>
                </c:pt>
                <c:pt idx="46">
                  <c:v>2461300.6730999998</c:v>
                </c:pt>
                <c:pt idx="47">
                  <c:v>2461382.7407</c:v>
                </c:pt>
                <c:pt idx="48">
                  <c:v>2461465.2669000002</c:v>
                </c:pt>
                <c:pt idx="49">
                  <c:v>2461548.3851000001</c:v>
                </c:pt>
                <c:pt idx="50">
                  <c:v>2461631.96</c:v>
                </c:pt>
                <c:pt idx="51">
                  <c:v>2461715.7659999998</c:v>
                </c:pt>
                <c:pt idx="52">
                  <c:v>2461799.5893000001</c:v>
                </c:pt>
                <c:pt idx="53">
                  <c:v>2461883.1822000002</c:v>
                </c:pt>
                <c:pt idx="54">
                  <c:v>2461966.2880000002</c:v>
                </c:pt>
                <c:pt idx="55">
                  <c:v>2462048.8015999999</c:v>
                </c:pt>
                <c:pt idx="56">
                  <c:v>2462130.8605999998</c:v>
                </c:pt>
                <c:pt idx="57">
                  <c:v>2462212.7308999998</c:v>
                </c:pt>
                <c:pt idx="58">
                  <c:v>2462294.6946999999</c:v>
                </c:pt>
                <c:pt idx="59">
                  <c:v>2462377.0282999999</c:v>
                </c:pt>
                <c:pt idx="60">
                  <c:v>2462459.9463</c:v>
                </c:pt>
                <c:pt idx="61">
                  <c:v>2462543.4456000002</c:v>
                </c:pt>
                <c:pt idx="62">
                  <c:v>2462627.2792000002</c:v>
                </c:pt>
                <c:pt idx="63">
                  <c:v>2462711.1360999998</c:v>
                </c:pt>
                <c:pt idx="64">
                  <c:v>2462794.7524000001</c:v>
                </c:pt>
                <c:pt idx="65">
                  <c:v>2462877.9109</c:v>
                </c:pt>
                <c:pt idx="66">
                  <c:v>2462960.523</c:v>
                </c:pt>
                <c:pt idx="67">
                  <c:v>2463042.6845</c:v>
                </c:pt>
                <c:pt idx="68">
                  <c:v>2463124.5967000001</c:v>
                </c:pt>
                <c:pt idx="69">
                  <c:v>2463206.4837000002</c:v>
                </c:pt>
                <c:pt idx="70">
                  <c:v>2463288.5747000002</c:v>
                </c:pt>
                <c:pt idx="71">
                  <c:v>2463371.0909000002</c:v>
                </c:pt>
                <c:pt idx="72">
                  <c:v>2463454.1663000002</c:v>
                </c:pt>
                <c:pt idx="73">
                  <c:v>2463537.7434</c:v>
                </c:pt>
                <c:pt idx="74">
                  <c:v>2463621.5822000001</c:v>
                </c:pt>
                <c:pt idx="75">
                  <c:v>2463705.3772999998</c:v>
                </c:pt>
                <c:pt idx="76">
                  <c:v>2463788.8495</c:v>
                </c:pt>
                <c:pt idx="77">
                  <c:v>2463871.8037999999</c:v>
                </c:pt>
                <c:pt idx="78">
                  <c:v>2463954.2376999999</c:v>
                </c:pt>
                <c:pt idx="79">
                  <c:v>2464036.3360000001</c:v>
                </c:pt>
                <c:pt idx="80">
                  <c:v>2464118.3598000002</c:v>
                </c:pt>
                <c:pt idx="81">
                  <c:v>2464200.5739000002</c:v>
                </c:pt>
                <c:pt idx="82">
                  <c:v>2464283.1878999998</c:v>
                </c:pt>
                <c:pt idx="83">
                  <c:v>2464366.2818999998</c:v>
                </c:pt>
                <c:pt idx="84">
                  <c:v>2464449.7853000001</c:v>
                </c:pt>
                <c:pt idx="85">
                  <c:v>2464533.5273000002</c:v>
                </c:pt>
                <c:pt idx="86">
                  <c:v>2464617.2672000001</c:v>
                </c:pt>
                <c:pt idx="87">
                  <c:v>2464700.7313999999</c:v>
                </c:pt>
                <c:pt idx="88">
                  <c:v>2464783.7091999999</c:v>
                </c:pt>
                <c:pt idx="89">
                  <c:v>2464866.173</c:v>
                </c:pt>
                <c:pt idx="90">
                  <c:v>2464948.2903</c:v>
                </c:pt>
                <c:pt idx="91" formatCode="General">
                  <c:v>2458401.4065972199</c:v>
                </c:pt>
                <c:pt idx="92" formatCode="General">
                  <c:v>2458483.92569444</c:v>
                </c:pt>
                <c:pt idx="93" formatCode="General">
                  <c:v>2458566.8954861099</c:v>
                </c:pt>
                <c:pt idx="94" formatCode="General">
                  <c:v>2458650.4003472198</c:v>
                </c:pt>
                <c:pt idx="95" formatCode="General">
                  <c:v>2458734.28715277</c:v>
                </c:pt>
                <c:pt idx="96" formatCode="General">
                  <c:v>2458818.29826388</c:v>
                </c:pt>
                <c:pt idx="97" formatCode="General">
                  <c:v>2458902.2170138801</c:v>
                </c:pt>
                <c:pt idx="98" formatCode="General">
                  <c:v>2458985.8892361098</c:v>
                </c:pt>
                <c:pt idx="99" formatCode="General">
                  <c:v>2459069.2222222202</c:v>
                </c:pt>
                <c:pt idx="100" formatCode="General">
                  <c:v>2459152.2003472201</c:v>
                </c:pt>
                <c:pt idx="101" formatCode="General">
                  <c:v>2459234.8805555501</c:v>
                </c:pt>
                <c:pt idx="102" formatCode="General">
                  <c:v>2459317.3621527702</c:v>
                </c:pt>
                <c:pt idx="103" formatCode="General">
                  <c:v>2459399.7555555501</c:v>
                </c:pt>
                <c:pt idx="104" formatCode="General">
                  <c:v>2459482.1680555502</c:v>
                </c:pt>
                <c:pt idx="105" formatCode="General">
                  <c:v>2459564.7052083299</c:v>
                </c:pt>
                <c:pt idx="106" formatCode="General">
                  <c:v>2459647.4729166599</c:v>
                </c:pt>
                <c:pt idx="107" formatCode="General">
                  <c:v>2459730.5635416601</c:v>
                </c:pt>
                <c:pt idx="108" formatCode="General">
                  <c:v>2459814.0253472198</c:v>
                </c:pt>
                <c:pt idx="109" formatCode="General">
                  <c:v>2459897.8159722202</c:v>
                </c:pt>
                <c:pt idx="110" formatCode="General">
                  <c:v>2459981.7857638798</c:v>
                </c:pt>
                <c:pt idx="111" formatCode="General">
                  <c:v>2460065.7107638801</c:v>
                </c:pt>
                <c:pt idx="112" formatCode="General">
                  <c:v>2460149.3701388799</c:v>
                </c:pt>
                <c:pt idx="113" formatCode="General">
                  <c:v>2460232.6236111098</c:v>
                </c:pt>
                <c:pt idx="114" formatCode="General">
                  <c:v>2460315.4930555499</c:v>
                </c:pt>
                <c:pt idx="115" formatCode="General">
                  <c:v>2460398.1163194398</c:v>
                </c:pt>
                <c:pt idx="116" formatCode="General">
                  <c:v>2460480.6697916598</c:v>
                </c:pt>
              </c:numCache>
            </c:numRef>
          </c:xVal>
          <c:yVal>
            <c:numRef>
              <c:f>'Summary Transits c'!$G$5:$G$121</c:f>
              <c:numCache>
                <c:formatCode>0.0</c:formatCode>
                <c:ptCount val="117"/>
                <c:pt idx="0">
                  <c:v>82.115313636718767</c:v>
                </c:pt>
                <c:pt idx="1">
                  <c:v>81.908126674215765</c:v>
                </c:pt>
                <c:pt idx="2">
                  <c:v>81.98446647649844</c:v>
                </c:pt>
                <c:pt idx="3">
                  <c:v>82.324766420102151</c:v>
                </c:pt>
                <c:pt idx="5">
                  <c:v>83.325909747428383</c:v>
                </c:pt>
                <c:pt idx="6">
                  <c:v>82.793622960875481</c:v>
                </c:pt>
                <c:pt idx="7">
                  <c:v>82.294943533607992</c:v>
                </c:pt>
                <c:pt idx="9">
                  <c:v>83.541903298490084</c:v>
                </c:pt>
                <c:pt idx="10">
                  <c:v>83.04757813821422</c:v>
                </c:pt>
                <c:pt idx="12">
                  <c:v>81.908116495489949</c:v>
                </c:pt>
                <c:pt idx="13">
                  <c:v>81.984511974815177</c:v>
                </c:pt>
                <c:pt idx="14">
                  <c:v>82.324932521470146</c:v>
                </c:pt>
                <c:pt idx="15">
                  <c:v>82.835601600888666</c:v>
                </c:pt>
                <c:pt idx="16">
                  <c:v>83.368909168551212</c:v>
                </c:pt>
                <c:pt idx="17">
                  <c:v>83.763790817321023</c:v>
                </c:pt>
                <c:pt idx="18">
                  <c:v>83.899638573325646</c:v>
                </c:pt>
                <c:pt idx="19">
                  <c:v>83.736216724778586</c:v>
                </c:pt>
                <c:pt idx="20">
                  <c:v>83.325828961582886</c:v>
                </c:pt>
                <c:pt idx="21">
                  <c:v>82.793582187589223</c:v>
                </c:pt>
                <c:pt idx="22">
                  <c:v>82.294934581692644</c:v>
                </c:pt>
                <c:pt idx="23">
                  <c:v>81.971130332519124</c:v>
                </c:pt>
                <c:pt idx="24">
                  <c:v>81.913075362904806</c:v>
                </c:pt>
                <c:pt idx="25">
                  <c:v>82.138116682581625</c:v>
                </c:pt>
                <c:pt idx="26">
                  <c:v>82.584870363599038</c:v>
                </c:pt>
                <c:pt idx="27">
                  <c:v>83.12704523826325</c:v>
                </c:pt>
                <c:pt idx="28">
                  <c:v>83.604873878538001</c:v>
                </c:pt>
                <c:pt idx="29">
                  <c:v>83.872845897578088</c:v>
                </c:pt>
                <c:pt idx="30">
                  <c:v>83.848851907950149</c:v>
                </c:pt>
                <c:pt idx="31">
                  <c:v>83.541905834200676</c:v>
                </c:pt>
                <c:pt idx="32">
                  <c:v>83.047654672854506</c:v>
                </c:pt>
                <c:pt idx="33">
                  <c:v>82.513615512062344</c:v>
                </c:pt>
                <c:pt idx="34">
                  <c:v>82.093008526226768</c:v>
                </c:pt>
                <c:pt idx="35">
                  <c:v>81.904077492630876</c:v>
                </c:pt>
                <c:pt idx="36">
                  <c:v>82.000367634943743</c:v>
                </c:pt>
                <c:pt idx="37">
                  <c:v>82.35682524154015</c:v>
                </c:pt>
                <c:pt idx="38">
                  <c:v>82.874262285684708</c:v>
                </c:pt>
                <c:pt idx="39">
                  <c:v>83.402434237337118</c:v>
                </c:pt>
                <c:pt idx="40">
                  <c:v>83.782368732626679</c:v>
                </c:pt>
                <c:pt idx="41">
                  <c:v>83.897891944225506</c:v>
                </c:pt>
                <c:pt idx="42">
                  <c:v>83.714890442434637</c:v>
                </c:pt>
                <c:pt idx="43">
                  <c:v>83.291774108455513</c:v>
                </c:pt>
                <c:pt idx="44">
                  <c:v>82.757110457337447</c:v>
                </c:pt>
                <c:pt idx="45">
                  <c:v>82.26634910162737</c:v>
                </c:pt>
                <c:pt idx="46">
                  <c:v>81.958175014871415</c:v>
                </c:pt>
                <c:pt idx="47">
                  <c:v>81.919935078868917</c:v>
                </c:pt>
                <c:pt idx="48">
                  <c:v>82.165472802482711</c:v>
                </c:pt>
                <c:pt idx="49">
                  <c:v>82.628226010955828</c:v>
                </c:pt>
                <c:pt idx="50">
                  <c:v>83.173969820077076</c:v>
                </c:pt>
                <c:pt idx="51">
                  <c:v>83.63914571945827</c:v>
                </c:pt>
                <c:pt idx="52">
                  <c:v>83.883010117682062</c:v>
                </c:pt>
                <c:pt idx="53">
                  <c:v>83.832949619388131</c:v>
                </c:pt>
                <c:pt idx="54">
                  <c:v>83.507468075367726</c:v>
                </c:pt>
                <c:pt idx="55">
                  <c:v>83.006929436180954</c:v>
                </c:pt>
                <c:pt idx="56">
                  <c:v>82.478050940440454</c:v>
                </c:pt>
                <c:pt idx="57">
                  <c:v>82.071135841673012</c:v>
                </c:pt>
                <c:pt idx="58">
                  <c:v>81.901332187272075</c:v>
                </c:pt>
                <c:pt idx="59">
                  <c:v>82.01904568623317</c:v>
                </c:pt>
                <c:pt idx="60">
                  <c:v>82.39492789534593</c:v>
                </c:pt>
                <c:pt idx="61">
                  <c:v>82.922786809990029</c:v>
                </c:pt>
                <c:pt idx="62">
                  <c:v>83.4457250238477</c:v>
                </c:pt>
                <c:pt idx="63">
                  <c:v>83.805209950627585</c:v>
                </c:pt>
                <c:pt idx="64">
                  <c:v>83.893497051617672</c:v>
                </c:pt>
                <c:pt idx="65">
                  <c:v>83.687468386446824</c:v>
                </c:pt>
                <c:pt idx="66">
                  <c:v>83.252559011328415</c:v>
                </c:pt>
                <c:pt idx="67">
                  <c:v>82.717919468018579</c:v>
                </c:pt>
                <c:pt idx="68">
                  <c:v>82.236969846126186</c:v>
                </c:pt>
                <c:pt idx="69">
                  <c:v>81.945956935419034</c:v>
                </c:pt>
                <c:pt idx="70">
                  <c:v>81.928328707040492</c:v>
                </c:pt>
                <c:pt idx="71">
                  <c:v>82.192149544455901</c:v>
                </c:pt>
                <c:pt idx="72">
                  <c:v>82.665212680613806</c:v>
                </c:pt>
                <c:pt idx="73">
                  <c:v>83.210547621405894</c:v>
                </c:pt>
                <c:pt idx="74">
                  <c:v>83.664502229101544</c:v>
                </c:pt>
                <c:pt idx="75">
                  <c:v>83.889314770653087</c:v>
                </c:pt>
                <c:pt idx="76">
                  <c:v>83.818803393389544</c:v>
                </c:pt>
                <c:pt idx="77">
                  <c:v>83.478091986562887</c:v>
                </c:pt>
                <c:pt idx="78">
                  <c:v>82.971120460026057</c:v>
                </c:pt>
                <c:pt idx="79">
                  <c:v>82.445502774902025</c:v>
                </c:pt>
                <c:pt idx="80">
                  <c:v>82.050887298841545</c:v>
                </c:pt>
                <c:pt idx="81">
                  <c:v>81.90008113987227</c:v>
                </c:pt>
                <c:pt idx="82">
                  <c:v>82.039048971142734</c:v>
                </c:pt>
                <c:pt idx="83">
                  <c:v>82.431526093885012</c:v>
                </c:pt>
                <c:pt idx="84">
                  <c:v>82.964673622939728</c:v>
                </c:pt>
                <c:pt idx="85">
                  <c:v>83.479877458865474</c:v>
                </c:pt>
                <c:pt idx="86">
                  <c:v>83.821693564913289</c:v>
                </c:pt>
                <c:pt idx="87">
                  <c:v>83.888219093276504</c:v>
                </c:pt>
                <c:pt idx="88">
                  <c:v>83.663258441856655</c:v>
                </c:pt>
                <c:pt idx="89">
                  <c:v>83.217352045195341</c:v>
                </c:pt>
                <c:pt idx="90">
                  <c:v>82.681596646151021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00-4DBA-8232-9AAF91C6A9CA}"/>
            </c:ext>
          </c:extLst>
        </c:ser>
        <c:ser>
          <c:idx val="3"/>
          <c:order val="3"/>
          <c:tx>
            <c:strRef>
              <c:f>'Summary Transits c'!$H$4</c:f>
              <c:strCache>
                <c:ptCount val="1"/>
                <c:pt idx="0">
                  <c:v>TOI-4504.v0005.json.csv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'Summary Transits c'!$D$5:$D$121</c:f>
              <c:numCache>
                <c:formatCode>0.0</c:formatCode>
                <c:ptCount val="117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2460719.5920000002</c:v>
                </c:pt>
                <c:pt idx="40">
                  <c:v>2460803.4249</c:v>
                </c:pt>
                <c:pt idx="41">
                  <c:v>2460887.3191999998</c:v>
                </c:pt>
                <c:pt idx="42">
                  <c:v>2460970.9786</c:v>
                </c:pt>
                <c:pt idx="43">
                  <c:v>2461054.1342000002</c:v>
                </c:pt>
                <c:pt idx="44">
                  <c:v>2461136.6787</c:v>
                </c:pt>
                <c:pt idx="45">
                  <c:v>2461218.7610999998</c:v>
                </c:pt>
                <c:pt idx="46">
                  <c:v>2461300.6730999998</c:v>
                </c:pt>
                <c:pt idx="47">
                  <c:v>2461382.7407</c:v>
                </c:pt>
                <c:pt idx="48">
                  <c:v>2461465.2669000002</c:v>
                </c:pt>
                <c:pt idx="49">
                  <c:v>2461548.3851000001</c:v>
                </c:pt>
                <c:pt idx="50">
                  <c:v>2461631.96</c:v>
                </c:pt>
                <c:pt idx="51">
                  <c:v>2461715.7659999998</c:v>
                </c:pt>
                <c:pt idx="52">
                  <c:v>2461799.5893000001</c:v>
                </c:pt>
                <c:pt idx="53">
                  <c:v>2461883.1822000002</c:v>
                </c:pt>
                <c:pt idx="54">
                  <c:v>2461966.2880000002</c:v>
                </c:pt>
                <c:pt idx="55">
                  <c:v>2462048.8015999999</c:v>
                </c:pt>
                <c:pt idx="56">
                  <c:v>2462130.8605999998</c:v>
                </c:pt>
                <c:pt idx="57">
                  <c:v>2462212.7308999998</c:v>
                </c:pt>
                <c:pt idx="58">
                  <c:v>2462294.6946999999</c:v>
                </c:pt>
                <c:pt idx="59">
                  <c:v>2462377.0282999999</c:v>
                </c:pt>
                <c:pt idx="60">
                  <c:v>2462459.9463</c:v>
                </c:pt>
                <c:pt idx="61">
                  <c:v>2462543.4456000002</c:v>
                </c:pt>
                <c:pt idx="62">
                  <c:v>2462627.2792000002</c:v>
                </c:pt>
                <c:pt idx="63">
                  <c:v>2462711.1360999998</c:v>
                </c:pt>
                <c:pt idx="64">
                  <c:v>2462794.7524000001</c:v>
                </c:pt>
                <c:pt idx="65">
                  <c:v>2462877.9109</c:v>
                </c:pt>
                <c:pt idx="66">
                  <c:v>2462960.523</c:v>
                </c:pt>
                <c:pt idx="67">
                  <c:v>2463042.6845</c:v>
                </c:pt>
                <c:pt idx="68">
                  <c:v>2463124.5967000001</c:v>
                </c:pt>
                <c:pt idx="69">
                  <c:v>2463206.4837000002</c:v>
                </c:pt>
                <c:pt idx="70">
                  <c:v>2463288.5747000002</c:v>
                </c:pt>
                <c:pt idx="71">
                  <c:v>2463371.0909000002</c:v>
                </c:pt>
                <c:pt idx="72">
                  <c:v>2463454.1663000002</c:v>
                </c:pt>
                <c:pt idx="73">
                  <c:v>2463537.7434</c:v>
                </c:pt>
                <c:pt idx="74">
                  <c:v>2463621.5822000001</c:v>
                </c:pt>
                <c:pt idx="75">
                  <c:v>2463705.3772999998</c:v>
                </c:pt>
                <c:pt idx="76">
                  <c:v>2463788.8495</c:v>
                </c:pt>
                <c:pt idx="77">
                  <c:v>2463871.8037999999</c:v>
                </c:pt>
                <c:pt idx="78">
                  <c:v>2463954.2376999999</c:v>
                </c:pt>
                <c:pt idx="79">
                  <c:v>2464036.3360000001</c:v>
                </c:pt>
                <c:pt idx="80">
                  <c:v>2464118.3598000002</c:v>
                </c:pt>
                <c:pt idx="81">
                  <c:v>2464200.5739000002</c:v>
                </c:pt>
                <c:pt idx="82">
                  <c:v>2464283.1878999998</c:v>
                </c:pt>
                <c:pt idx="83">
                  <c:v>2464366.2818999998</c:v>
                </c:pt>
                <c:pt idx="84">
                  <c:v>2464449.7853000001</c:v>
                </c:pt>
                <c:pt idx="85">
                  <c:v>2464533.5273000002</c:v>
                </c:pt>
                <c:pt idx="86">
                  <c:v>2464617.2672000001</c:v>
                </c:pt>
                <c:pt idx="87">
                  <c:v>2464700.7313999999</c:v>
                </c:pt>
                <c:pt idx="88">
                  <c:v>2464783.7091999999</c:v>
                </c:pt>
                <c:pt idx="89">
                  <c:v>2464866.173</c:v>
                </c:pt>
                <c:pt idx="90">
                  <c:v>2464948.2903</c:v>
                </c:pt>
                <c:pt idx="91" formatCode="General">
                  <c:v>2458401.4065972199</c:v>
                </c:pt>
                <c:pt idx="92" formatCode="General">
                  <c:v>2458483.92569444</c:v>
                </c:pt>
                <c:pt idx="93" formatCode="General">
                  <c:v>2458566.8954861099</c:v>
                </c:pt>
                <c:pt idx="94" formatCode="General">
                  <c:v>2458650.4003472198</c:v>
                </c:pt>
                <c:pt idx="95" formatCode="General">
                  <c:v>2458734.28715277</c:v>
                </c:pt>
                <c:pt idx="96" formatCode="General">
                  <c:v>2458818.29826388</c:v>
                </c:pt>
                <c:pt idx="97" formatCode="General">
                  <c:v>2458902.2170138801</c:v>
                </c:pt>
                <c:pt idx="98" formatCode="General">
                  <c:v>2458985.8892361098</c:v>
                </c:pt>
                <c:pt idx="99" formatCode="General">
                  <c:v>2459069.2222222202</c:v>
                </c:pt>
                <c:pt idx="100" formatCode="General">
                  <c:v>2459152.2003472201</c:v>
                </c:pt>
                <c:pt idx="101" formatCode="General">
                  <c:v>2459234.8805555501</c:v>
                </c:pt>
                <c:pt idx="102" formatCode="General">
                  <c:v>2459317.3621527702</c:v>
                </c:pt>
                <c:pt idx="103" formatCode="General">
                  <c:v>2459399.7555555501</c:v>
                </c:pt>
                <c:pt idx="104" formatCode="General">
                  <c:v>2459482.1680555502</c:v>
                </c:pt>
                <c:pt idx="105" formatCode="General">
                  <c:v>2459564.7052083299</c:v>
                </c:pt>
                <c:pt idx="106" formatCode="General">
                  <c:v>2459647.4729166599</c:v>
                </c:pt>
                <c:pt idx="107" formatCode="General">
                  <c:v>2459730.5635416601</c:v>
                </c:pt>
                <c:pt idx="108" formatCode="General">
                  <c:v>2459814.0253472198</c:v>
                </c:pt>
                <c:pt idx="109" formatCode="General">
                  <c:v>2459897.8159722202</c:v>
                </c:pt>
                <c:pt idx="110" formatCode="General">
                  <c:v>2459981.7857638798</c:v>
                </c:pt>
                <c:pt idx="111" formatCode="General">
                  <c:v>2460065.7107638801</c:v>
                </c:pt>
                <c:pt idx="112" formatCode="General">
                  <c:v>2460149.3701388799</c:v>
                </c:pt>
                <c:pt idx="113" formatCode="General">
                  <c:v>2460232.6236111098</c:v>
                </c:pt>
                <c:pt idx="114" formatCode="General">
                  <c:v>2460315.4930555499</c:v>
                </c:pt>
                <c:pt idx="115" formatCode="General">
                  <c:v>2460398.1163194398</c:v>
                </c:pt>
                <c:pt idx="116" formatCode="General">
                  <c:v>2460480.6697916598</c:v>
                </c:pt>
              </c:numCache>
            </c:numRef>
          </c:xVal>
          <c:yVal>
            <c:numRef>
              <c:f>'Summary Transits c'!$H$5:$H$121</c:f>
              <c:numCache>
                <c:formatCode>0.0</c:formatCode>
                <c:ptCount val="117"/>
                <c:pt idx="92">
                  <c:v>82.519097220152617</c:v>
                </c:pt>
                <c:pt idx="93">
                  <c:v>82.969791669864208</c:v>
                </c:pt>
                <c:pt idx="94">
                  <c:v>83.504861109890044</c:v>
                </c:pt>
                <c:pt idx="95">
                  <c:v>83.886805550195277</c:v>
                </c:pt>
                <c:pt idx="96">
                  <c:v>84.011111109983176</c:v>
                </c:pt>
                <c:pt idx="97">
                  <c:v>83.918750000186265</c:v>
                </c:pt>
                <c:pt idx="98">
                  <c:v>83.672222229652107</c:v>
                </c:pt>
                <c:pt idx="99">
                  <c:v>83.332986110355705</c:v>
                </c:pt>
                <c:pt idx="100">
                  <c:v>82.978124999906868</c:v>
                </c:pt>
                <c:pt idx="101">
                  <c:v>82.68020833004266</c:v>
                </c:pt>
                <c:pt idx="102">
                  <c:v>82.481597220059484</c:v>
                </c:pt>
                <c:pt idx="103">
                  <c:v>82.393402779940516</c:v>
                </c:pt>
                <c:pt idx="104">
                  <c:v>82.412500000093132</c:v>
                </c:pt>
                <c:pt idx="105">
                  <c:v>82.537152779754251</c:v>
                </c:pt>
                <c:pt idx="106">
                  <c:v>82.767708329949528</c:v>
                </c:pt>
                <c:pt idx="107">
                  <c:v>83.090625000186265</c:v>
                </c:pt>
                <c:pt idx="108">
                  <c:v>83.461805559694767</c:v>
                </c:pt>
                <c:pt idx="109">
                  <c:v>83.790625000372529</c:v>
                </c:pt>
                <c:pt idx="110">
                  <c:v>83.969791659619659</c:v>
                </c:pt>
                <c:pt idx="111">
                  <c:v>83.925000000279397</c:v>
                </c:pt>
                <c:pt idx="112">
                  <c:v>83.659374999813735</c:v>
                </c:pt>
                <c:pt idx="113">
                  <c:v>83.253472229931504</c:v>
                </c:pt>
                <c:pt idx="114">
                  <c:v>82.869444440118968</c:v>
                </c:pt>
                <c:pt idx="115">
                  <c:v>82.623263889923692</c:v>
                </c:pt>
                <c:pt idx="116">
                  <c:v>82.553472219966352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00-4DBA-8232-9AAF91C6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95775"/>
        <c:axId val="473799135"/>
      </c:scatterChart>
      <c:valAx>
        <c:axId val="47379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3799135"/>
        <c:crosses val="autoZero"/>
        <c:crossBetween val="midCat"/>
      </c:valAx>
      <c:valAx>
        <c:axId val="47379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3795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64, 2460059,6199 BJD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'28'!$D$2</c:f>
              <c:strCache>
                <c:ptCount val="1"/>
                <c:pt idx="0">
                  <c:v>flux before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'28'!$C$3:$C$503</c:f>
              <c:numCache>
                <c:formatCode>0.0</c:formatCode>
                <c:ptCount val="501"/>
                <c:pt idx="0">
                  <c:v>-0.41897576302289963</c:v>
                </c:pt>
                <c:pt idx="1">
                  <c:v>-0.41666097939014435</c:v>
                </c:pt>
                <c:pt idx="2">
                  <c:v>-0.41434619575738907</c:v>
                </c:pt>
                <c:pt idx="3">
                  <c:v>-0.41203141259029508</c:v>
                </c:pt>
                <c:pt idx="4">
                  <c:v>-0.4097166289575398</c:v>
                </c:pt>
                <c:pt idx="5">
                  <c:v>-0.40740184532478452</c:v>
                </c:pt>
                <c:pt idx="6">
                  <c:v>-0.40508706169202924</c:v>
                </c:pt>
                <c:pt idx="7">
                  <c:v>-0.40277227805927396</c:v>
                </c:pt>
                <c:pt idx="8">
                  <c:v>-0.40045749442651868</c:v>
                </c:pt>
                <c:pt idx="9">
                  <c:v>-0.3981427107937634</c:v>
                </c:pt>
                <c:pt idx="10">
                  <c:v>-0.39582792716100812</c:v>
                </c:pt>
                <c:pt idx="11">
                  <c:v>-0.39351314399391413</c:v>
                </c:pt>
                <c:pt idx="12">
                  <c:v>-0.39119836036115885</c:v>
                </c:pt>
                <c:pt idx="13">
                  <c:v>-0.38888357672840357</c:v>
                </c:pt>
                <c:pt idx="14">
                  <c:v>-0.38656879309564829</c:v>
                </c:pt>
                <c:pt idx="15">
                  <c:v>-0.38425400946289301</c:v>
                </c:pt>
                <c:pt idx="16">
                  <c:v>-0.38193922629579902</c:v>
                </c:pt>
                <c:pt idx="17">
                  <c:v>-0.37962444266304374</c:v>
                </c:pt>
                <c:pt idx="18">
                  <c:v>-0.37730965903028846</c:v>
                </c:pt>
                <c:pt idx="19">
                  <c:v>-0.37499487539753318</c:v>
                </c:pt>
                <c:pt idx="20">
                  <c:v>-0.37268009223043919</c:v>
                </c:pt>
                <c:pt idx="21">
                  <c:v>-0.37036530859768391</c:v>
                </c:pt>
                <c:pt idx="22">
                  <c:v>-0.36805052496492863</c:v>
                </c:pt>
                <c:pt idx="23">
                  <c:v>-0.36573574133217335</c:v>
                </c:pt>
                <c:pt idx="24">
                  <c:v>-0.36342095816507936</c:v>
                </c:pt>
                <c:pt idx="25">
                  <c:v>-0.36110617453232408</c:v>
                </c:pt>
                <c:pt idx="26">
                  <c:v>-0.3587913908995688</c:v>
                </c:pt>
                <c:pt idx="27">
                  <c:v>-0.3564766077324748</c:v>
                </c:pt>
                <c:pt idx="28">
                  <c:v>-0.35416182409971952</c:v>
                </c:pt>
                <c:pt idx="29">
                  <c:v>-0.35184704046696424</c:v>
                </c:pt>
                <c:pt idx="30">
                  <c:v>-0.34953225729987025</c:v>
                </c:pt>
                <c:pt idx="31">
                  <c:v>-0.34721747366711497</c:v>
                </c:pt>
                <c:pt idx="32">
                  <c:v>-0.34490269003435969</c:v>
                </c:pt>
                <c:pt idx="33">
                  <c:v>-0.3425879068672657</c:v>
                </c:pt>
                <c:pt idx="34">
                  <c:v>-0.34027312323451042</c:v>
                </c:pt>
                <c:pt idx="35">
                  <c:v>-0.33795833960175514</c:v>
                </c:pt>
                <c:pt idx="36">
                  <c:v>-0.33564355643466115</c:v>
                </c:pt>
                <c:pt idx="37">
                  <c:v>-0.33332877280190587</c:v>
                </c:pt>
                <c:pt idx="38">
                  <c:v>-0.33101398963481188</c:v>
                </c:pt>
                <c:pt idx="39">
                  <c:v>-0.3286992060020566</c:v>
                </c:pt>
                <c:pt idx="40">
                  <c:v>-0.32638442236930132</c:v>
                </c:pt>
                <c:pt idx="41">
                  <c:v>-0.32406963920220733</c:v>
                </c:pt>
                <c:pt idx="42">
                  <c:v>-0.32175485556945205</c:v>
                </c:pt>
                <c:pt idx="43">
                  <c:v>-0.31944007240235806</c:v>
                </c:pt>
                <c:pt idx="44">
                  <c:v>-0.31712528876960278</c:v>
                </c:pt>
                <c:pt idx="45">
                  <c:v>-0.31481050560250878</c:v>
                </c:pt>
                <c:pt idx="46">
                  <c:v>-0.3124957219697535</c:v>
                </c:pt>
                <c:pt idx="47">
                  <c:v>-0.31018093880265951</c:v>
                </c:pt>
                <c:pt idx="48">
                  <c:v>-0.30786615516990423</c:v>
                </c:pt>
                <c:pt idx="49">
                  <c:v>-0.30555137200281024</c:v>
                </c:pt>
                <c:pt idx="50">
                  <c:v>-0.30323658837005496</c:v>
                </c:pt>
                <c:pt idx="51">
                  <c:v>-0.30092180520296097</c:v>
                </c:pt>
                <c:pt idx="52">
                  <c:v>-0.29860702157020569</c:v>
                </c:pt>
                <c:pt idx="53">
                  <c:v>-0.2962922384031117</c:v>
                </c:pt>
                <c:pt idx="54">
                  <c:v>-0.29397745477035642</c:v>
                </c:pt>
                <c:pt idx="55">
                  <c:v>-0.29166267160326242</c:v>
                </c:pt>
                <c:pt idx="56">
                  <c:v>-0.28934788843616843</c:v>
                </c:pt>
                <c:pt idx="57">
                  <c:v>-0.28703310480341315</c:v>
                </c:pt>
                <c:pt idx="58">
                  <c:v>-0.28471832163631916</c:v>
                </c:pt>
                <c:pt idx="59">
                  <c:v>-0.28240353800356388</c:v>
                </c:pt>
                <c:pt idx="60">
                  <c:v>-0.28008875483646989</c:v>
                </c:pt>
                <c:pt idx="61">
                  <c:v>-0.2777739716693759</c:v>
                </c:pt>
                <c:pt idx="62">
                  <c:v>-0.27545918803662062</c:v>
                </c:pt>
                <c:pt idx="63">
                  <c:v>-0.27314440486952662</c:v>
                </c:pt>
                <c:pt idx="64">
                  <c:v>-0.27082962170243263</c:v>
                </c:pt>
                <c:pt idx="65">
                  <c:v>-0.26851483806967735</c:v>
                </c:pt>
                <c:pt idx="66">
                  <c:v>-0.26620005490258336</c:v>
                </c:pt>
                <c:pt idx="67">
                  <c:v>-0.26388527173548937</c:v>
                </c:pt>
                <c:pt idx="68">
                  <c:v>-0.26157048810273409</c:v>
                </c:pt>
                <c:pt idx="69">
                  <c:v>-0.2592557049356401</c:v>
                </c:pt>
                <c:pt idx="70">
                  <c:v>-0.2569409217685461</c:v>
                </c:pt>
                <c:pt idx="71">
                  <c:v>-0.25462613813579082</c:v>
                </c:pt>
                <c:pt idx="72">
                  <c:v>-0.25231135496869683</c:v>
                </c:pt>
                <c:pt idx="73">
                  <c:v>-0.24999657180160284</c:v>
                </c:pt>
                <c:pt idx="74">
                  <c:v>-0.24768178816884756</c:v>
                </c:pt>
                <c:pt idx="75">
                  <c:v>-0.24536700500175357</c:v>
                </c:pt>
                <c:pt idx="76">
                  <c:v>-0.24305222183465958</c:v>
                </c:pt>
                <c:pt idx="77">
                  <c:v>-0.24073743866756558</c:v>
                </c:pt>
                <c:pt idx="78">
                  <c:v>-0.23842265550047159</c:v>
                </c:pt>
                <c:pt idx="79">
                  <c:v>-0.23610787186771631</c:v>
                </c:pt>
                <c:pt idx="80">
                  <c:v>-0.23379308870062232</c:v>
                </c:pt>
                <c:pt idx="81">
                  <c:v>-0.23147830553352833</c:v>
                </c:pt>
                <c:pt idx="82">
                  <c:v>-0.22916352236643434</c:v>
                </c:pt>
                <c:pt idx="83">
                  <c:v>-0.22684873873367906</c:v>
                </c:pt>
                <c:pt idx="84">
                  <c:v>-0.22453395556658506</c:v>
                </c:pt>
                <c:pt idx="85">
                  <c:v>-0.22221917239949107</c:v>
                </c:pt>
                <c:pt idx="86">
                  <c:v>-0.21990438923239708</c:v>
                </c:pt>
                <c:pt idx="87">
                  <c:v>-0.21758960606530309</c:v>
                </c:pt>
                <c:pt idx="88">
                  <c:v>-0.2152748228982091</c:v>
                </c:pt>
                <c:pt idx="89">
                  <c:v>-0.2129600397311151</c:v>
                </c:pt>
                <c:pt idx="90">
                  <c:v>-0.21064525609835982</c:v>
                </c:pt>
                <c:pt idx="91">
                  <c:v>-0.20833047293126583</c:v>
                </c:pt>
                <c:pt idx="92">
                  <c:v>-0.20601568976417184</c:v>
                </c:pt>
                <c:pt idx="93">
                  <c:v>-0.20370090659707785</c:v>
                </c:pt>
                <c:pt idx="94">
                  <c:v>-0.20138612342998385</c:v>
                </c:pt>
                <c:pt idx="95">
                  <c:v>-0.19907134026288986</c:v>
                </c:pt>
                <c:pt idx="96">
                  <c:v>-0.19675655709579587</c:v>
                </c:pt>
                <c:pt idx="97">
                  <c:v>-0.19444177392870188</c:v>
                </c:pt>
                <c:pt idx="98">
                  <c:v>-0.19212699076160789</c:v>
                </c:pt>
                <c:pt idx="99">
                  <c:v>-0.18981220759451389</c:v>
                </c:pt>
                <c:pt idx="100">
                  <c:v>-0.1874974244274199</c:v>
                </c:pt>
                <c:pt idx="101">
                  <c:v>-0.18518264126032591</c:v>
                </c:pt>
                <c:pt idx="102">
                  <c:v>-0.18286785809323192</c:v>
                </c:pt>
                <c:pt idx="103">
                  <c:v>-0.18055307492613792</c:v>
                </c:pt>
                <c:pt idx="104">
                  <c:v>-0.17823829175904393</c:v>
                </c:pt>
                <c:pt idx="105">
                  <c:v>-0.17592350859194994</c:v>
                </c:pt>
                <c:pt idx="106">
                  <c:v>-0.17360872542485595</c:v>
                </c:pt>
                <c:pt idx="107">
                  <c:v>-0.17129394225776196</c:v>
                </c:pt>
                <c:pt idx="108">
                  <c:v>-0.16897915909066796</c:v>
                </c:pt>
                <c:pt idx="109">
                  <c:v>-0.16666437592357397</c:v>
                </c:pt>
                <c:pt idx="110">
                  <c:v>-0.16434959275647998</c:v>
                </c:pt>
                <c:pt idx="111">
                  <c:v>-0.16203480958938599</c:v>
                </c:pt>
                <c:pt idx="112">
                  <c:v>-0.15972002642229199</c:v>
                </c:pt>
                <c:pt idx="113">
                  <c:v>-0.157405243255198</c:v>
                </c:pt>
                <c:pt idx="114">
                  <c:v>-0.15509046008810401</c:v>
                </c:pt>
                <c:pt idx="115">
                  <c:v>-0.15277567692101002</c:v>
                </c:pt>
                <c:pt idx="116">
                  <c:v>-0.15046089375391603</c:v>
                </c:pt>
                <c:pt idx="117">
                  <c:v>-0.14814611058682203</c:v>
                </c:pt>
                <c:pt idx="118">
                  <c:v>-0.14583132741972804</c:v>
                </c:pt>
                <c:pt idx="119">
                  <c:v>-0.14351654471829534</c:v>
                </c:pt>
                <c:pt idx="120">
                  <c:v>-0.14120176155120134</c:v>
                </c:pt>
                <c:pt idx="121">
                  <c:v>-0.13888697838410735</c:v>
                </c:pt>
                <c:pt idx="122">
                  <c:v>-0.13657219521701336</c:v>
                </c:pt>
                <c:pt idx="123">
                  <c:v>-0.13425741204991937</c:v>
                </c:pt>
                <c:pt idx="124">
                  <c:v>-0.13194262888282537</c:v>
                </c:pt>
                <c:pt idx="125">
                  <c:v>-0.12962784618139267</c:v>
                </c:pt>
                <c:pt idx="126">
                  <c:v>-0.12731306301429868</c:v>
                </c:pt>
                <c:pt idx="127">
                  <c:v>-0.12499827984720469</c:v>
                </c:pt>
                <c:pt idx="128">
                  <c:v>-0.12268349668011069</c:v>
                </c:pt>
                <c:pt idx="129">
                  <c:v>-0.1203687135130167</c:v>
                </c:pt>
                <c:pt idx="130">
                  <c:v>-0.118053930811584</c:v>
                </c:pt>
                <c:pt idx="131">
                  <c:v>-0.11573914764449</c:v>
                </c:pt>
                <c:pt idx="132">
                  <c:v>-0.11342436447739601</c:v>
                </c:pt>
                <c:pt idx="133">
                  <c:v>-0.11110958131030202</c:v>
                </c:pt>
                <c:pt idx="134">
                  <c:v>-0.10879479860886931</c:v>
                </c:pt>
                <c:pt idx="135">
                  <c:v>-0.10648001544177532</c:v>
                </c:pt>
                <c:pt idx="136">
                  <c:v>-0.10416523227468133</c:v>
                </c:pt>
                <c:pt idx="137">
                  <c:v>-0.10185044910758734</c:v>
                </c:pt>
                <c:pt idx="138">
                  <c:v>-9.9535666406154633E-2</c:v>
                </c:pt>
                <c:pt idx="139">
                  <c:v>-9.722088323906064E-2</c:v>
                </c:pt>
                <c:pt idx="140">
                  <c:v>-9.4906100071966648E-2</c:v>
                </c:pt>
                <c:pt idx="141">
                  <c:v>-9.2591317370533943E-2</c:v>
                </c:pt>
                <c:pt idx="142">
                  <c:v>-9.0276534203439951E-2</c:v>
                </c:pt>
                <c:pt idx="143">
                  <c:v>-8.7961751036345959E-2</c:v>
                </c:pt>
                <c:pt idx="144">
                  <c:v>-8.5646968334913254E-2</c:v>
                </c:pt>
                <c:pt idx="145">
                  <c:v>-8.3332185167819262E-2</c:v>
                </c:pt>
                <c:pt idx="146">
                  <c:v>-8.1017402000725269E-2</c:v>
                </c:pt>
                <c:pt idx="147">
                  <c:v>-7.8702619299292564E-2</c:v>
                </c:pt>
                <c:pt idx="148">
                  <c:v>-7.6387836132198572E-2</c:v>
                </c:pt>
                <c:pt idx="149">
                  <c:v>-7.4073053430765867E-2</c:v>
                </c:pt>
                <c:pt idx="150">
                  <c:v>-7.1758270263671875E-2</c:v>
                </c:pt>
                <c:pt idx="151">
                  <c:v>-6.9443487096577883E-2</c:v>
                </c:pt>
                <c:pt idx="152">
                  <c:v>-6.7128704395145178E-2</c:v>
                </c:pt>
                <c:pt idx="153">
                  <c:v>-6.4813921228051186E-2</c:v>
                </c:pt>
                <c:pt idx="154">
                  <c:v>-6.2499138526618481E-2</c:v>
                </c:pt>
                <c:pt idx="155">
                  <c:v>-6.0184355359524488E-2</c:v>
                </c:pt>
                <c:pt idx="156">
                  <c:v>-5.7869572658091784E-2</c:v>
                </c:pt>
                <c:pt idx="157">
                  <c:v>-5.5554789490997791E-2</c:v>
                </c:pt>
                <c:pt idx="158">
                  <c:v>-5.3240006789565086E-2</c:v>
                </c:pt>
                <c:pt idx="159">
                  <c:v>-5.0925223622471094E-2</c:v>
                </c:pt>
                <c:pt idx="160">
                  <c:v>-4.8610440455377102E-2</c:v>
                </c:pt>
                <c:pt idx="161">
                  <c:v>-4.6295657753944397E-2</c:v>
                </c:pt>
                <c:pt idx="162">
                  <c:v>-4.3980874586850405E-2</c:v>
                </c:pt>
                <c:pt idx="163">
                  <c:v>-4.16660918854177E-2</c:v>
                </c:pt>
                <c:pt idx="164">
                  <c:v>-3.9351308718323708E-2</c:v>
                </c:pt>
                <c:pt idx="165">
                  <c:v>-3.7036526016891003E-2</c:v>
                </c:pt>
                <c:pt idx="166">
                  <c:v>-3.4721743315458298E-2</c:v>
                </c:pt>
                <c:pt idx="167">
                  <c:v>-3.2406960148364305E-2</c:v>
                </c:pt>
                <c:pt idx="168">
                  <c:v>-3.0092177446931601E-2</c:v>
                </c:pt>
                <c:pt idx="169">
                  <c:v>-2.7777394279837608E-2</c:v>
                </c:pt>
                <c:pt idx="170">
                  <c:v>-2.5462611578404903E-2</c:v>
                </c:pt>
                <c:pt idx="171">
                  <c:v>-2.3147828411310911E-2</c:v>
                </c:pt>
                <c:pt idx="172">
                  <c:v>-2.0833045709878206E-2</c:v>
                </c:pt>
                <c:pt idx="173">
                  <c:v>-1.8518263008445501E-2</c:v>
                </c:pt>
                <c:pt idx="174">
                  <c:v>-1.6203479841351509E-2</c:v>
                </c:pt>
                <c:pt idx="175">
                  <c:v>-1.3888697139918804E-2</c:v>
                </c:pt>
                <c:pt idx="176">
                  <c:v>-1.1573913972824812E-2</c:v>
                </c:pt>
                <c:pt idx="177">
                  <c:v>-9.259131271392107E-3</c:v>
                </c:pt>
                <c:pt idx="178">
                  <c:v>-6.9443485699594021E-3</c:v>
                </c:pt>
                <c:pt idx="179">
                  <c:v>-4.6295654028654099E-3</c:v>
                </c:pt>
                <c:pt idx="180">
                  <c:v>-2.3147827014327049E-3</c:v>
                </c:pt>
                <c:pt idx="181">
                  <c:v>0</c:v>
                </c:pt>
                <c:pt idx="182">
                  <c:v>2.3147831670939922E-3</c:v>
                </c:pt>
                <c:pt idx="183">
                  <c:v>4.6295658685266972E-3</c:v>
                </c:pt>
                <c:pt idx="184">
                  <c:v>6.9443485699594021E-3</c:v>
                </c:pt>
                <c:pt idx="185">
                  <c:v>9.2591317370533943E-3</c:v>
                </c:pt>
                <c:pt idx="186">
                  <c:v>1.1573914438486099E-2</c:v>
                </c:pt>
                <c:pt idx="187">
                  <c:v>1.3888697139918804E-2</c:v>
                </c:pt>
                <c:pt idx="188">
                  <c:v>1.6203479841351509E-2</c:v>
                </c:pt>
                <c:pt idx="189">
                  <c:v>1.8518263008445501E-2</c:v>
                </c:pt>
                <c:pt idx="190">
                  <c:v>2.0833045709878206E-2</c:v>
                </c:pt>
                <c:pt idx="191">
                  <c:v>2.3147828411310911E-2</c:v>
                </c:pt>
                <c:pt idx="192">
                  <c:v>2.5462611112743616E-2</c:v>
                </c:pt>
                <c:pt idx="193">
                  <c:v>2.7777394279837608E-2</c:v>
                </c:pt>
                <c:pt idx="194">
                  <c:v>3.0092176981270313E-2</c:v>
                </c:pt>
                <c:pt idx="195">
                  <c:v>3.2406959682703018E-2</c:v>
                </c:pt>
                <c:pt idx="196">
                  <c:v>3.4721742384135723E-2</c:v>
                </c:pt>
                <c:pt idx="197">
                  <c:v>3.7036525085568428E-2</c:v>
                </c:pt>
                <c:pt idx="198">
                  <c:v>3.935130825266242E-2</c:v>
                </c:pt>
                <c:pt idx="199">
                  <c:v>4.1666090954095125E-2</c:v>
                </c:pt>
                <c:pt idx="200">
                  <c:v>4.398087365552783E-2</c:v>
                </c:pt>
                <c:pt idx="201">
                  <c:v>4.6295656356960535E-2</c:v>
                </c:pt>
                <c:pt idx="202">
                  <c:v>4.861043905839324E-2</c:v>
                </c:pt>
                <c:pt idx="203">
                  <c:v>5.0925222225487232E-2</c:v>
                </c:pt>
                <c:pt idx="204">
                  <c:v>5.3240004926919937E-2</c:v>
                </c:pt>
                <c:pt idx="205">
                  <c:v>5.5554787628352642E-2</c:v>
                </c:pt>
                <c:pt idx="206">
                  <c:v>5.7869570329785347E-2</c:v>
                </c:pt>
                <c:pt idx="207">
                  <c:v>6.0184353031218052E-2</c:v>
                </c:pt>
                <c:pt idx="208">
                  <c:v>6.2499135732650757E-2</c:v>
                </c:pt>
                <c:pt idx="209">
                  <c:v>6.4813918434083462E-2</c:v>
                </c:pt>
                <c:pt idx="210">
                  <c:v>6.7128701135516167E-2</c:v>
                </c:pt>
                <c:pt idx="211">
                  <c:v>6.9443483836948872E-2</c:v>
                </c:pt>
                <c:pt idx="212">
                  <c:v>7.1758266538381577E-2</c:v>
                </c:pt>
                <c:pt idx="213">
                  <c:v>7.4073049705475569E-2</c:v>
                </c:pt>
                <c:pt idx="214">
                  <c:v>7.6387831941246986E-2</c:v>
                </c:pt>
                <c:pt idx="215">
                  <c:v>7.8702615108340979E-2</c:v>
                </c:pt>
                <c:pt idx="216">
                  <c:v>8.1017397809773684E-2</c:v>
                </c:pt>
                <c:pt idx="217">
                  <c:v>8.3332180511206388E-2</c:v>
                </c:pt>
                <c:pt idx="218">
                  <c:v>8.5646963212639093E-2</c:v>
                </c:pt>
                <c:pt idx="219">
                  <c:v>8.7961745914071798E-2</c:v>
                </c:pt>
                <c:pt idx="220">
                  <c:v>9.0276528615504503E-2</c:v>
                </c:pt>
                <c:pt idx="221">
                  <c:v>9.2591311316937208E-2</c:v>
                </c:pt>
                <c:pt idx="222">
                  <c:v>9.4906094018369913E-2</c:v>
                </c:pt>
                <c:pt idx="223">
                  <c:v>9.7220876719802618E-2</c:v>
                </c:pt>
                <c:pt idx="224">
                  <c:v>9.9535659421235323E-2</c:v>
                </c:pt>
                <c:pt idx="225">
                  <c:v>0.10185044165700674</c:v>
                </c:pt>
                <c:pt idx="226">
                  <c:v>0.10416522435843945</c:v>
                </c:pt>
                <c:pt idx="227">
                  <c:v>0.10648000705987215</c:v>
                </c:pt>
                <c:pt idx="228">
                  <c:v>0.10879478976130486</c:v>
                </c:pt>
                <c:pt idx="229">
                  <c:v>0.11110957246273756</c:v>
                </c:pt>
                <c:pt idx="230">
                  <c:v>0.11342435516417027</c:v>
                </c:pt>
                <c:pt idx="231">
                  <c:v>0.11573913786560297</c:v>
                </c:pt>
                <c:pt idx="232">
                  <c:v>0.11805392056703568</c:v>
                </c:pt>
                <c:pt idx="233">
                  <c:v>0.12036870326846838</c:v>
                </c:pt>
                <c:pt idx="234">
                  <c:v>0.12268348596990108</c:v>
                </c:pt>
                <c:pt idx="235">
                  <c:v>0.12499826867133379</c:v>
                </c:pt>
                <c:pt idx="236">
                  <c:v>0.12731305090710521</c:v>
                </c:pt>
                <c:pt idx="237">
                  <c:v>0.12962783360853791</c:v>
                </c:pt>
                <c:pt idx="238">
                  <c:v>0.13194261630997062</c:v>
                </c:pt>
                <c:pt idx="239">
                  <c:v>0.13425739901140332</c:v>
                </c:pt>
                <c:pt idx="240">
                  <c:v>0.13657218171283603</c:v>
                </c:pt>
                <c:pt idx="241">
                  <c:v>0.13888696441426873</c:v>
                </c:pt>
                <c:pt idx="242">
                  <c:v>0.14120174665004015</c:v>
                </c:pt>
                <c:pt idx="243">
                  <c:v>0.14351652935147285</c:v>
                </c:pt>
                <c:pt idx="244">
                  <c:v>0.14583131205290556</c:v>
                </c:pt>
                <c:pt idx="245">
                  <c:v>0.14814609475433826</c:v>
                </c:pt>
                <c:pt idx="246">
                  <c:v>0.15046087745577097</c:v>
                </c:pt>
                <c:pt idx="247">
                  <c:v>0.15277565969154239</c:v>
                </c:pt>
                <c:pt idx="248">
                  <c:v>0.15509044239297509</c:v>
                </c:pt>
                <c:pt idx="249">
                  <c:v>0.1574052250944078</c:v>
                </c:pt>
                <c:pt idx="250">
                  <c:v>0.1597200077958405</c:v>
                </c:pt>
                <c:pt idx="251">
                  <c:v>0.16203479003161192</c:v>
                </c:pt>
                <c:pt idx="252">
                  <c:v>0.16434957273304462</c:v>
                </c:pt>
                <c:pt idx="253">
                  <c:v>0.16666435543447733</c:v>
                </c:pt>
                <c:pt idx="254">
                  <c:v>0.16897913813591003</c:v>
                </c:pt>
                <c:pt idx="255">
                  <c:v>0.17129392037168145</c:v>
                </c:pt>
                <c:pt idx="256">
                  <c:v>0.17360870307311416</c:v>
                </c:pt>
                <c:pt idx="257">
                  <c:v>0.17592348577454686</c:v>
                </c:pt>
                <c:pt idx="258">
                  <c:v>0.17823826801031828</c:v>
                </c:pt>
                <c:pt idx="259">
                  <c:v>0.18055305071175098</c:v>
                </c:pt>
                <c:pt idx="260">
                  <c:v>0.18286783341318369</c:v>
                </c:pt>
                <c:pt idx="261">
                  <c:v>0.18518261564895511</c:v>
                </c:pt>
                <c:pt idx="262">
                  <c:v>0.18749739835038781</c:v>
                </c:pt>
                <c:pt idx="263">
                  <c:v>0.18981218105182052</c:v>
                </c:pt>
                <c:pt idx="264">
                  <c:v>0.19212696328759193</c:v>
                </c:pt>
                <c:pt idx="265">
                  <c:v>0.19444174598902464</c:v>
                </c:pt>
                <c:pt idx="266">
                  <c:v>0.19675652822479606</c:v>
                </c:pt>
                <c:pt idx="267">
                  <c:v>0.19907131092622876</c:v>
                </c:pt>
                <c:pt idx="268">
                  <c:v>0.20138609362766147</c:v>
                </c:pt>
                <c:pt idx="269">
                  <c:v>0.20370087586343288</c:v>
                </c:pt>
                <c:pt idx="270">
                  <c:v>0.20601565856486559</c:v>
                </c:pt>
                <c:pt idx="271">
                  <c:v>0.20833044080063701</c:v>
                </c:pt>
                <c:pt idx="272">
                  <c:v>0.21064522350206971</c:v>
                </c:pt>
                <c:pt idx="273">
                  <c:v>0.21296000573784113</c:v>
                </c:pt>
                <c:pt idx="274">
                  <c:v>0.21527478843927383</c:v>
                </c:pt>
                <c:pt idx="275">
                  <c:v>0.21758957067504525</c:v>
                </c:pt>
                <c:pt idx="276">
                  <c:v>0.21990435337647796</c:v>
                </c:pt>
                <c:pt idx="277">
                  <c:v>0.22221913607791066</c:v>
                </c:pt>
                <c:pt idx="278">
                  <c:v>0.22453391831368208</c:v>
                </c:pt>
                <c:pt idx="279">
                  <c:v>0.22684870101511478</c:v>
                </c:pt>
                <c:pt idx="280">
                  <c:v>0.2291634832508862</c:v>
                </c:pt>
                <c:pt idx="281">
                  <c:v>0.23147826548665762</c:v>
                </c:pt>
                <c:pt idx="282">
                  <c:v>0.23379304818809032</c:v>
                </c:pt>
                <c:pt idx="283">
                  <c:v>0.23610783042386174</c:v>
                </c:pt>
                <c:pt idx="284">
                  <c:v>0.23842261312529445</c:v>
                </c:pt>
                <c:pt idx="285">
                  <c:v>0.24073739536106586</c:v>
                </c:pt>
                <c:pt idx="286">
                  <c:v>0.24305217806249857</c:v>
                </c:pt>
                <c:pt idx="287">
                  <c:v>0.24536696029826999</c:v>
                </c:pt>
                <c:pt idx="288">
                  <c:v>0.24768174299970269</c:v>
                </c:pt>
                <c:pt idx="289">
                  <c:v>0.24999652523547411</c:v>
                </c:pt>
                <c:pt idx="290">
                  <c:v>0.25231130747124553</c:v>
                </c:pt>
                <c:pt idx="291">
                  <c:v>0.25462609017267823</c:v>
                </c:pt>
                <c:pt idx="292">
                  <c:v>0.25694087240844965</c:v>
                </c:pt>
                <c:pt idx="293">
                  <c:v>0.25925565510988235</c:v>
                </c:pt>
                <c:pt idx="294">
                  <c:v>0.26157043734565377</c:v>
                </c:pt>
                <c:pt idx="295">
                  <c:v>0.26388521958142519</c:v>
                </c:pt>
                <c:pt idx="296">
                  <c:v>0.26620000228285789</c:v>
                </c:pt>
                <c:pt idx="297">
                  <c:v>0.26851478451862931</c:v>
                </c:pt>
                <c:pt idx="298">
                  <c:v>0.27082956675440073</c:v>
                </c:pt>
                <c:pt idx="299">
                  <c:v>0.27314434945583344</c:v>
                </c:pt>
                <c:pt idx="300">
                  <c:v>0.27545913169160485</c:v>
                </c:pt>
                <c:pt idx="301">
                  <c:v>0.27777391392737627</c:v>
                </c:pt>
                <c:pt idx="302">
                  <c:v>0.28008869662880898</c:v>
                </c:pt>
                <c:pt idx="303">
                  <c:v>0.28240347886458039</c:v>
                </c:pt>
                <c:pt idx="304">
                  <c:v>0.28471826110035181</c:v>
                </c:pt>
                <c:pt idx="305">
                  <c:v>0.28703304380178452</c:v>
                </c:pt>
                <c:pt idx="306">
                  <c:v>0.28934782603755593</c:v>
                </c:pt>
                <c:pt idx="307">
                  <c:v>0.29166260827332735</c:v>
                </c:pt>
                <c:pt idx="308">
                  <c:v>0.29397739050909877</c:v>
                </c:pt>
                <c:pt idx="309">
                  <c:v>0.29629217321053147</c:v>
                </c:pt>
                <c:pt idx="310">
                  <c:v>0.29860695544630289</c:v>
                </c:pt>
                <c:pt idx="311">
                  <c:v>0.30092173768207431</c:v>
                </c:pt>
                <c:pt idx="312">
                  <c:v>0.30323651991784573</c:v>
                </c:pt>
                <c:pt idx="313">
                  <c:v>0.30555130261927843</c:v>
                </c:pt>
                <c:pt idx="314">
                  <c:v>0.30786608485504985</c:v>
                </c:pt>
                <c:pt idx="315">
                  <c:v>0.31018086709082127</c:v>
                </c:pt>
                <c:pt idx="316">
                  <c:v>0.31249564932659268</c:v>
                </c:pt>
                <c:pt idx="317">
                  <c:v>0.3148104315623641</c:v>
                </c:pt>
                <c:pt idx="318">
                  <c:v>0.31712521379813552</c:v>
                </c:pt>
                <c:pt idx="319">
                  <c:v>0.31943999649956822</c:v>
                </c:pt>
                <c:pt idx="320">
                  <c:v>0.32175477873533964</c:v>
                </c:pt>
                <c:pt idx="321">
                  <c:v>0.32406956097111106</c:v>
                </c:pt>
                <c:pt idx="322">
                  <c:v>0.32638434320688248</c:v>
                </c:pt>
                <c:pt idx="323">
                  <c:v>0.32869912544265389</c:v>
                </c:pt>
                <c:pt idx="324">
                  <c:v>0.33101390767842531</c:v>
                </c:pt>
                <c:pt idx="325">
                  <c:v>0.33332868991419673</c:v>
                </c:pt>
                <c:pt idx="326">
                  <c:v>0.33564347261562943</c:v>
                </c:pt>
                <c:pt idx="327">
                  <c:v>0.33795825485140085</c:v>
                </c:pt>
                <c:pt idx="328">
                  <c:v>0.34027303708717227</c:v>
                </c:pt>
                <c:pt idx="329">
                  <c:v>0.34258781932294369</c:v>
                </c:pt>
                <c:pt idx="330">
                  <c:v>0.34490260155871511</c:v>
                </c:pt>
                <c:pt idx="331">
                  <c:v>0.34721738379448652</c:v>
                </c:pt>
                <c:pt idx="332">
                  <c:v>0.34953216603025794</c:v>
                </c:pt>
                <c:pt idx="333">
                  <c:v>0.35184694826602936</c:v>
                </c:pt>
                <c:pt idx="334">
                  <c:v>0.35416173050180078</c:v>
                </c:pt>
                <c:pt idx="335">
                  <c:v>0.35647651273757219</c:v>
                </c:pt>
                <c:pt idx="336">
                  <c:v>0.35879129497334361</c:v>
                </c:pt>
                <c:pt idx="337">
                  <c:v>0.36110607720911503</c:v>
                </c:pt>
                <c:pt idx="338">
                  <c:v>0.36342085944488645</c:v>
                </c:pt>
                <c:pt idx="339">
                  <c:v>0.36573564168065786</c:v>
                </c:pt>
                <c:pt idx="340">
                  <c:v>0.36805042391642928</c:v>
                </c:pt>
                <c:pt idx="341">
                  <c:v>0.3703652061522007</c:v>
                </c:pt>
                <c:pt idx="342">
                  <c:v>0.37267998838797212</c:v>
                </c:pt>
                <c:pt idx="343">
                  <c:v>0.37499477062374353</c:v>
                </c:pt>
                <c:pt idx="344">
                  <c:v>0.37730955285951495</c:v>
                </c:pt>
                <c:pt idx="500">
                  <c:v>0.37962433509528637</c:v>
                </c:pt>
              </c:numCache>
            </c:numRef>
          </c:xVal>
          <c:yVal>
            <c:numRef>
              <c:f>'28'!$D$3:$D$503</c:f>
              <c:numCache>
                <c:formatCode>0</c:formatCode>
                <c:ptCount val="501"/>
                <c:pt idx="0">
                  <c:v>1484.9940999999999</c:v>
                </c:pt>
                <c:pt idx="1">
                  <c:v>1485.2225000000001</c:v>
                </c:pt>
                <c:pt idx="2">
                  <c:v>1487.71</c:v>
                </c:pt>
                <c:pt idx="3">
                  <c:v>1488.2511999999999</c:v>
                </c:pt>
                <c:pt idx="4">
                  <c:v>1483.1575</c:v>
                </c:pt>
                <c:pt idx="5">
                  <c:v>1479.7771</c:v>
                </c:pt>
                <c:pt idx="6">
                  <c:v>1479.4204999999999</c:v>
                </c:pt>
                <c:pt idx="7">
                  <c:v>1481.6116999999999</c:v>
                </c:pt>
                <c:pt idx="8">
                  <c:v>1488.9956</c:v>
                </c:pt>
                <c:pt idx="9">
                  <c:v>1485.0166999999999</c:v>
                </c:pt>
                <c:pt idx="10">
                  <c:v>1475.2905000000001</c:v>
                </c:pt>
                <c:pt idx="11">
                  <c:v>1481.3933999999999</c:v>
                </c:pt>
                <c:pt idx="12">
                  <c:v>1493.7316000000001</c:v>
                </c:pt>
                <c:pt idx="13">
                  <c:v>1481.1243999999999</c:v>
                </c:pt>
                <c:pt idx="14">
                  <c:v>1482.2321999999999</c:v>
                </c:pt>
                <c:pt idx="15">
                  <c:v>1491.1742999999999</c:v>
                </c:pt>
                <c:pt idx="16">
                  <c:v>1484.7424000000001</c:v>
                </c:pt>
                <c:pt idx="17">
                  <c:v>1483.0118</c:v>
                </c:pt>
                <c:pt idx="18">
                  <c:v>1480.1226999999999</c:v>
                </c:pt>
                <c:pt idx="19">
                  <c:v>1477.1555000000001</c:v>
                </c:pt>
                <c:pt idx="20">
                  <c:v>1481.2434000000001</c:v>
                </c:pt>
                <c:pt idx="21">
                  <c:v>1477.1824999999999</c:v>
                </c:pt>
                <c:pt idx="22">
                  <c:v>1494.655</c:v>
                </c:pt>
                <c:pt idx="23">
                  <c:v>1480.1289999999999</c:v>
                </c:pt>
                <c:pt idx="24">
                  <c:v>1498.2312999999999</c:v>
                </c:pt>
                <c:pt idx="25">
                  <c:v>1486.4108000000001</c:v>
                </c:pt>
                <c:pt idx="26">
                  <c:v>1484.7997</c:v>
                </c:pt>
                <c:pt idx="27">
                  <c:v>1478.3341</c:v>
                </c:pt>
                <c:pt idx="28">
                  <c:v>1486.5259000000001</c:v>
                </c:pt>
                <c:pt idx="29">
                  <c:v>1480.2654</c:v>
                </c:pt>
                <c:pt idx="30">
                  <c:v>1476.9038</c:v>
                </c:pt>
                <c:pt idx="31">
                  <c:v>1482.5536999999999</c:v>
                </c:pt>
                <c:pt idx="32">
                  <c:v>1488.2194999999999</c:v>
                </c:pt>
                <c:pt idx="33">
                  <c:v>1488.3923</c:v>
                </c:pt>
                <c:pt idx="34">
                  <c:v>1485.3887999999999</c:v>
                </c:pt>
                <c:pt idx="35">
                  <c:v>1482.0079000000001</c:v>
                </c:pt>
                <c:pt idx="36">
                  <c:v>1485.2762</c:v>
                </c:pt>
                <c:pt idx="37">
                  <c:v>1486.8007</c:v>
                </c:pt>
                <c:pt idx="38">
                  <c:v>1483.4049</c:v>
                </c:pt>
                <c:pt idx="39">
                  <c:v>1486.6217999999999</c:v>
                </c:pt>
                <c:pt idx="40">
                  <c:v>1486.5741</c:v>
                </c:pt>
                <c:pt idx="41">
                  <c:v>1485.5151000000001</c:v>
                </c:pt>
                <c:pt idx="42">
                  <c:v>1475.6887999999999</c:v>
                </c:pt>
                <c:pt idx="43">
                  <c:v>1485.9813999999999</c:v>
                </c:pt>
                <c:pt idx="44">
                  <c:v>1493.4559999999999</c:v>
                </c:pt>
                <c:pt idx="45">
                  <c:v>1484.3452</c:v>
                </c:pt>
                <c:pt idx="46">
                  <c:v>1488.4568999999999</c:v>
                </c:pt>
                <c:pt idx="47">
                  <c:v>1477.0731000000001</c:v>
                </c:pt>
                <c:pt idx="48">
                  <c:v>1486.9883</c:v>
                </c:pt>
                <c:pt idx="49">
                  <c:v>1494.1677999999999</c:v>
                </c:pt>
                <c:pt idx="50">
                  <c:v>1486.104</c:v>
                </c:pt>
                <c:pt idx="51">
                  <c:v>1484.4164000000001</c:v>
                </c:pt>
                <c:pt idx="52">
                  <c:v>1481.7234000000001</c:v>
                </c:pt>
                <c:pt idx="53">
                  <c:v>1481.4302</c:v>
                </c:pt>
                <c:pt idx="54">
                  <c:v>1486.3879999999999</c:v>
                </c:pt>
                <c:pt idx="55">
                  <c:v>1476.3915999999999</c:v>
                </c:pt>
                <c:pt idx="56">
                  <c:v>1479.7682</c:v>
                </c:pt>
                <c:pt idx="57">
                  <c:v>1482.7090000000001</c:v>
                </c:pt>
                <c:pt idx="58">
                  <c:v>1483.3041000000001</c:v>
                </c:pt>
                <c:pt idx="59">
                  <c:v>1479.0726</c:v>
                </c:pt>
                <c:pt idx="60">
                  <c:v>1474.5906</c:v>
                </c:pt>
                <c:pt idx="61">
                  <c:v>1488.4943000000001</c:v>
                </c:pt>
                <c:pt idx="62">
                  <c:v>1482.3406</c:v>
                </c:pt>
                <c:pt idx="63">
                  <c:v>1484.8369</c:v>
                </c:pt>
                <c:pt idx="64">
                  <c:v>1489.9978000000001</c:v>
                </c:pt>
                <c:pt idx="65">
                  <c:v>1488.1781000000001</c:v>
                </c:pt>
                <c:pt idx="66">
                  <c:v>1488.7022999999999</c:v>
                </c:pt>
                <c:pt idx="67">
                  <c:v>1478.4622999999999</c:v>
                </c:pt>
                <c:pt idx="68">
                  <c:v>1481.8585</c:v>
                </c:pt>
                <c:pt idx="69">
                  <c:v>1478.5516</c:v>
                </c:pt>
                <c:pt idx="70">
                  <c:v>1481.2336</c:v>
                </c:pt>
                <c:pt idx="71">
                  <c:v>1478.8466000000001</c:v>
                </c:pt>
                <c:pt idx="72">
                  <c:v>1482.4194</c:v>
                </c:pt>
                <c:pt idx="73">
                  <c:v>1483.7727</c:v>
                </c:pt>
                <c:pt idx="74">
                  <c:v>1478.9332999999999</c:v>
                </c:pt>
                <c:pt idx="75">
                  <c:v>1474.7815000000001</c:v>
                </c:pt>
                <c:pt idx="76">
                  <c:v>1485.4865</c:v>
                </c:pt>
                <c:pt idx="77">
                  <c:v>1492.2797</c:v>
                </c:pt>
                <c:pt idx="78">
                  <c:v>1480.6946</c:v>
                </c:pt>
                <c:pt idx="79">
                  <c:v>1487.875</c:v>
                </c:pt>
                <c:pt idx="80">
                  <c:v>1482.5465999999999</c:v>
                </c:pt>
                <c:pt idx="81">
                  <c:v>1487.4427000000001</c:v>
                </c:pt>
                <c:pt idx="82">
                  <c:v>1491.3619000000001</c:v>
                </c:pt>
                <c:pt idx="83">
                  <c:v>1486.3562999999999</c:v>
                </c:pt>
                <c:pt idx="84">
                  <c:v>1479.1704999999999</c:v>
                </c:pt>
                <c:pt idx="85">
                  <c:v>1474.6405</c:v>
                </c:pt>
                <c:pt idx="86">
                  <c:v>1484.3562999999999</c:v>
                </c:pt>
                <c:pt idx="87">
                  <c:v>1477.6926000000001</c:v>
                </c:pt>
                <c:pt idx="88">
                  <c:v>1487.9789000000001</c:v>
                </c:pt>
                <c:pt idx="89">
                  <c:v>1487.1795999999999</c:v>
                </c:pt>
                <c:pt idx="90">
                  <c:v>1486.0776000000001</c:v>
                </c:pt>
                <c:pt idx="91">
                  <c:v>1484.835</c:v>
                </c:pt>
                <c:pt idx="92">
                  <c:v>1471.412</c:v>
                </c:pt>
                <c:pt idx="93">
                  <c:v>1486.0922</c:v>
                </c:pt>
                <c:pt idx="94">
                  <c:v>1483.345</c:v>
                </c:pt>
                <c:pt idx="95">
                  <c:v>1490.5376000000001</c:v>
                </c:pt>
                <c:pt idx="96">
                  <c:v>1483.7336</c:v>
                </c:pt>
                <c:pt idx="97">
                  <c:v>1488.8729000000001</c:v>
                </c:pt>
                <c:pt idx="98">
                  <c:v>1483.0940000000001</c:v>
                </c:pt>
                <c:pt idx="99">
                  <c:v>1484.8753999999999</c:v>
                </c:pt>
                <c:pt idx="100">
                  <c:v>1488.4211</c:v>
                </c:pt>
                <c:pt idx="101">
                  <c:v>1488.4449999999999</c:v>
                </c:pt>
                <c:pt idx="102">
                  <c:v>1484.9425000000001</c:v>
                </c:pt>
                <c:pt idx="103">
                  <c:v>1481.5518999999999</c:v>
                </c:pt>
                <c:pt idx="104">
                  <c:v>1481.4553000000001</c:v>
                </c:pt>
                <c:pt idx="105">
                  <c:v>1484.2185999999999</c:v>
                </c:pt>
                <c:pt idx="106">
                  <c:v>1483.8112000000001</c:v>
                </c:pt>
                <c:pt idx="107">
                  <c:v>1485.8705</c:v>
                </c:pt>
                <c:pt idx="108">
                  <c:v>1485.2683</c:v>
                </c:pt>
                <c:pt idx="109">
                  <c:v>1482.0590999999999</c:v>
                </c:pt>
                <c:pt idx="110">
                  <c:v>1482.4452000000001</c:v>
                </c:pt>
                <c:pt idx="111">
                  <c:v>1478.7125000000001</c:v>
                </c:pt>
                <c:pt idx="112">
                  <c:v>1482.5410999999999</c:v>
                </c:pt>
                <c:pt idx="113">
                  <c:v>1484.4385</c:v>
                </c:pt>
                <c:pt idx="114">
                  <c:v>1471.7529</c:v>
                </c:pt>
                <c:pt idx="115">
                  <c:v>1478.9692</c:v>
                </c:pt>
                <c:pt idx="116">
                  <c:v>1491.4899</c:v>
                </c:pt>
                <c:pt idx="117">
                  <c:v>1480.6238000000001</c:v>
                </c:pt>
                <c:pt idx="118">
                  <c:v>1492.0222000000001</c:v>
                </c:pt>
                <c:pt idx="119">
                  <c:v>1481.4784999999999</c:v>
                </c:pt>
                <c:pt idx="120">
                  <c:v>1479.9793999999999</c:v>
                </c:pt>
                <c:pt idx="121">
                  <c:v>1481.0935999999999</c:v>
                </c:pt>
                <c:pt idx="122">
                  <c:v>1482.7906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ED-4B46-B4B0-12176E3F2FAC}"/>
            </c:ext>
          </c:extLst>
        </c:ser>
        <c:ser>
          <c:idx val="1"/>
          <c:order val="1"/>
          <c:tx>
            <c:strRef>
              <c:f>'28'!$E$2</c:f>
              <c:strCache>
                <c:ptCount val="1"/>
                <c:pt idx="0">
                  <c:v>flux 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'28'!$C$3:$C$503</c:f>
              <c:numCache>
                <c:formatCode>0.0</c:formatCode>
                <c:ptCount val="501"/>
                <c:pt idx="0">
                  <c:v>-0.41897576302289963</c:v>
                </c:pt>
                <c:pt idx="1">
                  <c:v>-0.41666097939014435</c:v>
                </c:pt>
                <c:pt idx="2">
                  <c:v>-0.41434619575738907</c:v>
                </c:pt>
                <c:pt idx="3">
                  <c:v>-0.41203141259029508</c:v>
                </c:pt>
                <c:pt idx="4">
                  <c:v>-0.4097166289575398</c:v>
                </c:pt>
                <c:pt idx="5">
                  <c:v>-0.40740184532478452</c:v>
                </c:pt>
                <c:pt idx="6">
                  <c:v>-0.40508706169202924</c:v>
                </c:pt>
                <c:pt idx="7">
                  <c:v>-0.40277227805927396</c:v>
                </c:pt>
                <c:pt idx="8">
                  <c:v>-0.40045749442651868</c:v>
                </c:pt>
                <c:pt idx="9">
                  <c:v>-0.3981427107937634</c:v>
                </c:pt>
                <c:pt idx="10">
                  <c:v>-0.39582792716100812</c:v>
                </c:pt>
                <c:pt idx="11">
                  <c:v>-0.39351314399391413</c:v>
                </c:pt>
                <c:pt idx="12">
                  <c:v>-0.39119836036115885</c:v>
                </c:pt>
                <c:pt idx="13">
                  <c:v>-0.38888357672840357</c:v>
                </c:pt>
                <c:pt idx="14">
                  <c:v>-0.38656879309564829</c:v>
                </c:pt>
                <c:pt idx="15">
                  <c:v>-0.38425400946289301</c:v>
                </c:pt>
                <c:pt idx="16">
                  <c:v>-0.38193922629579902</c:v>
                </c:pt>
                <c:pt idx="17">
                  <c:v>-0.37962444266304374</c:v>
                </c:pt>
                <c:pt idx="18">
                  <c:v>-0.37730965903028846</c:v>
                </c:pt>
                <c:pt idx="19">
                  <c:v>-0.37499487539753318</c:v>
                </c:pt>
                <c:pt idx="20">
                  <c:v>-0.37268009223043919</c:v>
                </c:pt>
                <c:pt idx="21">
                  <c:v>-0.37036530859768391</c:v>
                </c:pt>
                <c:pt idx="22">
                  <c:v>-0.36805052496492863</c:v>
                </c:pt>
                <c:pt idx="23">
                  <c:v>-0.36573574133217335</c:v>
                </c:pt>
                <c:pt idx="24">
                  <c:v>-0.36342095816507936</c:v>
                </c:pt>
                <c:pt idx="25">
                  <c:v>-0.36110617453232408</c:v>
                </c:pt>
                <c:pt idx="26">
                  <c:v>-0.3587913908995688</c:v>
                </c:pt>
                <c:pt idx="27">
                  <c:v>-0.3564766077324748</c:v>
                </c:pt>
                <c:pt idx="28">
                  <c:v>-0.35416182409971952</c:v>
                </c:pt>
                <c:pt idx="29">
                  <c:v>-0.35184704046696424</c:v>
                </c:pt>
                <c:pt idx="30">
                  <c:v>-0.34953225729987025</c:v>
                </c:pt>
                <c:pt idx="31">
                  <c:v>-0.34721747366711497</c:v>
                </c:pt>
                <c:pt idx="32">
                  <c:v>-0.34490269003435969</c:v>
                </c:pt>
                <c:pt idx="33">
                  <c:v>-0.3425879068672657</c:v>
                </c:pt>
                <c:pt idx="34">
                  <c:v>-0.34027312323451042</c:v>
                </c:pt>
                <c:pt idx="35">
                  <c:v>-0.33795833960175514</c:v>
                </c:pt>
                <c:pt idx="36">
                  <c:v>-0.33564355643466115</c:v>
                </c:pt>
                <c:pt idx="37">
                  <c:v>-0.33332877280190587</c:v>
                </c:pt>
                <c:pt idx="38">
                  <c:v>-0.33101398963481188</c:v>
                </c:pt>
                <c:pt idx="39">
                  <c:v>-0.3286992060020566</c:v>
                </c:pt>
                <c:pt idx="40">
                  <c:v>-0.32638442236930132</c:v>
                </c:pt>
                <c:pt idx="41">
                  <c:v>-0.32406963920220733</c:v>
                </c:pt>
                <c:pt idx="42">
                  <c:v>-0.32175485556945205</c:v>
                </c:pt>
                <c:pt idx="43">
                  <c:v>-0.31944007240235806</c:v>
                </c:pt>
                <c:pt idx="44">
                  <c:v>-0.31712528876960278</c:v>
                </c:pt>
                <c:pt idx="45">
                  <c:v>-0.31481050560250878</c:v>
                </c:pt>
                <c:pt idx="46">
                  <c:v>-0.3124957219697535</c:v>
                </c:pt>
                <c:pt idx="47">
                  <c:v>-0.31018093880265951</c:v>
                </c:pt>
                <c:pt idx="48">
                  <c:v>-0.30786615516990423</c:v>
                </c:pt>
                <c:pt idx="49">
                  <c:v>-0.30555137200281024</c:v>
                </c:pt>
                <c:pt idx="50">
                  <c:v>-0.30323658837005496</c:v>
                </c:pt>
                <c:pt idx="51">
                  <c:v>-0.30092180520296097</c:v>
                </c:pt>
                <c:pt idx="52">
                  <c:v>-0.29860702157020569</c:v>
                </c:pt>
                <c:pt idx="53">
                  <c:v>-0.2962922384031117</c:v>
                </c:pt>
                <c:pt idx="54">
                  <c:v>-0.29397745477035642</c:v>
                </c:pt>
                <c:pt idx="55">
                  <c:v>-0.29166267160326242</c:v>
                </c:pt>
                <c:pt idx="56">
                  <c:v>-0.28934788843616843</c:v>
                </c:pt>
                <c:pt idx="57">
                  <c:v>-0.28703310480341315</c:v>
                </c:pt>
                <c:pt idx="58">
                  <c:v>-0.28471832163631916</c:v>
                </c:pt>
                <c:pt idx="59">
                  <c:v>-0.28240353800356388</c:v>
                </c:pt>
                <c:pt idx="60">
                  <c:v>-0.28008875483646989</c:v>
                </c:pt>
                <c:pt idx="61">
                  <c:v>-0.2777739716693759</c:v>
                </c:pt>
                <c:pt idx="62">
                  <c:v>-0.27545918803662062</c:v>
                </c:pt>
                <c:pt idx="63">
                  <c:v>-0.27314440486952662</c:v>
                </c:pt>
                <c:pt idx="64">
                  <c:v>-0.27082962170243263</c:v>
                </c:pt>
                <c:pt idx="65">
                  <c:v>-0.26851483806967735</c:v>
                </c:pt>
                <c:pt idx="66">
                  <c:v>-0.26620005490258336</c:v>
                </c:pt>
                <c:pt idx="67">
                  <c:v>-0.26388527173548937</c:v>
                </c:pt>
                <c:pt idx="68">
                  <c:v>-0.26157048810273409</c:v>
                </c:pt>
                <c:pt idx="69">
                  <c:v>-0.2592557049356401</c:v>
                </c:pt>
                <c:pt idx="70">
                  <c:v>-0.2569409217685461</c:v>
                </c:pt>
                <c:pt idx="71">
                  <c:v>-0.25462613813579082</c:v>
                </c:pt>
                <c:pt idx="72">
                  <c:v>-0.25231135496869683</c:v>
                </c:pt>
                <c:pt idx="73">
                  <c:v>-0.24999657180160284</c:v>
                </c:pt>
                <c:pt idx="74">
                  <c:v>-0.24768178816884756</c:v>
                </c:pt>
                <c:pt idx="75">
                  <c:v>-0.24536700500175357</c:v>
                </c:pt>
                <c:pt idx="76">
                  <c:v>-0.24305222183465958</c:v>
                </c:pt>
                <c:pt idx="77">
                  <c:v>-0.24073743866756558</c:v>
                </c:pt>
                <c:pt idx="78">
                  <c:v>-0.23842265550047159</c:v>
                </c:pt>
                <c:pt idx="79">
                  <c:v>-0.23610787186771631</c:v>
                </c:pt>
                <c:pt idx="80">
                  <c:v>-0.23379308870062232</c:v>
                </c:pt>
                <c:pt idx="81">
                  <c:v>-0.23147830553352833</c:v>
                </c:pt>
                <c:pt idx="82">
                  <c:v>-0.22916352236643434</c:v>
                </c:pt>
                <c:pt idx="83">
                  <c:v>-0.22684873873367906</c:v>
                </c:pt>
                <c:pt idx="84">
                  <c:v>-0.22453395556658506</c:v>
                </c:pt>
                <c:pt idx="85">
                  <c:v>-0.22221917239949107</c:v>
                </c:pt>
                <c:pt idx="86">
                  <c:v>-0.21990438923239708</c:v>
                </c:pt>
                <c:pt idx="87">
                  <c:v>-0.21758960606530309</c:v>
                </c:pt>
                <c:pt idx="88">
                  <c:v>-0.2152748228982091</c:v>
                </c:pt>
                <c:pt idx="89">
                  <c:v>-0.2129600397311151</c:v>
                </c:pt>
                <c:pt idx="90">
                  <c:v>-0.21064525609835982</c:v>
                </c:pt>
                <c:pt idx="91">
                  <c:v>-0.20833047293126583</c:v>
                </c:pt>
                <c:pt idx="92">
                  <c:v>-0.20601568976417184</c:v>
                </c:pt>
                <c:pt idx="93">
                  <c:v>-0.20370090659707785</c:v>
                </c:pt>
                <c:pt idx="94">
                  <c:v>-0.20138612342998385</c:v>
                </c:pt>
                <c:pt idx="95">
                  <c:v>-0.19907134026288986</c:v>
                </c:pt>
                <c:pt idx="96">
                  <c:v>-0.19675655709579587</c:v>
                </c:pt>
                <c:pt idx="97">
                  <c:v>-0.19444177392870188</c:v>
                </c:pt>
                <c:pt idx="98">
                  <c:v>-0.19212699076160789</c:v>
                </c:pt>
                <c:pt idx="99">
                  <c:v>-0.18981220759451389</c:v>
                </c:pt>
                <c:pt idx="100">
                  <c:v>-0.1874974244274199</c:v>
                </c:pt>
                <c:pt idx="101">
                  <c:v>-0.18518264126032591</c:v>
                </c:pt>
                <c:pt idx="102">
                  <c:v>-0.18286785809323192</c:v>
                </c:pt>
                <c:pt idx="103">
                  <c:v>-0.18055307492613792</c:v>
                </c:pt>
                <c:pt idx="104">
                  <c:v>-0.17823829175904393</c:v>
                </c:pt>
                <c:pt idx="105">
                  <c:v>-0.17592350859194994</c:v>
                </c:pt>
                <c:pt idx="106">
                  <c:v>-0.17360872542485595</c:v>
                </c:pt>
                <c:pt idx="107">
                  <c:v>-0.17129394225776196</c:v>
                </c:pt>
                <c:pt idx="108">
                  <c:v>-0.16897915909066796</c:v>
                </c:pt>
                <c:pt idx="109">
                  <c:v>-0.16666437592357397</c:v>
                </c:pt>
                <c:pt idx="110">
                  <c:v>-0.16434959275647998</c:v>
                </c:pt>
                <c:pt idx="111">
                  <c:v>-0.16203480958938599</c:v>
                </c:pt>
                <c:pt idx="112">
                  <c:v>-0.15972002642229199</c:v>
                </c:pt>
                <c:pt idx="113">
                  <c:v>-0.157405243255198</c:v>
                </c:pt>
                <c:pt idx="114">
                  <c:v>-0.15509046008810401</c:v>
                </c:pt>
                <c:pt idx="115">
                  <c:v>-0.15277567692101002</c:v>
                </c:pt>
                <c:pt idx="116">
                  <c:v>-0.15046089375391603</c:v>
                </c:pt>
                <c:pt idx="117">
                  <c:v>-0.14814611058682203</c:v>
                </c:pt>
                <c:pt idx="118">
                  <c:v>-0.14583132741972804</c:v>
                </c:pt>
                <c:pt idx="119">
                  <c:v>-0.14351654471829534</c:v>
                </c:pt>
                <c:pt idx="120">
                  <c:v>-0.14120176155120134</c:v>
                </c:pt>
                <c:pt idx="121">
                  <c:v>-0.13888697838410735</c:v>
                </c:pt>
                <c:pt idx="122">
                  <c:v>-0.13657219521701336</c:v>
                </c:pt>
                <c:pt idx="123">
                  <c:v>-0.13425741204991937</c:v>
                </c:pt>
                <c:pt idx="124">
                  <c:v>-0.13194262888282537</c:v>
                </c:pt>
                <c:pt idx="125">
                  <c:v>-0.12962784618139267</c:v>
                </c:pt>
                <c:pt idx="126">
                  <c:v>-0.12731306301429868</c:v>
                </c:pt>
                <c:pt idx="127">
                  <c:v>-0.12499827984720469</c:v>
                </c:pt>
                <c:pt idx="128">
                  <c:v>-0.12268349668011069</c:v>
                </c:pt>
                <c:pt idx="129">
                  <c:v>-0.1203687135130167</c:v>
                </c:pt>
                <c:pt idx="130">
                  <c:v>-0.118053930811584</c:v>
                </c:pt>
                <c:pt idx="131">
                  <c:v>-0.11573914764449</c:v>
                </c:pt>
                <c:pt idx="132">
                  <c:v>-0.11342436447739601</c:v>
                </c:pt>
                <c:pt idx="133">
                  <c:v>-0.11110958131030202</c:v>
                </c:pt>
                <c:pt idx="134">
                  <c:v>-0.10879479860886931</c:v>
                </c:pt>
                <c:pt idx="135">
                  <c:v>-0.10648001544177532</c:v>
                </c:pt>
                <c:pt idx="136">
                  <c:v>-0.10416523227468133</c:v>
                </c:pt>
                <c:pt idx="137">
                  <c:v>-0.10185044910758734</c:v>
                </c:pt>
                <c:pt idx="138">
                  <c:v>-9.9535666406154633E-2</c:v>
                </c:pt>
                <c:pt idx="139">
                  <c:v>-9.722088323906064E-2</c:v>
                </c:pt>
                <c:pt idx="140">
                  <c:v>-9.4906100071966648E-2</c:v>
                </c:pt>
                <c:pt idx="141">
                  <c:v>-9.2591317370533943E-2</c:v>
                </c:pt>
                <c:pt idx="142">
                  <c:v>-9.0276534203439951E-2</c:v>
                </c:pt>
                <c:pt idx="143">
                  <c:v>-8.7961751036345959E-2</c:v>
                </c:pt>
                <c:pt idx="144">
                  <c:v>-8.5646968334913254E-2</c:v>
                </c:pt>
                <c:pt idx="145">
                  <c:v>-8.3332185167819262E-2</c:v>
                </c:pt>
                <c:pt idx="146">
                  <c:v>-8.1017402000725269E-2</c:v>
                </c:pt>
                <c:pt idx="147">
                  <c:v>-7.8702619299292564E-2</c:v>
                </c:pt>
                <c:pt idx="148">
                  <c:v>-7.6387836132198572E-2</c:v>
                </c:pt>
                <c:pt idx="149">
                  <c:v>-7.4073053430765867E-2</c:v>
                </c:pt>
                <c:pt idx="150">
                  <c:v>-7.1758270263671875E-2</c:v>
                </c:pt>
                <c:pt idx="151">
                  <c:v>-6.9443487096577883E-2</c:v>
                </c:pt>
                <c:pt idx="152">
                  <c:v>-6.7128704395145178E-2</c:v>
                </c:pt>
                <c:pt idx="153">
                  <c:v>-6.4813921228051186E-2</c:v>
                </c:pt>
                <c:pt idx="154">
                  <c:v>-6.2499138526618481E-2</c:v>
                </c:pt>
                <c:pt idx="155">
                  <c:v>-6.0184355359524488E-2</c:v>
                </c:pt>
                <c:pt idx="156">
                  <c:v>-5.7869572658091784E-2</c:v>
                </c:pt>
                <c:pt idx="157">
                  <c:v>-5.5554789490997791E-2</c:v>
                </c:pt>
                <c:pt idx="158">
                  <c:v>-5.3240006789565086E-2</c:v>
                </c:pt>
                <c:pt idx="159">
                  <c:v>-5.0925223622471094E-2</c:v>
                </c:pt>
                <c:pt idx="160">
                  <c:v>-4.8610440455377102E-2</c:v>
                </c:pt>
                <c:pt idx="161">
                  <c:v>-4.6295657753944397E-2</c:v>
                </c:pt>
                <c:pt idx="162">
                  <c:v>-4.3980874586850405E-2</c:v>
                </c:pt>
                <c:pt idx="163">
                  <c:v>-4.16660918854177E-2</c:v>
                </c:pt>
                <c:pt idx="164">
                  <c:v>-3.9351308718323708E-2</c:v>
                </c:pt>
                <c:pt idx="165">
                  <c:v>-3.7036526016891003E-2</c:v>
                </c:pt>
                <c:pt idx="166">
                  <c:v>-3.4721743315458298E-2</c:v>
                </c:pt>
                <c:pt idx="167">
                  <c:v>-3.2406960148364305E-2</c:v>
                </c:pt>
                <c:pt idx="168">
                  <c:v>-3.0092177446931601E-2</c:v>
                </c:pt>
                <c:pt idx="169">
                  <c:v>-2.7777394279837608E-2</c:v>
                </c:pt>
                <c:pt idx="170">
                  <c:v>-2.5462611578404903E-2</c:v>
                </c:pt>
                <c:pt idx="171">
                  <c:v>-2.3147828411310911E-2</c:v>
                </c:pt>
                <c:pt idx="172">
                  <c:v>-2.0833045709878206E-2</c:v>
                </c:pt>
                <c:pt idx="173">
                  <c:v>-1.8518263008445501E-2</c:v>
                </c:pt>
                <c:pt idx="174">
                  <c:v>-1.6203479841351509E-2</c:v>
                </c:pt>
                <c:pt idx="175">
                  <c:v>-1.3888697139918804E-2</c:v>
                </c:pt>
                <c:pt idx="176">
                  <c:v>-1.1573913972824812E-2</c:v>
                </c:pt>
                <c:pt idx="177">
                  <c:v>-9.259131271392107E-3</c:v>
                </c:pt>
                <c:pt idx="178">
                  <c:v>-6.9443485699594021E-3</c:v>
                </c:pt>
                <c:pt idx="179">
                  <c:v>-4.6295654028654099E-3</c:v>
                </c:pt>
                <c:pt idx="180">
                  <c:v>-2.3147827014327049E-3</c:v>
                </c:pt>
                <c:pt idx="181">
                  <c:v>0</c:v>
                </c:pt>
                <c:pt idx="182">
                  <c:v>2.3147831670939922E-3</c:v>
                </c:pt>
                <c:pt idx="183">
                  <c:v>4.6295658685266972E-3</c:v>
                </c:pt>
                <c:pt idx="184">
                  <c:v>6.9443485699594021E-3</c:v>
                </c:pt>
                <c:pt idx="185">
                  <c:v>9.2591317370533943E-3</c:v>
                </c:pt>
                <c:pt idx="186">
                  <c:v>1.1573914438486099E-2</c:v>
                </c:pt>
                <c:pt idx="187">
                  <c:v>1.3888697139918804E-2</c:v>
                </c:pt>
                <c:pt idx="188">
                  <c:v>1.6203479841351509E-2</c:v>
                </c:pt>
                <c:pt idx="189">
                  <c:v>1.8518263008445501E-2</c:v>
                </c:pt>
                <c:pt idx="190">
                  <c:v>2.0833045709878206E-2</c:v>
                </c:pt>
                <c:pt idx="191">
                  <c:v>2.3147828411310911E-2</c:v>
                </c:pt>
                <c:pt idx="192">
                  <c:v>2.5462611112743616E-2</c:v>
                </c:pt>
                <c:pt idx="193">
                  <c:v>2.7777394279837608E-2</c:v>
                </c:pt>
                <c:pt idx="194">
                  <c:v>3.0092176981270313E-2</c:v>
                </c:pt>
                <c:pt idx="195">
                  <c:v>3.2406959682703018E-2</c:v>
                </c:pt>
                <c:pt idx="196">
                  <c:v>3.4721742384135723E-2</c:v>
                </c:pt>
                <c:pt idx="197">
                  <c:v>3.7036525085568428E-2</c:v>
                </c:pt>
                <c:pt idx="198">
                  <c:v>3.935130825266242E-2</c:v>
                </c:pt>
                <c:pt idx="199">
                  <c:v>4.1666090954095125E-2</c:v>
                </c:pt>
                <c:pt idx="200">
                  <c:v>4.398087365552783E-2</c:v>
                </c:pt>
                <c:pt idx="201">
                  <c:v>4.6295656356960535E-2</c:v>
                </c:pt>
                <c:pt idx="202">
                  <c:v>4.861043905839324E-2</c:v>
                </c:pt>
                <c:pt idx="203">
                  <c:v>5.0925222225487232E-2</c:v>
                </c:pt>
                <c:pt idx="204">
                  <c:v>5.3240004926919937E-2</c:v>
                </c:pt>
                <c:pt idx="205">
                  <c:v>5.5554787628352642E-2</c:v>
                </c:pt>
                <c:pt idx="206">
                  <c:v>5.7869570329785347E-2</c:v>
                </c:pt>
                <c:pt idx="207">
                  <c:v>6.0184353031218052E-2</c:v>
                </c:pt>
                <c:pt idx="208">
                  <c:v>6.2499135732650757E-2</c:v>
                </c:pt>
                <c:pt idx="209">
                  <c:v>6.4813918434083462E-2</c:v>
                </c:pt>
                <c:pt idx="210">
                  <c:v>6.7128701135516167E-2</c:v>
                </c:pt>
                <c:pt idx="211">
                  <c:v>6.9443483836948872E-2</c:v>
                </c:pt>
                <c:pt idx="212">
                  <c:v>7.1758266538381577E-2</c:v>
                </c:pt>
                <c:pt idx="213">
                  <c:v>7.4073049705475569E-2</c:v>
                </c:pt>
                <c:pt idx="214">
                  <c:v>7.6387831941246986E-2</c:v>
                </c:pt>
                <c:pt idx="215">
                  <c:v>7.8702615108340979E-2</c:v>
                </c:pt>
                <c:pt idx="216">
                  <c:v>8.1017397809773684E-2</c:v>
                </c:pt>
                <c:pt idx="217">
                  <c:v>8.3332180511206388E-2</c:v>
                </c:pt>
                <c:pt idx="218">
                  <c:v>8.5646963212639093E-2</c:v>
                </c:pt>
                <c:pt idx="219">
                  <c:v>8.7961745914071798E-2</c:v>
                </c:pt>
                <c:pt idx="220">
                  <c:v>9.0276528615504503E-2</c:v>
                </c:pt>
                <c:pt idx="221">
                  <c:v>9.2591311316937208E-2</c:v>
                </c:pt>
                <c:pt idx="222">
                  <c:v>9.4906094018369913E-2</c:v>
                </c:pt>
                <c:pt idx="223">
                  <c:v>9.7220876719802618E-2</c:v>
                </c:pt>
                <c:pt idx="224">
                  <c:v>9.9535659421235323E-2</c:v>
                </c:pt>
                <c:pt idx="225">
                  <c:v>0.10185044165700674</c:v>
                </c:pt>
                <c:pt idx="226">
                  <c:v>0.10416522435843945</c:v>
                </c:pt>
                <c:pt idx="227">
                  <c:v>0.10648000705987215</c:v>
                </c:pt>
                <c:pt idx="228">
                  <c:v>0.10879478976130486</c:v>
                </c:pt>
                <c:pt idx="229">
                  <c:v>0.11110957246273756</c:v>
                </c:pt>
                <c:pt idx="230">
                  <c:v>0.11342435516417027</c:v>
                </c:pt>
                <c:pt idx="231">
                  <c:v>0.11573913786560297</c:v>
                </c:pt>
                <c:pt idx="232">
                  <c:v>0.11805392056703568</c:v>
                </c:pt>
                <c:pt idx="233">
                  <c:v>0.12036870326846838</c:v>
                </c:pt>
                <c:pt idx="234">
                  <c:v>0.12268348596990108</c:v>
                </c:pt>
                <c:pt idx="235">
                  <c:v>0.12499826867133379</c:v>
                </c:pt>
                <c:pt idx="236">
                  <c:v>0.12731305090710521</c:v>
                </c:pt>
                <c:pt idx="237">
                  <c:v>0.12962783360853791</c:v>
                </c:pt>
                <c:pt idx="238">
                  <c:v>0.13194261630997062</c:v>
                </c:pt>
                <c:pt idx="239">
                  <c:v>0.13425739901140332</c:v>
                </c:pt>
                <c:pt idx="240">
                  <c:v>0.13657218171283603</c:v>
                </c:pt>
                <c:pt idx="241">
                  <c:v>0.13888696441426873</c:v>
                </c:pt>
                <c:pt idx="242">
                  <c:v>0.14120174665004015</c:v>
                </c:pt>
                <c:pt idx="243">
                  <c:v>0.14351652935147285</c:v>
                </c:pt>
                <c:pt idx="244">
                  <c:v>0.14583131205290556</c:v>
                </c:pt>
                <c:pt idx="245">
                  <c:v>0.14814609475433826</c:v>
                </c:pt>
                <c:pt idx="246">
                  <c:v>0.15046087745577097</c:v>
                </c:pt>
                <c:pt idx="247">
                  <c:v>0.15277565969154239</c:v>
                </c:pt>
                <c:pt idx="248">
                  <c:v>0.15509044239297509</c:v>
                </c:pt>
                <c:pt idx="249">
                  <c:v>0.1574052250944078</c:v>
                </c:pt>
                <c:pt idx="250">
                  <c:v>0.1597200077958405</c:v>
                </c:pt>
                <c:pt idx="251">
                  <c:v>0.16203479003161192</c:v>
                </c:pt>
                <c:pt idx="252">
                  <c:v>0.16434957273304462</c:v>
                </c:pt>
                <c:pt idx="253">
                  <c:v>0.16666435543447733</c:v>
                </c:pt>
                <c:pt idx="254">
                  <c:v>0.16897913813591003</c:v>
                </c:pt>
                <c:pt idx="255">
                  <c:v>0.17129392037168145</c:v>
                </c:pt>
                <c:pt idx="256">
                  <c:v>0.17360870307311416</c:v>
                </c:pt>
                <c:pt idx="257">
                  <c:v>0.17592348577454686</c:v>
                </c:pt>
                <c:pt idx="258">
                  <c:v>0.17823826801031828</c:v>
                </c:pt>
                <c:pt idx="259">
                  <c:v>0.18055305071175098</c:v>
                </c:pt>
                <c:pt idx="260">
                  <c:v>0.18286783341318369</c:v>
                </c:pt>
                <c:pt idx="261">
                  <c:v>0.18518261564895511</c:v>
                </c:pt>
                <c:pt idx="262">
                  <c:v>0.18749739835038781</c:v>
                </c:pt>
                <c:pt idx="263">
                  <c:v>0.18981218105182052</c:v>
                </c:pt>
                <c:pt idx="264">
                  <c:v>0.19212696328759193</c:v>
                </c:pt>
                <c:pt idx="265">
                  <c:v>0.19444174598902464</c:v>
                </c:pt>
                <c:pt idx="266">
                  <c:v>0.19675652822479606</c:v>
                </c:pt>
                <c:pt idx="267">
                  <c:v>0.19907131092622876</c:v>
                </c:pt>
                <c:pt idx="268">
                  <c:v>0.20138609362766147</c:v>
                </c:pt>
                <c:pt idx="269">
                  <c:v>0.20370087586343288</c:v>
                </c:pt>
                <c:pt idx="270">
                  <c:v>0.20601565856486559</c:v>
                </c:pt>
                <c:pt idx="271">
                  <c:v>0.20833044080063701</c:v>
                </c:pt>
                <c:pt idx="272">
                  <c:v>0.21064522350206971</c:v>
                </c:pt>
                <c:pt idx="273">
                  <c:v>0.21296000573784113</c:v>
                </c:pt>
                <c:pt idx="274">
                  <c:v>0.21527478843927383</c:v>
                </c:pt>
                <c:pt idx="275">
                  <c:v>0.21758957067504525</c:v>
                </c:pt>
                <c:pt idx="276">
                  <c:v>0.21990435337647796</c:v>
                </c:pt>
                <c:pt idx="277">
                  <c:v>0.22221913607791066</c:v>
                </c:pt>
                <c:pt idx="278">
                  <c:v>0.22453391831368208</c:v>
                </c:pt>
                <c:pt idx="279">
                  <c:v>0.22684870101511478</c:v>
                </c:pt>
                <c:pt idx="280">
                  <c:v>0.2291634832508862</c:v>
                </c:pt>
                <c:pt idx="281">
                  <c:v>0.23147826548665762</c:v>
                </c:pt>
                <c:pt idx="282">
                  <c:v>0.23379304818809032</c:v>
                </c:pt>
                <c:pt idx="283">
                  <c:v>0.23610783042386174</c:v>
                </c:pt>
                <c:pt idx="284">
                  <c:v>0.23842261312529445</c:v>
                </c:pt>
                <c:pt idx="285">
                  <c:v>0.24073739536106586</c:v>
                </c:pt>
                <c:pt idx="286">
                  <c:v>0.24305217806249857</c:v>
                </c:pt>
                <c:pt idx="287">
                  <c:v>0.24536696029826999</c:v>
                </c:pt>
                <c:pt idx="288">
                  <c:v>0.24768174299970269</c:v>
                </c:pt>
                <c:pt idx="289">
                  <c:v>0.24999652523547411</c:v>
                </c:pt>
                <c:pt idx="290">
                  <c:v>0.25231130747124553</c:v>
                </c:pt>
                <c:pt idx="291">
                  <c:v>0.25462609017267823</c:v>
                </c:pt>
                <c:pt idx="292">
                  <c:v>0.25694087240844965</c:v>
                </c:pt>
                <c:pt idx="293">
                  <c:v>0.25925565510988235</c:v>
                </c:pt>
                <c:pt idx="294">
                  <c:v>0.26157043734565377</c:v>
                </c:pt>
                <c:pt idx="295">
                  <c:v>0.26388521958142519</c:v>
                </c:pt>
                <c:pt idx="296">
                  <c:v>0.26620000228285789</c:v>
                </c:pt>
                <c:pt idx="297">
                  <c:v>0.26851478451862931</c:v>
                </c:pt>
                <c:pt idx="298">
                  <c:v>0.27082956675440073</c:v>
                </c:pt>
                <c:pt idx="299">
                  <c:v>0.27314434945583344</c:v>
                </c:pt>
                <c:pt idx="300">
                  <c:v>0.27545913169160485</c:v>
                </c:pt>
                <c:pt idx="301">
                  <c:v>0.27777391392737627</c:v>
                </c:pt>
                <c:pt idx="302">
                  <c:v>0.28008869662880898</c:v>
                </c:pt>
                <c:pt idx="303">
                  <c:v>0.28240347886458039</c:v>
                </c:pt>
                <c:pt idx="304">
                  <c:v>0.28471826110035181</c:v>
                </c:pt>
                <c:pt idx="305">
                  <c:v>0.28703304380178452</c:v>
                </c:pt>
                <c:pt idx="306">
                  <c:v>0.28934782603755593</c:v>
                </c:pt>
                <c:pt idx="307">
                  <c:v>0.29166260827332735</c:v>
                </c:pt>
                <c:pt idx="308">
                  <c:v>0.29397739050909877</c:v>
                </c:pt>
                <c:pt idx="309">
                  <c:v>0.29629217321053147</c:v>
                </c:pt>
                <c:pt idx="310">
                  <c:v>0.29860695544630289</c:v>
                </c:pt>
                <c:pt idx="311">
                  <c:v>0.30092173768207431</c:v>
                </c:pt>
                <c:pt idx="312">
                  <c:v>0.30323651991784573</c:v>
                </c:pt>
                <c:pt idx="313">
                  <c:v>0.30555130261927843</c:v>
                </c:pt>
                <c:pt idx="314">
                  <c:v>0.30786608485504985</c:v>
                </c:pt>
                <c:pt idx="315">
                  <c:v>0.31018086709082127</c:v>
                </c:pt>
                <c:pt idx="316">
                  <c:v>0.31249564932659268</c:v>
                </c:pt>
                <c:pt idx="317">
                  <c:v>0.3148104315623641</c:v>
                </c:pt>
                <c:pt idx="318">
                  <c:v>0.31712521379813552</c:v>
                </c:pt>
                <c:pt idx="319">
                  <c:v>0.31943999649956822</c:v>
                </c:pt>
                <c:pt idx="320">
                  <c:v>0.32175477873533964</c:v>
                </c:pt>
                <c:pt idx="321">
                  <c:v>0.32406956097111106</c:v>
                </c:pt>
                <c:pt idx="322">
                  <c:v>0.32638434320688248</c:v>
                </c:pt>
                <c:pt idx="323">
                  <c:v>0.32869912544265389</c:v>
                </c:pt>
                <c:pt idx="324">
                  <c:v>0.33101390767842531</c:v>
                </c:pt>
                <c:pt idx="325">
                  <c:v>0.33332868991419673</c:v>
                </c:pt>
                <c:pt idx="326">
                  <c:v>0.33564347261562943</c:v>
                </c:pt>
                <c:pt idx="327">
                  <c:v>0.33795825485140085</c:v>
                </c:pt>
                <c:pt idx="328">
                  <c:v>0.34027303708717227</c:v>
                </c:pt>
                <c:pt idx="329">
                  <c:v>0.34258781932294369</c:v>
                </c:pt>
                <c:pt idx="330">
                  <c:v>0.34490260155871511</c:v>
                </c:pt>
                <c:pt idx="331">
                  <c:v>0.34721738379448652</c:v>
                </c:pt>
                <c:pt idx="332">
                  <c:v>0.34953216603025794</c:v>
                </c:pt>
                <c:pt idx="333">
                  <c:v>0.35184694826602936</c:v>
                </c:pt>
                <c:pt idx="334">
                  <c:v>0.35416173050180078</c:v>
                </c:pt>
                <c:pt idx="335">
                  <c:v>0.35647651273757219</c:v>
                </c:pt>
                <c:pt idx="336">
                  <c:v>0.35879129497334361</c:v>
                </c:pt>
                <c:pt idx="337">
                  <c:v>0.36110607720911503</c:v>
                </c:pt>
                <c:pt idx="338">
                  <c:v>0.36342085944488645</c:v>
                </c:pt>
                <c:pt idx="339">
                  <c:v>0.36573564168065786</c:v>
                </c:pt>
                <c:pt idx="340">
                  <c:v>0.36805042391642928</c:v>
                </c:pt>
                <c:pt idx="341">
                  <c:v>0.3703652061522007</c:v>
                </c:pt>
                <c:pt idx="342">
                  <c:v>0.37267998838797212</c:v>
                </c:pt>
                <c:pt idx="343">
                  <c:v>0.37499477062374353</c:v>
                </c:pt>
                <c:pt idx="344">
                  <c:v>0.37730955285951495</c:v>
                </c:pt>
                <c:pt idx="500">
                  <c:v>0.37962433509528637</c:v>
                </c:pt>
              </c:numCache>
            </c:numRef>
          </c:xVal>
          <c:yVal>
            <c:numRef>
              <c:f>'28'!$E$3:$E$503</c:f>
              <c:numCache>
                <c:formatCode>0</c:formatCode>
                <c:ptCount val="501"/>
                <c:pt idx="123">
                  <c:v>1475.1234999999999</c:v>
                </c:pt>
                <c:pt idx="124">
                  <c:v>1482.4323999999999</c:v>
                </c:pt>
                <c:pt idx="125">
                  <c:v>1465.5440000000001</c:v>
                </c:pt>
                <c:pt idx="126">
                  <c:v>1479.6605</c:v>
                </c:pt>
                <c:pt idx="127">
                  <c:v>1478.0386000000001</c:v>
                </c:pt>
                <c:pt idx="128">
                  <c:v>1472.0145</c:v>
                </c:pt>
                <c:pt idx="129">
                  <c:v>1477.287</c:v>
                </c:pt>
                <c:pt idx="130">
                  <c:v>1471.306</c:v>
                </c:pt>
                <c:pt idx="131">
                  <c:v>1467.0905</c:v>
                </c:pt>
                <c:pt idx="132">
                  <c:v>1466.5769</c:v>
                </c:pt>
                <c:pt idx="133">
                  <c:v>1465.2228</c:v>
                </c:pt>
                <c:pt idx="134">
                  <c:v>1469.3732</c:v>
                </c:pt>
                <c:pt idx="135">
                  <c:v>1470.07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ED-4B46-B4B0-12176E3F2FAC}"/>
            </c:ext>
          </c:extLst>
        </c:ser>
        <c:ser>
          <c:idx val="2"/>
          <c:order val="2"/>
          <c:tx>
            <c:strRef>
              <c:f>'28'!$F$2</c:f>
              <c:strCache>
                <c:ptCount val="1"/>
                <c:pt idx="0">
                  <c:v>flux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'28'!$C$3:$C$503</c:f>
              <c:numCache>
                <c:formatCode>0.0</c:formatCode>
                <c:ptCount val="501"/>
                <c:pt idx="0">
                  <c:v>-0.41897576302289963</c:v>
                </c:pt>
                <c:pt idx="1">
                  <c:v>-0.41666097939014435</c:v>
                </c:pt>
                <c:pt idx="2">
                  <c:v>-0.41434619575738907</c:v>
                </c:pt>
                <c:pt idx="3">
                  <c:v>-0.41203141259029508</c:v>
                </c:pt>
                <c:pt idx="4">
                  <c:v>-0.4097166289575398</c:v>
                </c:pt>
                <c:pt idx="5">
                  <c:v>-0.40740184532478452</c:v>
                </c:pt>
                <c:pt idx="6">
                  <c:v>-0.40508706169202924</c:v>
                </c:pt>
                <c:pt idx="7">
                  <c:v>-0.40277227805927396</c:v>
                </c:pt>
                <c:pt idx="8">
                  <c:v>-0.40045749442651868</c:v>
                </c:pt>
                <c:pt idx="9">
                  <c:v>-0.3981427107937634</c:v>
                </c:pt>
                <c:pt idx="10">
                  <c:v>-0.39582792716100812</c:v>
                </c:pt>
                <c:pt idx="11">
                  <c:v>-0.39351314399391413</c:v>
                </c:pt>
                <c:pt idx="12">
                  <c:v>-0.39119836036115885</c:v>
                </c:pt>
                <c:pt idx="13">
                  <c:v>-0.38888357672840357</c:v>
                </c:pt>
                <c:pt idx="14">
                  <c:v>-0.38656879309564829</c:v>
                </c:pt>
                <c:pt idx="15">
                  <c:v>-0.38425400946289301</c:v>
                </c:pt>
                <c:pt idx="16">
                  <c:v>-0.38193922629579902</c:v>
                </c:pt>
                <c:pt idx="17">
                  <c:v>-0.37962444266304374</c:v>
                </c:pt>
                <c:pt idx="18">
                  <c:v>-0.37730965903028846</c:v>
                </c:pt>
                <c:pt idx="19">
                  <c:v>-0.37499487539753318</c:v>
                </c:pt>
                <c:pt idx="20">
                  <c:v>-0.37268009223043919</c:v>
                </c:pt>
                <c:pt idx="21">
                  <c:v>-0.37036530859768391</c:v>
                </c:pt>
                <c:pt idx="22">
                  <c:v>-0.36805052496492863</c:v>
                </c:pt>
                <c:pt idx="23">
                  <c:v>-0.36573574133217335</c:v>
                </c:pt>
                <c:pt idx="24">
                  <c:v>-0.36342095816507936</c:v>
                </c:pt>
                <c:pt idx="25">
                  <c:v>-0.36110617453232408</c:v>
                </c:pt>
                <c:pt idx="26">
                  <c:v>-0.3587913908995688</c:v>
                </c:pt>
                <c:pt idx="27">
                  <c:v>-0.3564766077324748</c:v>
                </c:pt>
                <c:pt idx="28">
                  <c:v>-0.35416182409971952</c:v>
                </c:pt>
                <c:pt idx="29">
                  <c:v>-0.35184704046696424</c:v>
                </c:pt>
                <c:pt idx="30">
                  <c:v>-0.34953225729987025</c:v>
                </c:pt>
                <c:pt idx="31">
                  <c:v>-0.34721747366711497</c:v>
                </c:pt>
                <c:pt idx="32">
                  <c:v>-0.34490269003435969</c:v>
                </c:pt>
                <c:pt idx="33">
                  <c:v>-0.3425879068672657</c:v>
                </c:pt>
                <c:pt idx="34">
                  <c:v>-0.34027312323451042</c:v>
                </c:pt>
                <c:pt idx="35">
                  <c:v>-0.33795833960175514</c:v>
                </c:pt>
                <c:pt idx="36">
                  <c:v>-0.33564355643466115</c:v>
                </c:pt>
                <c:pt idx="37">
                  <c:v>-0.33332877280190587</c:v>
                </c:pt>
                <c:pt idx="38">
                  <c:v>-0.33101398963481188</c:v>
                </c:pt>
                <c:pt idx="39">
                  <c:v>-0.3286992060020566</c:v>
                </c:pt>
                <c:pt idx="40">
                  <c:v>-0.32638442236930132</c:v>
                </c:pt>
                <c:pt idx="41">
                  <c:v>-0.32406963920220733</c:v>
                </c:pt>
                <c:pt idx="42">
                  <c:v>-0.32175485556945205</c:v>
                </c:pt>
                <c:pt idx="43">
                  <c:v>-0.31944007240235806</c:v>
                </c:pt>
                <c:pt idx="44">
                  <c:v>-0.31712528876960278</c:v>
                </c:pt>
                <c:pt idx="45">
                  <c:v>-0.31481050560250878</c:v>
                </c:pt>
                <c:pt idx="46">
                  <c:v>-0.3124957219697535</c:v>
                </c:pt>
                <c:pt idx="47">
                  <c:v>-0.31018093880265951</c:v>
                </c:pt>
                <c:pt idx="48">
                  <c:v>-0.30786615516990423</c:v>
                </c:pt>
                <c:pt idx="49">
                  <c:v>-0.30555137200281024</c:v>
                </c:pt>
                <c:pt idx="50">
                  <c:v>-0.30323658837005496</c:v>
                </c:pt>
                <c:pt idx="51">
                  <c:v>-0.30092180520296097</c:v>
                </c:pt>
                <c:pt idx="52">
                  <c:v>-0.29860702157020569</c:v>
                </c:pt>
                <c:pt idx="53">
                  <c:v>-0.2962922384031117</c:v>
                </c:pt>
                <c:pt idx="54">
                  <c:v>-0.29397745477035642</c:v>
                </c:pt>
                <c:pt idx="55">
                  <c:v>-0.29166267160326242</c:v>
                </c:pt>
                <c:pt idx="56">
                  <c:v>-0.28934788843616843</c:v>
                </c:pt>
                <c:pt idx="57">
                  <c:v>-0.28703310480341315</c:v>
                </c:pt>
                <c:pt idx="58">
                  <c:v>-0.28471832163631916</c:v>
                </c:pt>
                <c:pt idx="59">
                  <c:v>-0.28240353800356388</c:v>
                </c:pt>
                <c:pt idx="60">
                  <c:v>-0.28008875483646989</c:v>
                </c:pt>
                <c:pt idx="61">
                  <c:v>-0.2777739716693759</c:v>
                </c:pt>
                <c:pt idx="62">
                  <c:v>-0.27545918803662062</c:v>
                </c:pt>
                <c:pt idx="63">
                  <c:v>-0.27314440486952662</c:v>
                </c:pt>
                <c:pt idx="64">
                  <c:v>-0.27082962170243263</c:v>
                </c:pt>
                <c:pt idx="65">
                  <c:v>-0.26851483806967735</c:v>
                </c:pt>
                <c:pt idx="66">
                  <c:v>-0.26620005490258336</c:v>
                </c:pt>
                <c:pt idx="67">
                  <c:v>-0.26388527173548937</c:v>
                </c:pt>
                <c:pt idx="68">
                  <c:v>-0.26157048810273409</c:v>
                </c:pt>
                <c:pt idx="69">
                  <c:v>-0.2592557049356401</c:v>
                </c:pt>
                <c:pt idx="70">
                  <c:v>-0.2569409217685461</c:v>
                </c:pt>
                <c:pt idx="71">
                  <c:v>-0.25462613813579082</c:v>
                </c:pt>
                <c:pt idx="72">
                  <c:v>-0.25231135496869683</c:v>
                </c:pt>
                <c:pt idx="73">
                  <c:v>-0.24999657180160284</c:v>
                </c:pt>
                <c:pt idx="74">
                  <c:v>-0.24768178816884756</c:v>
                </c:pt>
                <c:pt idx="75">
                  <c:v>-0.24536700500175357</c:v>
                </c:pt>
                <c:pt idx="76">
                  <c:v>-0.24305222183465958</c:v>
                </c:pt>
                <c:pt idx="77">
                  <c:v>-0.24073743866756558</c:v>
                </c:pt>
                <c:pt idx="78">
                  <c:v>-0.23842265550047159</c:v>
                </c:pt>
                <c:pt idx="79">
                  <c:v>-0.23610787186771631</c:v>
                </c:pt>
                <c:pt idx="80">
                  <c:v>-0.23379308870062232</c:v>
                </c:pt>
                <c:pt idx="81">
                  <c:v>-0.23147830553352833</c:v>
                </c:pt>
                <c:pt idx="82">
                  <c:v>-0.22916352236643434</c:v>
                </c:pt>
                <c:pt idx="83">
                  <c:v>-0.22684873873367906</c:v>
                </c:pt>
                <c:pt idx="84">
                  <c:v>-0.22453395556658506</c:v>
                </c:pt>
                <c:pt idx="85">
                  <c:v>-0.22221917239949107</c:v>
                </c:pt>
                <c:pt idx="86">
                  <c:v>-0.21990438923239708</c:v>
                </c:pt>
                <c:pt idx="87">
                  <c:v>-0.21758960606530309</c:v>
                </c:pt>
                <c:pt idx="88">
                  <c:v>-0.2152748228982091</c:v>
                </c:pt>
                <c:pt idx="89">
                  <c:v>-0.2129600397311151</c:v>
                </c:pt>
                <c:pt idx="90">
                  <c:v>-0.21064525609835982</c:v>
                </c:pt>
                <c:pt idx="91">
                  <c:v>-0.20833047293126583</c:v>
                </c:pt>
                <c:pt idx="92">
                  <c:v>-0.20601568976417184</c:v>
                </c:pt>
                <c:pt idx="93">
                  <c:v>-0.20370090659707785</c:v>
                </c:pt>
                <c:pt idx="94">
                  <c:v>-0.20138612342998385</c:v>
                </c:pt>
                <c:pt idx="95">
                  <c:v>-0.19907134026288986</c:v>
                </c:pt>
                <c:pt idx="96">
                  <c:v>-0.19675655709579587</c:v>
                </c:pt>
                <c:pt idx="97">
                  <c:v>-0.19444177392870188</c:v>
                </c:pt>
                <c:pt idx="98">
                  <c:v>-0.19212699076160789</c:v>
                </c:pt>
                <c:pt idx="99">
                  <c:v>-0.18981220759451389</c:v>
                </c:pt>
                <c:pt idx="100">
                  <c:v>-0.1874974244274199</c:v>
                </c:pt>
                <c:pt idx="101">
                  <c:v>-0.18518264126032591</c:v>
                </c:pt>
                <c:pt idx="102">
                  <c:v>-0.18286785809323192</c:v>
                </c:pt>
                <c:pt idx="103">
                  <c:v>-0.18055307492613792</c:v>
                </c:pt>
                <c:pt idx="104">
                  <c:v>-0.17823829175904393</c:v>
                </c:pt>
                <c:pt idx="105">
                  <c:v>-0.17592350859194994</c:v>
                </c:pt>
                <c:pt idx="106">
                  <c:v>-0.17360872542485595</c:v>
                </c:pt>
                <c:pt idx="107">
                  <c:v>-0.17129394225776196</c:v>
                </c:pt>
                <c:pt idx="108">
                  <c:v>-0.16897915909066796</c:v>
                </c:pt>
                <c:pt idx="109">
                  <c:v>-0.16666437592357397</c:v>
                </c:pt>
                <c:pt idx="110">
                  <c:v>-0.16434959275647998</c:v>
                </c:pt>
                <c:pt idx="111">
                  <c:v>-0.16203480958938599</c:v>
                </c:pt>
                <c:pt idx="112">
                  <c:v>-0.15972002642229199</c:v>
                </c:pt>
                <c:pt idx="113">
                  <c:v>-0.157405243255198</c:v>
                </c:pt>
                <c:pt idx="114">
                  <c:v>-0.15509046008810401</c:v>
                </c:pt>
                <c:pt idx="115">
                  <c:v>-0.15277567692101002</c:v>
                </c:pt>
                <c:pt idx="116">
                  <c:v>-0.15046089375391603</c:v>
                </c:pt>
                <c:pt idx="117">
                  <c:v>-0.14814611058682203</c:v>
                </c:pt>
                <c:pt idx="118">
                  <c:v>-0.14583132741972804</c:v>
                </c:pt>
                <c:pt idx="119">
                  <c:v>-0.14351654471829534</c:v>
                </c:pt>
                <c:pt idx="120">
                  <c:v>-0.14120176155120134</c:v>
                </c:pt>
                <c:pt idx="121">
                  <c:v>-0.13888697838410735</c:v>
                </c:pt>
                <c:pt idx="122">
                  <c:v>-0.13657219521701336</c:v>
                </c:pt>
                <c:pt idx="123">
                  <c:v>-0.13425741204991937</c:v>
                </c:pt>
                <c:pt idx="124">
                  <c:v>-0.13194262888282537</c:v>
                </c:pt>
                <c:pt idx="125">
                  <c:v>-0.12962784618139267</c:v>
                </c:pt>
                <c:pt idx="126">
                  <c:v>-0.12731306301429868</c:v>
                </c:pt>
                <c:pt idx="127">
                  <c:v>-0.12499827984720469</c:v>
                </c:pt>
                <c:pt idx="128">
                  <c:v>-0.12268349668011069</c:v>
                </c:pt>
                <c:pt idx="129">
                  <c:v>-0.1203687135130167</c:v>
                </c:pt>
                <c:pt idx="130">
                  <c:v>-0.118053930811584</c:v>
                </c:pt>
                <c:pt idx="131">
                  <c:v>-0.11573914764449</c:v>
                </c:pt>
                <c:pt idx="132">
                  <c:v>-0.11342436447739601</c:v>
                </c:pt>
                <c:pt idx="133">
                  <c:v>-0.11110958131030202</c:v>
                </c:pt>
                <c:pt idx="134">
                  <c:v>-0.10879479860886931</c:v>
                </c:pt>
                <c:pt idx="135">
                  <c:v>-0.10648001544177532</c:v>
                </c:pt>
                <c:pt idx="136">
                  <c:v>-0.10416523227468133</c:v>
                </c:pt>
                <c:pt idx="137">
                  <c:v>-0.10185044910758734</c:v>
                </c:pt>
                <c:pt idx="138">
                  <c:v>-9.9535666406154633E-2</c:v>
                </c:pt>
                <c:pt idx="139">
                  <c:v>-9.722088323906064E-2</c:v>
                </c:pt>
                <c:pt idx="140">
                  <c:v>-9.4906100071966648E-2</c:v>
                </c:pt>
                <c:pt idx="141">
                  <c:v>-9.2591317370533943E-2</c:v>
                </c:pt>
                <c:pt idx="142">
                  <c:v>-9.0276534203439951E-2</c:v>
                </c:pt>
                <c:pt idx="143">
                  <c:v>-8.7961751036345959E-2</c:v>
                </c:pt>
                <c:pt idx="144">
                  <c:v>-8.5646968334913254E-2</c:v>
                </c:pt>
                <c:pt idx="145">
                  <c:v>-8.3332185167819262E-2</c:v>
                </c:pt>
                <c:pt idx="146">
                  <c:v>-8.1017402000725269E-2</c:v>
                </c:pt>
                <c:pt idx="147">
                  <c:v>-7.8702619299292564E-2</c:v>
                </c:pt>
                <c:pt idx="148">
                  <c:v>-7.6387836132198572E-2</c:v>
                </c:pt>
                <c:pt idx="149">
                  <c:v>-7.4073053430765867E-2</c:v>
                </c:pt>
                <c:pt idx="150">
                  <c:v>-7.1758270263671875E-2</c:v>
                </c:pt>
                <c:pt idx="151">
                  <c:v>-6.9443487096577883E-2</c:v>
                </c:pt>
                <c:pt idx="152">
                  <c:v>-6.7128704395145178E-2</c:v>
                </c:pt>
                <c:pt idx="153">
                  <c:v>-6.4813921228051186E-2</c:v>
                </c:pt>
                <c:pt idx="154">
                  <c:v>-6.2499138526618481E-2</c:v>
                </c:pt>
                <c:pt idx="155">
                  <c:v>-6.0184355359524488E-2</c:v>
                </c:pt>
                <c:pt idx="156">
                  <c:v>-5.7869572658091784E-2</c:v>
                </c:pt>
                <c:pt idx="157">
                  <c:v>-5.5554789490997791E-2</c:v>
                </c:pt>
                <c:pt idx="158">
                  <c:v>-5.3240006789565086E-2</c:v>
                </c:pt>
                <c:pt idx="159">
                  <c:v>-5.0925223622471094E-2</c:v>
                </c:pt>
                <c:pt idx="160">
                  <c:v>-4.8610440455377102E-2</c:v>
                </c:pt>
                <c:pt idx="161">
                  <c:v>-4.6295657753944397E-2</c:v>
                </c:pt>
                <c:pt idx="162">
                  <c:v>-4.3980874586850405E-2</c:v>
                </c:pt>
                <c:pt idx="163">
                  <c:v>-4.16660918854177E-2</c:v>
                </c:pt>
                <c:pt idx="164">
                  <c:v>-3.9351308718323708E-2</c:v>
                </c:pt>
                <c:pt idx="165">
                  <c:v>-3.7036526016891003E-2</c:v>
                </c:pt>
                <c:pt idx="166">
                  <c:v>-3.4721743315458298E-2</c:v>
                </c:pt>
                <c:pt idx="167">
                  <c:v>-3.2406960148364305E-2</c:v>
                </c:pt>
                <c:pt idx="168">
                  <c:v>-3.0092177446931601E-2</c:v>
                </c:pt>
                <c:pt idx="169">
                  <c:v>-2.7777394279837608E-2</c:v>
                </c:pt>
                <c:pt idx="170">
                  <c:v>-2.5462611578404903E-2</c:v>
                </c:pt>
                <c:pt idx="171">
                  <c:v>-2.3147828411310911E-2</c:v>
                </c:pt>
                <c:pt idx="172">
                  <c:v>-2.0833045709878206E-2</c:v>
                </c:pt>
                <c:pt idx="173">
                  <c:v>-1.8518263008445501E-2</c:v>
                </c:pt>
                <c:pt idx="174">
                  <c:v>-1.6203479841351509E-2</c:v>
                </c:pt>
                <c:pt idx="175">
                  <c:v>-1.3888697139918804E-2</c:v>
                </c:pt>
                <c:pt idx="176">
                  <c:v>-1.1573913972824812E-2</c:v>
                </c:pt>
                <c:pt idx="177">
                  <c:v>-9.259131271392107E-3</c:v>
                </c:pt>
                <c:pt idx="178">
                  <c:v>-6.9443485699594021E-3</c:v>
                </c:pt>
                <c:pt idx="179">
                  <c:v>-4.6295654028654099E-3</c:v>
                </c:pt>
                <c:pt idx="180">
                  <c:v>-2.3147827014327049E-3</c:v>
                </c:pt>
                <c:pt idx="181">
                  <c:v>0</c:v>
                </c:pt>
                <c:pt idx="182">
                  <c:v>2.3147831670939922E-3</c:v>
                </c:pt>
                <c:pt idx="183">
                  <c:v>4.6295658685266972E-3</c:v>
                </c:pt>
                <c:pt idx="184">
                  <c:v>6.9443485699594021E-3</c:v>
                </c:pt>
                <c:pt idx="185">
                  <c:v>9.2591317370533943E-3</c:v>
                </c:pt>
                <c:pt idx="186">
                  <c:v>1.1573914438486099E-2</c:v>
                </c:pt>
                <c:pt idx="187">
                  <c:v>1.3888697139918804E-2</c:v>
                </c:pt>
                <c:pt idx="188">
                  <c:v>1.6203479841351509E-2</c:v>
                </c:pt>
                <c:pt idx="189">
                  <c:v>1.8518263008445501E-2</c:v>
                </c:pt>
                <c:pt idx="190">
                  <c:v>2.0833045709878206E-2</c:v>
                </c:pt>
                <c:pt idx="191">
                  <c:v>2.3147828411310911E-2</c:v>
                </c:pt>
                <c:pt idx="192">
                  <c:v>2.5462611112743616E-2</c:v>
                </c:pt>
                <c:pt idx="193">
                  <c:v>2.7777394279837608E-2</c:v>
                </c:pt>
                <c:pt idx="194">
                  <c:v>3.0092176981270313E-2</c:v>
                </c:pt>
                <c:pt idx="195">
                  <c:v>3.2406959682703018E-2</c:v>
                </c:pt>
                <c:pt idx="196">
                  <c:v>3.4721742384135723E-2</c:v>
                </c:pt>
                <c:pt idx="197">
                  <c:v>3.7036525085568428E-2</c:v>
                </c:pt>
                <c:pt idx="198">
                  <c:v>3.935130825266242E-2</c:v>
                </c:pt>
                <c:pt idx="199">
                  <c:v>4.1666090954095125E-2</c:v>
                </c:pt>
                <c:pt idx="200">
                  <c:v>4.398087365552783E-2</c:v>
                </c:pt>
                <c:pt idx="201">
                  <c:v>4.6295656356960535E-2</c:v>
                </c:pt>
                <c:pt idx="202">
                  <c:v>4.861043905839324E-2</c:v>
                </c:pt>
                <c:pt idx="203">
                  <c:v>5.0925222225487232E-2</c:v>
                </c:pt>
                <c:pt idx="204">
                  <c:v>5.3240004926919937E-2</c:v>
                </c:pt>
                <c:pt idx="205">
                  <c:v>5.5554787628352642E-2</c:v>
                </c:pt>
                <c:pt idx="206">
                  <c:v>5.7869570329785347E-2</c:v>
                </c:pt>
                <c:pt idx="207">
                  <c:v>6.0184353031218052E-2</c:v>
                </c:pt>
                <c:pt idx="208">
                  <c:v>6.2499135732650757E-2</c:v>
                </c:pt>
                <c:pt idx="209">
                  <c:v>6.4813918434083462E-2</c:v>
                </c:pt>
                <c:pt idx="210">
                  <c:v>6.7128701135516167E-2</c:v>
                </c:pt>
                <c:pt idx="211">
                  <c:v>6.9443483836948872E-2</c:v>
                </c:pt>
                <c:pt idx="212">
                  <c:v>7.1758266538381577E-2</c:v>
                </c:pt>
                <c:pt idx="213">
                  <c:v>7.4073049705475569E-2</c:v>
                </c:pt>
                <c:pt idx="214">
                  <c:v>7.6387831941246986E-2</c:v>
                </c:pt>
                <c:pt idx="215">
                  <c:v>7.8702615108340979E-2</c:v>
                </c:pt>
                <c:pt idx="216">
                  <c:v>8.1017397809773684E-2</c:v>
                </c:pt>
                <c:pt idx="217">
                  <c:v>8.3332180511206388E-2</c:v>
                </c:pt>
                <c:pt idx="218">
                  <c:v>8.5646963212639093E-2</c:v>
                </c:pt>
                <c:pt idx="219">
                  <c:v>8.7961745914071798E-2</c:v>
                </c:pt>
                <c:pt idx="220">
                  <c:v>9.0276528615504503E-2</c:v>
                </c:pt>
                <c:pt idx="221">
                  <c:v>9.2591311316937208E-2</c:v>
                </c:pt>
                <c:pt idx="222">
                  <c:v>9.4906094018369913E-2</c:v>
                </c:pt>
                <c:pt idx="223">
                  <c:v>9.7220876719802618E-2</c:v>
                </c:pt>
                <c:pt idx="224">
                  <c:v>9.9535659421235323E-2</c:v>
                </c:pt>
                <c:pt idx="225">
                  <c:v>0.10185044165700674</c:v>
                </c:pt>
                <c:pt idx="226">
                  <c:v>0.10416522435843945</c:v>
                </c:pt>
                <c:pt idx="227">
                  <c:v>0.10648000705987215</c:v>
                </c:pt>
                <c:pt idx="228">
                  <c:v>0.10879478976130486</c:v>
                </c:pt>
                <c:pt idx="229">
                  <c:v>0.11110957246273756</c:v>
                </c:pt>
                <c:pt idx="230">
                  <c:v>0.11342435516417027</c:v>
                </c:pt>
                <c:pt idx="231">
                  <c:v>0.11573913786560297</c:v>
                </c:pt>
                <c:pt idx="232">
                  <c:v>0.11805392056703568</c:v>
                </c:pt>
                <c:pt idx="233">
                  <c:v>0.12036870326846838</c:v>
                </c:pt>
                <c:pt idx="234">
                  <c:v>0.12268348596990108</c:v>
                </c:pt>
                <c:pt idx="235">
                  <c:v>0.12499826867133379</c:v>
                </c:pt>
                <c:pt idx="236">
                  <c:v>0.12731305090710521</c:v>
                </c:pt>
                <c:pt idx="237">
                  <c:v>0.12962783360853791</c:v>
                </c:pt>
                <c:pt idx="238">
                  <c:v>0.13194261630997062</c:v>
                </c:pt>
                <c:pt idx="239">
                  <c:v>0.13425739901140332</c:v>
                </c:pt>
                <c:pt idx="240">
                  <c:v>0.13657218171283603</c:v>
                </c:pt>
                <c:pt idx="241">
                  <c:v>0.13888696441426873</c:v>
                </c:pt>
                <c:pt idx="242">
                  <c:v>0.14120174665004015</c:v>
                </c:pt>
                <c:pt idx="243">
                  <c:v>0.14351652935147285</c:v>
                </c:pt>
                <c:pt idx="244">
                  <c:v>0.14583131205290556</c:v>
                </c:pt>
                <c:pt idx="245">
                  <c:v>0.14814609475433826</c:v>
                </c:pt>
                <c:pt idx="246">
                  <c:v>0.15046087745577097</c:v>
                </c:pt>
                <c:pt idx="247">
                  <c:v>0.15277565969154239</c:v>
                </c:pt>
                <c:pt idx="248">
                  <c:v>0.15509044239297509</c:v>
                </c:pt>
                <c:pt idx="249">
                  <c:v>0.1574052250944078</c:v>
                </c:pt>
                <c:pt idx="250">
                  <c:v>0.1597200077958405</c:v>
                </c:pt>
                <c:pt idx="251">
                  <c:v>0.16203479003161192</c:v>
                </c:pt>
                <c:pt idx="252">
                  <c:v>0.16434957273304462</c:v>
                </c:pt>
                <c:pt idx="253">
                  <c:v>0.16666435543447733</c:v>
                </c:pt>
                <c:pt idx="254">
                  <c:v>0.16897913813591003</c:v>
                </c:pt>
                <c:pt idx="255">
                  <c:v>0.17129392037168145</c:v>
                </c:pt>
                <c:pt idx="256">
                  <c:v>0.17360870307311416</c:v>
                </c:pt>
                <c:pt idx="257">
                  <c:v>0.17592348577454686</c:v>
                </c:pt>
                <c:pt idx="258">
                  <c:v>0.17823826801031828</c:v>
                </c:pt>
                <c:pt idx="259">
                  <c:v>0.18055305071175098</c:v>
                </c:pt>
                <c:pt idx="260">
                  <c:v>0.18286783341318369</c:v>
                </c:pt>
                <c:pt idx="261">
                  <c:v>0.18518261564895511</c:v>
                </c:pt>
                <c:pt idx="262">
                  <c:v>0.18749739835038781</c:v>
                </c:pt>
                <c:pt idx="263">
                  <c:v>0.18981218105182052</c:v>
                </c:pt>
                <c:pt idx="264">
                  <c:v>0.19212696328759193</c:v>
                </c:pt>
                <c:pt idx="265">
                  <c:v>0.19444174598902464</c:v>
                </c:pt>
                <c:pt idx="266">
                  <c:v>0.19675652822479606</c:v>
                </c:pt>
                <c:pt idx="267">
                  <c:v>0.19907131092622876</c:v>
                </c:pt>
                <c:pt idx="268">
                  <c:v>0.20138609362766147</c:v>
                </c:pt>
                <c:pt idx="269">
                  <c:v>0.20370087586343288</c:v>
                </c:pt>
                <c:pt idx="270">
                  <c:v>0.20601565856486559</c:v>
                </c:pt>
                <c:pt idx="271">
                  <c:v>0.20833044080063701</c:v>
                </c:pt>
                <c:pt idx="272">
                  <c:v>0.21064522350206971</c:v>
                </c:pt>
                <c:pt idx="273">
                  <c:v>0.21296000573784113</c:v>
                </c:pt>
                <c:pt idx="274">
                  <c:v>0.21527478843927383</c:v>
                </c:pt>
                <c:pt idx="275">
                  <c:v>0.21758957067504525</c:v>
                </c:pt>
                <c:pt idx="276">
                  <c:v>0.21990435337647796</c:v>
                </c:pt>
                <c:pt idx="277">
                  <c:v>0.22221913607791066</c:v>
                </c:pt>
                <c:pt idx="278">
                  <c:v>0.22453391831368208</c:v>
                </c:pt>
                <c:pt idx="279">
                  <c:v>0.22684870101511478</c:v>
                </c:pt>
                <c:pt idx="280">
                  <c:v>0.2291634832508862</c:v>
                </c:pt>
                <c:pt idx="281">
                  <c:v>0.23147826548665762</c:v>
                </c:pt>
                <c:pt idx="282">
                  <c:v>0.23379304818809032</c:v>
                </c:pt>
                <c:pt idx="283">
                  <c:v>0.23610783042386174</c:v>
                </c:pt>
                <c:pt idx="284">
                  <c:v>0.23842261312529445</c:v>
                </c:pt>
                <c:pt idx="285">
                  <c:v>0.24073739536106586</c:v>
                </c:pt>
                <c:pt idx="286">
                  <c:v>0.24305217806249857</c:v>
                </c:pt>
                <c:pt idx="287">
                  <c:v>0.24536696029826999</c:v>
                </c:pt>
                <c:pt idx="288">
                  <c:v>0.24768174299970269</c:v>
                </c:pt>
                <c:pt idx="289">
                  <c:v>0.24999652523547411</c:v>
                </c:pt>
                <c:pt idx="290">
                  <c:v>0.25231130747124553</c:v>
                </c:pt>
                <c:pt idx="291">
                  <c:v>0.25462609017267823</c:v>
                </c:pt>
                <c:pt idx="292">
                  <c:v>0.25694087240844965</c:v>
                </c:pt>
                <c:pt idx="293">
                  <c:v>0.25925565510988235</c:v>
                </c:pt>
                <c:pt idx="294">
                  <c:v>0.26157043734565377</c:v>
                </c:pt>
                <c:pt idx="295">
                  <c:v>0.26388521958142519</c:v>
                </c:pt>
                <c:pt idx="296">
                  <c:v>0.26620000228285789</c:v>
                </c:pt>
                <c:pt idx="297">
                  <c:v>0.26851478451862931</c:v>
                </c:pt>
                <c:pt idx="298">
                  <c:v>0.27082956675440073</c:v>
                </c:pt>
                <c:pt idx="299">
                  <c:v>0.27314434945583344</c:v>
                </c:pt>
                <c:pt idx="300">
                  <c:v>0.27545913169160485</c:v>
                </c:pt>
                <c:pt idx="301">
                  <c:v>0.27777391392737627</c:v>
                </c:pt>
                <c:pt idx="302">
                  <c:v>0.28008869662880898</c:v>
                </c:pt>
                <c:pt idx="303">
                  <c:v>0.28240347886458039</c:v>
                </c:pt>
                <c:pt idx="304">
                  <c:v>0.28471826110035181</c:v>
                </c:pt>
                <c:pt idx="305">
                  <c:v>0.28703304380178452</c:v>
                </c:pt>
                <c:pt idx="306">
                  <c:v>0.28934782603755593</c:v>
                </c:pt>
                <c:pt idx="307">
                  <c:v>0.29166260827332735</c:v>
                </c:pt>
                <c:pt idx="308">
                  <c:v>0.29397739050909877</c:v>
                </c:pt>
                <c:pt idx="309">
                  <c:v>0.29629217321053147</c:v>
                </c:pt>
                <c:pt idx="310">
                  <c:v>0.29860695544630289</c:v>
                </c:pt>
                <c:pt idx="311">
                  <c:v>0.30092173768207431</c:v>
                </c:pt>
                <c:pt idx="312">
                  <c:v>0.30323651991784573</c:v>
                </c:pt>
                <c:pt idx="313">
                  <c:v>0.30555130261927843</c:v>
                </c:pt>
                <c:pt idx="314">
                  <c:v>0.30786608485504985</c:v>
                </c:pt>
                <c:pt idx="315">
                  <c:v>0.31018086709082127</c:v>
                </c:pt>
                <c:pt idx="316">
                  <c:v>0.31249564932659268</c:v>
                </c:pt>
                <c:pt idx="317">
                  <c:v>0.3148104315623641</c:v>
                </c:pt>
                <c:pt idx="318">
                  <c:v>0.31712521379813552</c:v>
                </c:pt>
                <c:pt idx="319">
                  <c:v>0.31943999649956822</c:v>
                </c:pt>
                <c:pt idx="320">
                  <c:v>0.32175477873533964</c:v>
                </c:pt>
                <c:pt idx="321">
                  <c:v>0.32406956097111106</c:v>
                </c:pt>
                <c:pt idx="322">
                  <c:v>0.32638434320688248</c:v>
                </c:pt>
                <c:pt idx="323">
                  <c:v>0.32869912544265389</c:v>
                </c:pt>
                <c:pt idx="324">
                  <c:v>0.33101390767842531</c:v>
                </c:pt>
                <c:pt idx="325">
                  <c:v>0.33332868991419673</c:v>
                </c:pt>
                <c:pt idx="326">
                  <c:v>0.33564347261562943</c:v>
                </c:pt>
                <c:pt idx="327">
                  <c:v>0.33795825485140085</c:v>
                </c:pt>
                <c:pt idx="328">
                  <c:v>0.34027303708717227</c:v>
                </c:pt>
                <c:pt idx="329">
                  <c:v>0.34258781932294369</c:v>
                </c:pt>
                <c:pt idx="330">
                  <c:v>0.34490260155871511</c:v>
                </c:pt>
                <c:pt idx="331">
                  <c:v>0.34721738379448652</c:v>
                </c:pt>
                <c:pt idx="332">
                  <c:v>0.34953216603025794</c:v>
                </c:pt>
                <c:pt idx="333">
                  <c:v>0.35184694826602936</c:v>
                </c:pt>
                <c:pt idx="334">
                  <c:v>0.35416173050180078</c:v>
                </c:pt>
                <c:pt idx="335">
                  <c:v>0.35647651273757219</c:v>
                </c:pt>
                <c:pt idx="336">
                  <c:v>0.35879129497334361</c:v>
                </c:pt>
                <c:pt idx="337">
                  <c:v>0.36110607720911503</c:v>
                </c:pt>
                <c:pt idx="338">
                  <c:v>0.36342085944488645</c:v>
                </c:pt>
                <c:pt idx="339">
                  <c:v>0.36573564168065786</c:v>
                </c:pt>
                <c:pt idx="340">
                  <c:v>0.36805042391642928</c:v>
                </c:pt>
                <c:pt idx="341">
                  <c:v>0.3703652061522007</c:v>
                </c:pt>
                <c:pt idx="342">
                  <c:v>0.37267998838797212</c:v>
                </c:pt>
                <c:pt idx="343">
                  <c:v>0.37499477062374353</c:v>
                </c:pt>
                <c:pt idx="344">
                  <c:v>0.37730955285951495</c:v>
                </c:pt>
                <c:pt idx="500">
                  <c:v>0.37962433509528637</c:v>
                </c:pt>
              </c:numCache>
            </c:numRef>
          </c:xVal>
          <c:yVal>
            <c:numRef>
              <c:f>'28'!$F$3:$F$503</c:f>
              <c:numCache>
                <c:formatCode>0</c:formatCode>
                <c:ptCount val="501"/>
                <c:pt idx="136">
                  <c:v>1467.5154</c:v>
                </c:pt>
                <c:pt idx="137">
                  <c:v>1463.8655000000001</c:v>
                </c:pt>
                <c:pt idx="138">
                  <c:v>1473.0735999999999</c:v>
                </c:pt>
                <c:pt idx="139">
                  <c:v>1463.3126</c:v>
                </c:pt>
                <c:pt idx="140">
                  <c:v>1471.5016000000001</c:v>
                </c:pt>
                <c:pt idx="141">
                  <c:v>1463.3586</c:v>
                </c:pt>
                <c:pt idx="142">
                  <c:v>1459.9684999999999</c:v>
                </c:pt>
                <c:pt idx="143">
                  <c:v>1466.1068</c:v>
                </c:pt>
                <c:pt idx="144">
                  <c:v>1465.3022000000001</c:v>
                </c:pt>
                <c:pt idx="145">
                  <c:v>1466.8275000000001</c:v>
                </c:pt>
                <c:pt idx="146">
                  <c:v>1462.1554000000001</c:v>
                </c:pt>
                <c:pt idx="147">
                  <c:v>1457.769</c:v>
                </c:pt>
                <c:pt idx="148">
                  <c:v>1467.0024000000001</c:v>
                </c:pt>
                <c:pt idx="149">
                  <c:v>1465.7007000000001</c:v>
                </c:pt>
                <c:pt idx="150">
                  <c:v>1467.2411</c:v>
                </c:pt>
                <c:pt idx="151">
                  <c:v>1462.1813</c:v>
                </c:pt>
                <c:pt idx="152">
                  <c:v>1464.9572000000001</c:v>
                </c:pt>
                <c:pt idx="153">
                  <c:v>1466.9154000000001</c:v>
                </c:pt>
                <c:pt idx="154">
                  <c:v>1461.1738</c:v>
                </c:pt>
                <c:pt idx="155">
                  <c:v>1458.9169999999999</c:v>
                </c:pt>
                <c:pt idx="156">
                  <c:v>1466.0474999999999</c:v>
                </c:pt>
                <c:pt idx="157">
                  <c:v>1462.3924999999999</c:v>
                </c:pt>
                <c:pt idx="158">
                  <c:v>1463.7755999999999</c:v>
                </c:pt>
                <c:pt idx="159">
                  <c:v>1463.5456999999999</c:v>
                </c:pt>
                <c:pt idx="160">
                  <c:v>1465.0842</c:v>
                </c:pt>
                <c:pt idx="161">
                  <c:v>1472.2227</c:v>
                </c:pt>
                <c:pt idx="162">
                  <c:v>1460.8272999999999</c:v>
                </c:pt>
                <c:pt idx="163">
                  <c:v>1463.2234000000001</c:v>
                </c:pt>
                <c:pt idx="164">
                  <c:v>1468.1279</c:v>
                </c:pt>
                <c:pt idx="165">
                  <c:v>1459.5323000000001</c:v>
                </c:pt>
                <c:pt idx="166">
                  <c:v>1465.9203</c:v>
                </c:pt>
                <c:pt idx="167">
                  <c:v>1459.021</c:v>
                </c:pt>
                <c:pt idx="168">
                  <c:v>1463.6274000000001</c:v>
                </c:pt>
                <c:pt idx="169">
                  <c:v>1457.2201</c:v>
                </c:pt>
                <c:pt idx="170">
                  <c:v>1467.5404000000001</c:v>
                </c:pt>
                <c:pt idx="171">
                  <c:v>1465.3046999999999</c:v>
                </c:pt>
                <c:pt idx="172">
                  <c:v>1465.9637</c:v>
                </c:pt>
                <c:pt idx="173">
                  <c:v>1463.2709</c:v>
                </c:pt>
                <c:pt idx="174">
                  <c:v>1462.2023999999999</c:v>
                </c:pt>
                <c:pt idx="175">
                  <c:v>1466.7971</c:v>
                </c:pt>
                <c:pt idx="176">
                  <c:v>1457.8099</c:v>
                </c:pt>
                <c:pt idx="177">
                  <c:v>1463.2917</c:v>
                </c:pt>
                <c:pt idx="178">
                  <c:v>1468.1578</c:v>
                </c:pt>
                <c:pt idx="179">
                  <c:v>1460.2628</c:v>
                </c:pt>
                <c:pt idx="180">
                  <c:v>1467.0007000000001</c:v>
                </c:pt>
                <c:pt idx="181">
                  <c:v>1465.4792</c:v>
                </c:pt>
                <c:pt idx="182">
                  <c:v>1461.546</c:v>
                </c:pt>
                <c:pt idx="183">
                  <c:v>1463.4319</c:v>
                </c:pt>
                <c:pt idx="184">
                  <c:v>1468.5935999999999</c:v>
                </c:pt>
                <c:pt idx="185">
                  <c:v>1465.2598</c:v>
                </c:pt>
                <c:pt idx="186">
                  <c:v>1458.0186000000001</c:v>
                </c:pt>
                <c:pt idx="187">
                  <c:v>1467.6469999999999</c:v>
                </c:pt>
                <c:pt idx="188">
                  <c:v>1461.5634</c:v>
                </c:pt>
                <c:pt idx="189">
                  <c:v>1464.9293</c:v>
                </c:pt>
                <c:pt idx="190">
                  <c:v>1459.4987000000001</c:v>
                </c:pt>
                <c:pt idx="191">
                  <c:v>1465.5265999999999</c:v>
                </c:pt>
                <c:pt idx="192">
                  <c:v>1464.5382</c:v>
                </c:pt>
                <c:pt idx="193">
                  <c:v>1471.6436000000001</c:v>
                </c:pt>
                <c:pt idx="194">
                  <c:v>1462.2185999999999</c:v>
                </c:pt>
                <c:pt idx="195">
                  <c:v>1465.7487000000001</c:v>
                </c:pt>
                <c:pt idx="196">
                  <c:v>1466.2932000000001</c:v>
                </c:pt>
                <c:pt idx="197">
                  <c:v>1466.8411000000001</c:v>
                </c:pt>
                <c:pt idx="198">
                  <c:v>1467.6504</c:v>
                </c:pt>
                <c:pt idx="199">
                  <c:v>1466.6174000000001</c:v>
                </c:pt>
                <c:pt idx="200">
                  <c:v>1455.6632999999999</c:v>
                </c:pt>
                <c:pt idx="201">
                  <c:v>1468.8987</c:v>
                </c:pt>
                <c:pt idx="202">
                  <c:v>1455.6442999999999</c:v>
                </c:pt>
                <c:pt idx="203">
                  <c:v>1465.3344</c:v>
                </c:pt>
                <c:pt idx="204">
                  <c:v>1461.3367000000001</c:v>
                </c:pt>
                <c:pt idx="205">
                  <c:v>1457.9662000000001</c:v>
                </c:pt>
                <c:pt idx="206">
                  <c:v>1457.3911000000001</c:v>
                </c:pt>
                <c:pt idx="207">
                  <c:v>1458.7820999999999</c:v>
                </c:pt>
                <c:pt idx="208">
                  <c:v>1465.7598</c:v>
                </c:pt>
                <c:pt idx="209">
                  <c:v>1465.0998999999999</c:v>
                </c:pt>
                <c:pt idx="210">
                  <c:v>1466.3866</c:v>
                </c:pt>
                <c:pt idx="211">
                  <c:v>1471.4021</c:v>
                </c:pt>
                <c:pt idx="212">
                  <c:v>1464.6626000000001</c:v>
                </c:pt>
                <c:pt idx="213">
                  <c:v>1458.1098999999999</c:v>
                </c:pt>
                <c:pt idx="214">
                  <c:v>1461.211</c:v>
                </c:pt>
                <c:pt idx="215">
                  <c:v>1469.277</c:v>
                </c:pt>
                <c:pt idx="216">
                  <c:v>1462.4494999999999</c:v>
                </c:pt>
                <c:pt idx="217">
                  <c:v>1459.9073000000001</c:v>
                </c:pt>
                <c:pt idx="218">
                  <c:v>1462.9332999999999</c:v>
                </c:pt>
                <c:pt idx="219">
                  <c:v>1464.1718000000001</c:v>
                </c:pt>
                <c:pt idx="220">
                  <c:v>1470.0137</c:v>
                </c:pt>
                <c:pt idx="221">
                  <c:v>1473.2769000000001</c:v>
                </c:pt>
                <c:pt idx="222">
                  <c:v>1465.3128999999999</c:v>
                </c:pt>
                <c:pt idx="223">
                  <c:v>1468.374</c:v>
                </c:pt>
                <c:pt idx="224">
                  <c:v>1463.0905</c:v>
                </c:pt>
                <c:pt idx="225">
                  <c:v>1463.9039</c:v>
                </c:pt>
                <c:pt idx="226">
                  <c:v>1467.6692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ED-4B46-B4B0-12176E3F2FAC}"/>
            </c:ext>
          </c:extLst>
        </c:ser>
        <c:ser>
          <c:idx val="3"/>
          <c:order val="3"/>
          <c:tx>
            <c:strRef>
              <c:f>'28'!$G$2</c:f>
              <c:strCache>
                <c:ptCount val="1"/>
                <c:pt idx="0">
                  <c:v>flux 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'28'!$C$3:$C$503</c:f>
              <c:numCache>
                <c:formatCode>0.0</c:formatCode>
                <c:ptCount val="501"/>
                <c:pt idx="0">
                  <c:v>-0.41897576302289963</c:v>
                </c:pt>
                <c:pt idx="1">
                  <c:v>-0.41666097939014435</c:v>
                </c:pt>
                <c:pt idx="2">
                  <c:v>-0.41434619575738907</c:v>
                </c:pt>
                <c:pt idx="3">
                  <c:v>-0.41203141259029508</c:v>
                </c:pt>
                <c:pt idx="4">
                  <c:v>-0.4097166289575398</c:v>
                </c:pt>
                <c:pt idx="5">
                  <c:v>-0.40740184532478452</c:v>
                </c:pt>
                <c:pt idx="6">
                  <c:v>-0.40508706169202924</c:v>
                </c:pt>
                <c:pt idx="7">
                  <c:v>-0.40277227805927396</c:v>
                </c:pt>
                <c:pt idx="8">
                  <c:v>-0.40045749442651868</c:v>
                </c:pt>
                <c:pt idx="9">
                  <c:v>-0.3981427107937634</c:v>
                </c:pt>
                <c:pt idx="10">
                  <c:v>-0.39582792716100812</c:v>
                </c:pt>
                <c:pt idx="11">
                  <c:v>-0.39351314399391413</c:v>
                </c:pt>
                <c:pt idx="12">
                  <c:v>-0.39119836036115885</c:v>
                </c:pt>
                <c:pt idx="13">
                  <c:v>-0.38888357672840357</c:v>
                </c:pt>
                <c:pt idx="14">
                  <c:v>-0.38656879309564829</c:v>
                </c:pt>
                <c:pt idx="15">
                  <c:v>-0.38425400946289301</c:v>
                </c:pt>
                <c:pt idx="16">
                  <c:v>-0.38193922629579902</c:v>
                </c:pt>
                <c:pt idx="17">
                  <c:v>-0.37962444266304374</c:v>
                </c:pt>
                <c:pt idx="18">
                  <c:v>-0.37730965903028846</c:v>
                </c:pt>
                <c:pt idx="19">
                  <c:v>-0.37499487539753318</c:v>
                </c:pt>
                <c:pt idx="20">
                  <c:v>-0.37268009223043919</c:v>
                </c:pt>
                <c:pt idx="21">
                  <c:v>-0.37036530859768391</c:v>
                </c:pt>
                <c:pt idx="22">
                  <c:v>-0.36805052496492863</c:v>
                </c:pt>
                <c:pt idx="23">
                  <c:v>-0.36573574133217335</c:v>
                </c:pt>
                <c:pt idx="24">
                  <c:v>-0.36342095816507936</c:v>
                </c:pt>
                <c:pt idx="25">
                  <c:v>-0.36110617453232408</c:v>
                </c:pt>
                <c:pt idx="26">
                  <c:v>-0.3587913908995688</c:v>
                </c:pt>
                <c:pt idx="27">
                  <c:v>-0.3564766077324748</c:v>
                </c:pt>
                <c:pt idx="28">
                  <c:v>-0.35416182409971952</c:v>
                </c:pt>
                <c:pt idx="29">
                  <c:v>-0.35184704046696424</c:v>
                </c:pt>
                <c:pt idx="30">
                  <c:v>-0.34953225729987025</c:v>
                </c:pt>
                <c:pt idx="31">
                  <c:v>-0.34721747366711497</c:v>
                </c:pt>
                <c:pt idx="32">
                  <c:v>-0.34490269003435969</c:v>
                </c:pt>
                <c:pt idx="33">
                  <c:v>-0.3425879068672657</c:v>
                </c:pt>
                <c:pt idx="34">
                  <c:v>-0.34027312323451042</c:v>
                </c:pt>
                <c:pt idx="35">
                  <c:v>-0.33795833960175514</c:v>
                </c:pt>
                <c:pt idx="36">
                  <c:v>-0.33564355643466115</c:v>
                </c:pt>
                <c:pt idx="37">
                  <c:v>-0.33332877280190587</c:v>
                </c:pt>
                <c:pt idx="38">
                  <c:v>-0.33101398963481188</c:v>
                </c:pt>
                <c:pt idx="39">
                  <c:v>-0.3286992060020566</c:v>
                </c:pt>
                <c:pt idx="40">
                  <c:v>-0.32638442236930132</c:v>
                </c:pt>
                <c:pt idx="41">
                  <c:v>-0.32406963920220733</c:v>
                </c:pt>
                <c:pt idx="42">
                  <c:v>-0.32175485556945205</c:v>
                </c:pt>
                <c:pt idx="43">
                  <c:v>-0.31944007240235806</c:v>
                </c:pt>
                <c:pt idx="44">
                  <c:v>-0.31712528876960278</c:v>
                </c:pt>
                <c:pt idx="45">
                  <c:v>-0.31481050560250878</c:v>
                </c:pt>
                <c:pt idx="46">
                  <c:v>-0.3124957219697535</c:v>
                </c:pt>
                <c:pt idx="47">
                  <c:v>-0.31018093880265951</c:v>
                </c:pt>
                <c:pt idx="48">
                  <c:v>-0.30786615516990423</c:v>
                </c:pt>
                <c:pt idx="49">
                  <c:v>-0.30555137200281024</c:v>
                </c:pt>
                <c:pt idx="50">
                  <c:v>-0.30323658837005496</c:v>
                </c:pt>
                <c:pt idx="51">
                  <c:v>-0.30092180520296097</c:v>
                </c:pt>
                <c:pt idx="52">
                  <c:v>-0.29860702157020569</c:v>
                </c:pt>
                <c:pt idx="53">
                  <c:v>-0.2962922384031117</c:v>
                </c:pt>
                <c:pt idx="54">
                  <c:v>-0.29397745477035642</c:v>
                </c:pt>
                <c:pt idx="55">
                  <c:v>-0.29166267160326242</c:v>
                </c:pt>
                <c:pt idx="56">
                  <c:v>-0.28934788843616843</c:v>
                </c:pt>
                <c:pt idx="57">
                  <c:v>-0.28703310480341315</c:v>
                </c:pt>
                <c:pt idx="58">
                  <c:v>-0.28471832163631916</c:v>
                </c:pt>
                <c:pt idx="59">
                  <c:v>-0.28240353800356388</c:v>
                </c:pt>
                <c:pt idx="60">
                  <c:v>-0.28008875483646989</c:v>
                </c:pt>
                <c:pt idx="61">
                  <c:v>-0.2777739716693759</c:v>
                </c:pt>
                <c:pt idx="62">
                  <c:v>-0.27545918803662062</c:v>
                </c:pt>
                <c:pt idx="63">
                  <c:v>-0.27314440486952662</c:v>
                </c:pt>
                <c:pt idx="64">
                  <c:v>-0.27082962170243263</c:v>
                </c:pt>
                <c:pt idx="65">
                  <c:v>-0.26851483806967735</c:v>
                </c:pt>
                <c:pt idx="66">
                  <c:v>-0.26620005490258336</c:v>
                </c:pt>
                <c:pt idx="67">
                  <c:v>-0.26388527173548937</c:v>
                </c:pt>
                <c:pt idx="68">
                  <c:v>-0.26157048810273409</c:v>
                </c:pt>
                <c:pt idx="69">
                  <c:v>-0.2592557049356401</c:v>
                </c:pt>
                <c:pt idx="70">
                  <c:v>-0.2569409217685461</c:v>
                </c:pt>
                <c:pt idx="71">
                  <c:v>-0.25462613813579082</c:v>
                </c:pt>
                <c:pt idx="72">
                  <c:v>-0.25231135496869683</c:v>
                </c:pt>
                <c:pt idx="73">
                  <c:v>-0.24999657180160284</c:v>
                </c:pt>
                <c:pt idx="74">
                  <c:v>-0.24768178816884756</c:v>
                </c:pt>
                <c:pt idx="75">
                  <c:v>-0.24536700500175357</c:v>
                </c:pt>
                <c:pt idx="76">
                  <c:v>-0.24305222183465958</c:v>
                </c:pt>
                <c:pt idx="77">
                  <c:v>-0.24073743866756558</c:v>
                </c:pt>
                <c:pt idx="78">
                  <c:v>-0.23842265550047159</c:v>
                </c:pt>
                <c:pt idx="79">
                  <c:v>-0.23610787186771631</c:v>
                </c:pt>
                <c:pt idx="80">
                  <c:v>-0.23379308870062232</c:v>
                </c:pt>
                <c:pt idx="81">
                  <c:v>-0.23147830553352833</c:v>
                </c:pt>
                <c:pt idx="82">
                  <c:v>-0.22916352236643434</c:v>
                </c:pt>
                <c:pt idx="83">
                  <c:v>-0.22684873873367906</c:v>
                </c:pt>
                <c:pt idx="84">
                  <c:v>-0.22453395556658506</c:v>
                </c:pt>
                <c:pt idx="85">
                  <c:v>-0.22221917239949107</c:v>
                </c:pt>
                <c:pt idx="86">
                  <c:v>-0.21990438923239708</c:v>
                </c:pt>
                <c:pt idx="87">
                  <c:v>-0.21758960606530309</c:v>
                </c:pt>
                <c:pt idx="88">
                  <c:v>-0.2152748228982091</c:v>
                </c:pt>
                <c:pt idx="89">
                  <c:v>-0.2129600397311151</c:v>
                </c:pt>
                <c:pt idx="90">
                  <c:v>-0.21064525609835982</c:v>
                </c:pt>
                <c:pt idx="91">
                  <c:v>-0.20833047293126583</c:v>
                </c:pt>
                <c:pt idx="92">
                  <c:v>-0.20601568976417184</c:v>
                </c:pt>
                <c:pt idx="93">
                  <c:v>-0.20370090659707785</c:v>
                </c:pt>
                <c:pt idx="94">
                  <c:v>-0.20138612342998385</c:v>
                </c:pt>
                <c:pt idx="95">
                  <c:v>-0.19907134026288986</c:v>
                </c:pt>
                <c:pt idx="96">
                  <c:v>-0.19675655709579587</c:v>
                </c:pt>
                <c:pt idx="97">
                  <c:v>-0.19444177392870188</c:v>
                </c:pt>
                <c:pt idx="98">
                  <c:v>-0.19212699076160789</c:v>
                </c:pt>
                <c:pt idx="99">
                  <c:v>-0.18981220759451389</c:v>
                </c:pt>
                <c:pt idx="100">
                  <c:v>-0.1874974244274199</c:v>
                </c:pt>
                <c:pt idx="101">
                  <c:v>-0.18518264126032591</c:v>
                </c:pt>
                <c:pt idx="102">
                  <c:v>-0.18286785809323192</c:v>
                </c:pt>
                <c:pt idx="103">
                  <c:v>-0.18055307492613792</c:v>
                </c:pt>
                <c:pt idx="104">
                  <c:v>-0.17823829175904393</c:v>
                </c:pt>
                <c:pt idx="105">
                  <c:v>-0.17592350859194994</c:v>
                </c:pt>
                <c:pt idx="106">
                  <c:v>-0.17360872542485595</c:v>
                </c:pt>
                <c:pt idx="107">
                  <c:v>-0.17129394225776196</c:v>
                </c:pt>
                <c:pt idx="108">
                  <c:v>-0.16897915909066796</c:v>
                </c:pt>
                <c:pt idx="109">
                  <c:v>-0.16666437592357397</c:v>
                </c:pt>
                <c:pt idx="110">
                  <c:v>-0.16434959275647998</c:v>
                </c:pt>
                <c:pt idx="111">
                  <c:v>-0.16203480958938599</c:v>
                </c:pt>
                <c:pt idx="112">
                  <c:v>-0.15972002642229199</c:v>
                </c:pt>
                <c:pt idx="113">
                  <c:v>-0.157405243255198</c:v>
                </c:pt>
                <c:pt idx="114">
                  <c:v>-0.15509046008810401</c:v>
                </c:pt>
                <c:pt idx="115">
                  <c:v>-0.15277567692101002</c:v>
                </c:pt>
                <c:pt idx="116">
                  <c:v>-0.15046089375391603</c:v>
                </c:pt>
                <c:pt idx="117">
                  <c:v>-0.14814611058682203</c:v>
                </c:pt>
                <c:pt idx="118">
                  <c:v>-0.14583132741972804</c:v>
                </c:pt>
                <c:pt idx="119">
                  <c:v>-0.14351654471829534</c:v>
                </c:pt>
                <c:pt idx="120">
                  <c:v>-0.14120176155120134</c:v>
                </c:pt>
                <c:pt idx="121">
                  <c:v>-0.13888697838410735</c:v>
                </c:pt>
                <c:pt idx="122">
                  <c:v>-0.13657219521701336</c:v>
                </c:pt>
                <c:pt idx="123">
                  <c:v>-0.13425741204991937</c:v>
                </c:pt>
                <c:pt idx="124">
                  <c:v>-0.13194262888282537</c:v>
                </c:pt>
                <c:pt idx="125">
                  <c:v>-0.12962784618139267</c:v>
                </c:pt>
                <c:pt idx="126">
                  <c:v>-0.12731306301429868</c:v>
                </c:pt>
                <c:pt idx="127">
                  <c:v>-0.12499827984720469</c:v>
                </c:pt>
                <c:pt idx="128">
                  <c:v>-0.12268349668011069</c:v>
                </c:pt>
                <c:pt idx="129">
                  <c:v>-0.1203687135130167</c:v>
                </c:pt>
                <c:pt idx="130">
                  <c:v>-0.118053930811584</c:v>
                </c:pt>
                <c:pt idx="131">
                  <c:v>-0.11573914764449</c:v>
                </c:pt>
                <c:pt idx="132">
                  <c:v>-0.11342436447739601</c:v>
                </c:pt>
                <c:pt idx="133">
                  <c:v>-0.11110958131030202</c:v>
                </c:pt>
                <c:pt idx="134">
                  <c:v>-0.10879479860886931</c:v>
                </c:pt>
                <c:pt idx="135">
                  <c:v>-0.10648001544177532</c:v>
                </c:pt>
                <c:pt idx="136">
                  <c:v>-0.10416523227468133</c:v>
                </c:pt>
                <c:pt idx="137">
                  <c:v>-0.10185044910758734</c:v>
                </c:pt>
                <c:pt idx="138">
                  <c:v>-9.9535666406154633E-2</c:v>
                </c:pt>
                <c:pt idx="139">
                  <c:v>-9.722088323906064E-2</c:v>
                </c:pt>
                <c:pt idx="140">
                  <c:v>-9.4906100071966648E-2</c:v>
                </c:pt>
                <c:pt idx="141">
                  <c:v>-9.2591317370533943E-2</c:v>
                </c:pt>
                <c:pt idx="142">
                  <c:v>-9.0276534203439951E-2</c:v>
                </c:pt>
                <c:pt idx="143">
                  <c:v>-8.7961751036345959E-2</c:v>
                </c:pt>
                <c:pt idx="144">
                  <c:v>-8.5646968334913254E-2</c:v>
                </c:pt>
                <c:pt idx="145">
                  <c:v>-8.3332185167819262E-2</c:v>
                </c:pt>
                <c:pt idx="146">
                  <c:v>-8.1017402000725269E-2</c:v>
                </c:pt>
                <c:pt idx="147">
                  <c:v>-7.8702619299292564E-2</c:v>
                </c:pt>
                <c:pt idx="148">
                  <c:v>-7.6387836132198572E-2</c:v>
                </c:pt>
                <c:pt idx="149">
                  <c:v>-7.4073053430765867E-2</c:v>
                </c:pt>
                <c:pt idx="150">
                  <c:v>-7.1758270263671875E-2</c:v>
                </c:pt>
                <c:pt idx="151">
                  <c:v>-6.9443487096577883E-2</c:v>
                </c:pt>
                <c:pt idx="152">
                  <c:v>-6.7128704395145178E-2</c:v>
                </c:pt>
                <c:pt idx="153">
                  <c:v>-6.4813921228051186E-2</c:v>
                </c:pt>
                <c:pt idx="154">
                  <c:v>-6.2499138526618481E-2</c:v>
                </c:pt>
                <c:pt idx="155">
                  <c:v>-6.0184355359524488E-2</c:v>
                </c:pt>
                <c:pt idx="156">
                  <c:v>-5.7869572658091784E-2</c:v>
                </c:pt>
                <c:pt idx="157">
                  <c:v>-5.5554789490997791E-2</c:v>
                </c:pt>
                <c:pt idx="158">
                  <c:v>-5.3240006789565086E-2</c:v>
                </c:pt>
                <c:pt idx="159">
                  <c:v>-5.0925223622471094E-2</c:v>
                </c:pt>
                <c:pt idx="160">
                  <c:v>-4.8610440455377102E-2</c:v>
                </c:pt>
                <c:pt idx="161">
                  <c:v>-4.6295657753944397E-2</c:v>
                </c:pt>
                <c:pt idx="162">
                  <c:v>-4.3980874586850405E-2</c:v>
                </c:pt>
                <c:pt idx="163">
                  <c:v>-4.16660918854177E-2</c:v>
                </c:pt>
                <c:pt idx="164">
                  <c:v>-3.9351308718323708E-2</c:v>
                </c:pt>
                <c:pt idx="165">
                  <c:v>-3.7036526016891003E-2</c:v>
                </c:pt>
                <c:pt idx="166">
                  <c:v>-3.4721743315458298E-2</c:v>
                </c:pt>
                <c:pt idx="167">
                  <c:v>-3.2406960148364305E-2</c:v>
                </c:pt>
                <c:pt idx="168">
                  <c:v>-3.0092177446931601E-2</c:v>
                </c:pt>
                <c:pt idx="169">
                  <c:v>-2.7777394279837608E-2</c:v>
                </c:pt>
                <c:pt idx="170">
                  <c:v>-2.5462611578404903E-2</c:v>
                </c:pt>
                <c:pt idx="171">
                  <c:v>-2.3147828411310911E-2</c:v>
                </c:pt>
                <c:pt idx="172">
                  <c:v>-2.0833045709878206E-2</c:v>
                </c:pt>
                <c:pt idx="173">
                  <c:v>-1.8518263008445501E-2</c:v>
                </c:pt>
                <c:pt idx="174">
                  <c:v>-1.6203479841351509E-2</c:v>
                </c:pt>
                <c:pt idx="175">
                  <c:v>-1.3888697139918804E-2</c:v>
                </c:pt>
                <c:pt idx="176">
                  <c:v>-1.1573913972824812E-2</c:v>
                </c:pt>
                <c:pt idx="177">
                  <c:v>-9.259131271392107E-3</c:v>
                </c:pt>
                <c:pt idx="178">
                  <c:v>-6.9443485699594021E-3</c:v>
                </c:pt>
                <c:pt idx="179">
                  <c:v>-4.6295654028654099E-3</c:v>
                </c:pt>
                <c:pt idx="180">
                  <c:v>-2.3147827014327049E-3</c:v>
                </c:pt>
                <c:pt idx="181">
                  <c:v>0</c:v>
                </c:pt>
                <c:pt idx="182">
                  <c:v>2.3147831670939922E-3</c:v>
                </c:pt>
                <c:pt idx="183">
                  <c:v>4.6295658685266972E-3</c:v>
                </c:pt>
                <c:pt idx="184">
                  <c:v>6.9443485699594021E-3</c:v>
                </c:pt>
                <c:pt idx="185">
                  <c:v>9.2591317370533943E-3</c:v>
                </c:pt>
                <c:pt idx="186">
                  <c:v>1.1573914438486099E-2</c:v>
                </c:pt>
                <c:pt idx="187">
                  <c:v>1.3888697139918804E-2</c:v>
                </c:pt>
                <c:pt idx="188">
                  <c:v>1.6203479841351509E-2</c:v>
                </c:pt>
                <c:pt idx="189">
                  <c:v>1.8518263008445501E-2</c:v>
                </c:pt>
                <c:pt idx="190">
                  <c:v>2.0833045709878206E-2</c:v>
                </c:pt>
                <c:pt idx="191">
                  <c:v>2.3147828411310911E-2</c:v>
                </c:pt>
                <c:pt idx="192">
                  <c:v>2.5462611112743616E-2</c:v>
                </c:pt>
                <c:pt idx="193">
                  <c:v>2.7777394279837608E-2</c:v>
                </c:pt>
                <c:pt idx="194">
                  <c:v>3.0092176981270313E-2</c:v>
                </c:pt>
                <c:pt idx="195">
                  <c:v>3.2406959682703018E-2</c:v>
                </c:pt>
                <c:pt idx="196">
                  <c:v>3.4721742384135723E-2</c:v>
                </c:pt>
                <c:pt idx="197">
                  <c:v>3.7036525085568428E-2</c:v>
                </c:pt>
                <c:pt idx="198">
                  <c:v>3.935130825266242E-2</c:v>
                </c:pt>
                <c:pt idx="199">
                  <c:v>4.1666090954095125E-2</c:v>
                </c:pt>
                <c:pt idx="200">
                  <c:v>4.398087365552783E-2</c:v>
                </c:pt>
                <c:pt idx="201">
                  <c:v>4.6295656356960535E-2</c:v>
                </c:pt>
                <c:pt idx="202">
                  <c:v>4.861043905839324E-2</c:v>
                </c:pt>
                <c:pt idx="203">
                  <c:v>5.0925222225487232E-2</c:v>
                </c:pt>
                <c:pt idx="204">
                  <c:v>5.3240004926919937E-2</c:v>
                </c:pt>
                <c:pt idx="205">
                  <c:v>5.5554787628352642E-2</c:v>
                </c:pt>
                <c:pt idx="206">
                  <c:v>5.7869570329785347E-2</c:v>
                </c:pt>
                <c:pt idx="207">
                  <c:v>6.0184353031218052E-2</c:v>
                </c:pt>
                <c:pt idx="208">
                  <c:v>6.2499135732650757E-2</c:v>
                </c:pt>
                <c:pt idx="209">
                  <c:v>6.4813918434083462E-2</c:v>
                </c:pt>
                <c:pt idx="210">
                  <c:v>6.7128701135516167E-2</c:v>
                </c:pt>
                <c:pt idx="211">
                  <c:v>6.9443483836948872E-2</c:v>
                </c:pt>
                <c:pt idx="212">
                  <c:v>7.1758266538381577E-2</c:v>
                </c:pt>
                <c:pt idx="213">
                  <c:v>7.4073049705475569E-2</c:v>
                </c:pt>
                <c:pt idx="214">
                  <c:v>7.6387831941246986E-2</c:v>
                </c:pt>
                <c:pt idx="215">
                  <c:v>7.8702615108340979E-2</c:v>
                </c:pt>
                <c:pt idx="216">
                  <c:v>8.1017397809773684E-2</c:v>
                </c:pt>
                <c:pt idx="217">
                  <c:v>8.3332180511206388E-2</c:v>
                </c:pt>
                <c:pt idx="218">
                  <c:v>8.5646963212639093E-2</c:v>
                </c:pt>
                <c:pt idx="219">
                  <c:v>8.7961745914071798E-2</c:v>
                </c:pt>
                <c:pt idx="220">
                  <c:v>9.0276528615504503E-2</c:v>
                </c:pt>
                <c:pt idx="221">
                  <c:v>9.2591311316937208E-2</c:v>
                </c:pt>
                <c:pt idx="222">
                  <c:v>9.4906094018369913E-2</c:v>
                </c:pt>
                <c:pt idx="223">
                  <c:v>9.7220876719802618E-2</c:v>
                </c:pt>
                <c:pt idx="224">
                  <c:v>9.9535659421235323E-2</c:v>
                </c:pt>
                <c:pt idx="225">
                  <c:v>0.10185044165700674</c:v>
                </c:pt>
                <c:pt idx="226">
                  <c:v>0.10416522435843945</c:v>
                </c:pt>
                <c:pt idx="227">
                  <c:v>0.10648000705987215</c:v>
                </c:pt>
                <c:pt idx="228">
                  <c:v>0.10879478976130486</c:v>
                </c:pt>
                <c:pt idx="229">
                  <c:v>0.11110957246273756</c:v>
                </c:pt>
                <c:pt idx="230">
                  <c:v>0.11342435516417027</c:v>
                </c:pt>
                <c:pt idx="231">
                  <c:v>0.11573913786560297</c:v>
                </c:pt>
                <c:pt idx="232">
                  <c:v>0.11805392056703568</c:v>
                </c:pt>
                <c:pt idx="233">
                  <c:v>0.12036870326846838</c:v>
                </c:pt>
                <c:pt idx="234">
                  <c:v>0.12268348596990108</c:v>
                </c:pt>
                <c:pt idx="235">
                  <c:v>0.12499826867133379</c:v>
                </c:pt>
                <c:pt idx="236">
                  <c:v>0.12731305090710521</c:v>
                </c:pt>
                <c:pt idx="237">
                  <c:v>0.12962783360853791</c:v>
                </c:pt>
                <c:pt idx="238">
                  <c:v>0.13194261630997062</c:v>
                </c:pt>
                <c:pt idx="239">
                  <c:v>0.13425739901140332</c:v>
                </c:pt>
                <c:pt idx="240">
                  <c:v>0.13657218171283603</c:v>
                </c:pt>
                <c:pt idx="241">
                  <c:v>0.13888696441426873</c:v>
                </c:pt>
                <c:pt idx="242">
                  <c:v>0.14120174665004015</c:v>
                </c:pt>
                <c:pt idx="243">
                  <c:v>0.14351652935147285</c:v>
                </c:pt>
                <c:pt idx="244">
                  <c:v>0.14583131205290556</c:v>
                </c:pt>
                <c:pt idx="245">
                  <c:v>0.14814609475433826</c:v>
                </c:pt>
                <c:pt idx="246">
                  <c:v>0.15046087745577097</c:v>
                </c:pt>
                <c:pt idx="247">
                  <c:v>0.15277565969154239</c:v>
                </c:pt>
                <c:pt idx="248">
                  <c:v>0.15509044239297509</c:v>
                </c:pt>
                <c:pt idx="249">
                  <c:v>0.1574052250944078</c:v>
                </c:pt>
                <c:pt idx="250">
                  <c:v>0.1597200077958405</c:v>
                </c:pt>
                <c:pt idx="251">
                  <c:v>0.16203479003161192</c:v>
                </c:pt>
                <c:pt idx="252">
                  <c:v>0.16434957273304462</c:v>
                </c:pt>
                <c:pt idx="253">
                  <c:v>0.16666435543447733</c:v>
                </c:pt>
                <c:pt idx="254">
                  <c:v>0.16897913813591003</c:v>
                </c:pt>
                <c:pt idx="255">
                  <c:v>0.17129392037168145</c:v>
                </c:pt>
                <c:pt idx="256">
                  <c:v>0.17360870307311416</c:v>
                </c:pt>
                <c:pt idx="257">
                  <c:v>0.17592348577454686</c:v>
                </c:pt>
                <c:pt idx="258">
                  <c:v>0.17823826801031828</c:v>
                </c:pt>
                <c:pt idx="259">
                  <c:v>0.18055305071175098</c:v>
                </c:pt>
                <c:pt idx="260">
                  <c:v>0.18286783341318369</c:v>
                </c:pt>
                <c:pt idx="261">
                  <c:v>0.18518261564895511</c:v>
                </c:pt>
                <c:pt idx="262">
                  <c:v>0.18749739835038781</c:v>
                </c:pt>
                <c:pt idx="263">
                  <c:v>0.18981218105182052</c:v>
                </c:pt>
                <c:pt idx="264">
                  <c:v>0.19212696328759193</c:v>
                </c:pt>
                <c:pt idx="265">
                  <c:v>0.19444174598902464</c:v>
                </c:pt>
                <c:pt idx="266">
                  <c:v>0.19675652822479606</c:v>
                </c:pt>
                <c:pt idx="267">
                  <c:v>0.19907131092622876</c:v>
                </c:pt>
                <c:pt idx="268">
                  <c:v>0.20138609362766147</c:v>
                </c:pt>
                <c:pt idx="269">
                  <c:v>0.20370087586343288</c:v>
                </c:pt>
                <c:pt idx="270">
                  <c:v>0.20601565856486559</c:v>
                </c:pt>
                <c:pt idx="271">
                  <c:v>0.20833044080063701</c:v>
                </c:pt>
                <c:pt idx="272">
                  <c:v>0.21064522350206971</c:v>
                </c:pt>
                <c:pt idx="273">
                  <c:v>0.21296000573784113</c:v>
                </c:pt>
                <c:pt idx="274">
                  <c:v>0.21527478843927383</c:v>
                </c:pt>
                <c:pt idx="275">
                  <c:v>0.21758957067504525</c:v>
                </c:pt>
                <c:pt idx="276">
                  <c:v>0.21990435337647796</c:v>
                </c:pt>
                <c:pt idx="277">
                  <c:v>0.22221913607791066</c:v>
                </c:pt>
                <c:pt idx="278">
                  <c:v>0.22453391831368208</c:v>
                </c:pt>
                <c:pt idx="279">
                  <c:v>0.22684870101511478</c:v>
                </c:pt>
                <c:pt idx="280">
                  <c:v>0.2291634832508862</c:v>
                </c:pt>
                <c:pt idx="281">
                  <c:v>0.23147826548665762</c:v>
                </c:pt>
                <c:pt idx="282">
                  <c:v>0.23379304818809032</c:v>
                </c:pt>
                <c:pt idx="283">
                  <c:v>0.23610783042386174</c:v>
                </c:pt>
                <c:pt idx="284">
                  <c:v>0.23842261312529445</c:v>
                </c:pt>
                <c:pt idx="285">
                  <c:v>0.24073739536106586</c:v>
                </c:pt>
                <c:pt idx="286">
                  <c:v>0.24305217806249857</c:v>
                </c:pt>
                <c:pt idx="287">
                  <c:v>0.24536696029826999</c:v>
                </c:pt>
                <c:pt idx="288">
                  <c:v>0.24768174299970269</c:v>
                </c:pt>
                <c:pt idx="289">
                  <c:v>0.24999652523547411</c:v>
                </c:pt>
                <c:pt idx="290">
                  <c:v>0.25231130747124553</c:v>
                </c:pt>
                <c:pt idx="291">
                  <c:v>0.25462609017267823</c:v>
                </c:pt>
                <c:pt idx="292">
                  <c:v>0.25694087240844965</c:v>
                </c:pt>
                <c:pt idx="293">
                  <c:v>0.25925565510988235</c:v>
                </c:pt>
                <c:pt idx="294">
                  <c:v>0.26157043734565377</c:v>
                </c:pt>
                <c:pt idx="295">
                  <c:v>0.26388521958142519</c:v>
                </c:pt>
                <c:pt idx="296">
                  <c:v>0.26620000228285789</c:v>
                </c:pt>
                <c:pt idx="297">
                  <c:v>0.26851478451862931</c:v>
                </c:pt>
                <c:pt idx="298">
                  <c:v>0.27082956675440073</c:v>
                </c:pt>
                <c:pt idx="299">
                  <c:v>0.27314434945583344</c:v>
                </c:pt>
                <c:pt idx="300">
                  <c:v>0.27545913169160485</c:v>
                </c:pt>
                <c:pt idx="301">
                  <c:v>0.27777391392737627</c:v>
                </c:pt>
                <c:pt idx="302">
                  <c:v>0.28008869662880898</c:v>
                </c:pt>
                <c:pt idx="303">
                  <c:v>0.28240347886458039</c:v>
                </c:pt>
                <c:pt idx="304">
                  <c:v>0.28471826110035181</c:v>
                </c:pt>
                <c:pt idx="305">
                  <c:v>0.28703304380178452</c:v>
                </c:pt>
                <c:pt idx="306">
                  <c:v>0.28934782603755593</c:v>
                </c:pt>
                <c:pt idx="307">
                  <c:v>0.29166260827332735</c:v>
                </c:pt>
                <c:pt idx="308">
                  <c:v>0.29397739050909877</c:v>
                </c:pt>
                <c:pt idx="309">
                  <c:v>0.29629217321053147</c:v>
                </c:pt>
                <c:pt idx="310">
                  <c:v>0.29860695544630289</c:v>
                </c:pt>
                <c:pt idx="311">
                  <c:v>0.30092173768207431</c:v>
                </c:pt>
                <c:pt idx="312">
                  <c:v>0.30323651991784573</c:v>
                </c:pt>
                <c:pt idx="313">
                  <c:v>0.30555130261927843</c:v>
                </c:pt>
                <c:pt idx="314">
                  <c:v>0.30786608485504985</c:v>
                </c:pt>
                <c:pt idx="315">
                  <c:v>0.31018086709082127</c:v>
                </c:pt>
                <c:pt idx="316">
                  <c:v>0.31249564932659268</c:v>
                </c:pt>
                <c:pt idx="317">
                  <c:v>0.3148104315623641</c:v>
                </c:pt>
                <c:pt idx="318">
                  <c:v>0.31712521379813552</c:v>
                </c:pt>
                <c:pt idx="319">
                  <c:v>0.31943999649956822</c:v>
                </c:pt>
                <c:pt idx="320">
                  <c:v>0.32175477873533964</c:v>
                </c:pt>
                <c:pt idx="321">
                  <c:v>0.32406956097111106</c:v>
                </c:pt>
                <c:pt idx="322">
                  <c:v>0.32638434320688248</c:v>
                </c:pt>
                <c:pt idx="323">
                  <c:v>0.32869912544265389</c:v>
                </c:pt>
                <c:pt idx="324">
                  <c:v>0.33101390767842531</c:v>
                </c:pt>
                <c:pt idx="325">
                  <c:v>0.33332868991419673</c:v>
                </c:pt>
                <c:pt idx="326">
                  <c:v>0.33564347261562943</c:v>
                </c:pt>
                <c:pt idx="327">
                  <c:v>0.33795825485140085</c:v>
                </c:pt>
                <c:pt idx="328">
                  <c:v>0.34027303708717227</c:v>
                </c:pt>
                <c:pt idx="329">
                  <c:v>0.34258781932294369</c:v>
                </c:pt>
                <c:pt idx="330">
                  <c:v>0.34490260155871511</c:v>
                </c:pt>
                <c:pt idx="331">
                  <c:v>0.34721738379448652</c:v>
                </c:pt>
                <c:pt idx="332">
                  <c:v>0.34953216603025794</c:v>
                </c:pt>
                <c:pt idx="333">
                  <c:v>0.35184694826602936</c:v>
                </c:pt>
                <c:pt idx="334">
                  <c:v>0.35416173050180078</c:v>
                </c:pt>
                <c:pt idx="335">
                  <c:v>0.35647651273757219</c:v>
                </c:pt>
                <c:pt idx="336">
                  <c:v>0.35879129497334361</c:v>
                </c:pt>
                <c:pt idx="337">
                  <c:v>0.36110607720911503</c:v>
                </c:pt>
                <c:pt idx="338">
                  <c:v>0.36342085944488645</c:v>
                </c:pt>
                <c:pt idx="339">
                  <c:v>0.36573564168065786</c:v>
                </c:pt>
                <c:pt idx="340">
                  <c:v>0.36805042391642928</c:v>
                </c:pt>
                <c:pt idx="341">
                  <c:v>0.3703652061522007</c:v>
                </c:pt>
                <c:pt idx="342">
                  <c:v>0.37267998838797212</c:v>
                </c:pt>
                <c:pt idx="343">
                  <c:v>0.37499477062374353</c:v>
                </c:pt>
                <c:pt idx="344">
                  <c:v>0.37730955285951495</c:v>
                </c:pt>
                <c:pt idx="500">
                  <c:v>0.37962433509528637</c:v>
                </c:pt>
              </c:numCache>
            </c:numRef>
          </c:xVal>
          <c:yVal>
            <c:numRef>
              <c:f>'28'!$G$3:$G$503</c:f>
              <c:numCache>
                <c:formatCode>0</c:formatCode>
                <c:ptCount val="501"/>
                <c:pt idx="227">
                  <c:v>1469.5286000000001</c:v>
                </c:pt>
                <c:pt idx="228">
                  <c:v>1463.8176000000001</c:v>
                </c:pt>
                <c:pt idx="229">
                  <c:v>1471.3545999999999</c:v>
                </c:pt>
                <c:pt idx="230">
                  <c:v>1466.1188</c:v>
                </c:pt>
                <c:pt idx="231">
                  <c:v>1469.4384</c:v>
                </c:pt>
                <c:pt idx="232">
                  <c:v>1473.1950999999999</c:v>
                </c:pt>
                <c:pt idx="233">
                  <c:v>1481.222</c:v>
                </c:pt>
                <c:pt idx="234">
                  <c:v>1472.6726000000001</c:v>
                </c:pt>
                <c:pt idx="235">
                  <c:v>1475.124</c:v>
                </c:pt>
                <c:pt idx="236">
                  <c:v>1478.8595</c:v>
                </c:pt>
                <c:pt idx="237">
                  <c:v>1477.3846000000001</c:v>
                </c:pt>
                <c:pt idx="238">
                  <c:v>1475.1135999999999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ED-4B46-B4B0-12176E3F2FAC}"/>
            </c:ext>
          </c:extLst>
        </c:ser>
        <c:ser>
          <c:idx val="4"/>
          <c:order val="4"/>
          <c:tx>
            <c:strRef>
              <c:f>'28'!$H$2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'28'!$C$3:$C$503</c:f>
              <c:numCache>
                <c:formatCode>0.0</c:formatCode>
                <c:ptCount val="501"/>
                <c:pt idx="0">
                  <c:v>-0.41897576302289963</c:v>
                </c:pt>
                <c:pt idx="1">
                  <c:v>-0.41666097939014435</c:v>
                </c:pt>
                <c:pt idx="2">
                  <c:v>-0.41434619575738907</c:v>
                </c:pt>
                <c:pt idx="3">
                  <c:v>-0.41203141259029508</c:v>
                </c:pt>
                <c:pt idx="4">
                  <c:v>-0.4097166289575398</c:v>
                </c:pt>
                <c:pt idx="5">
                  <c:v>-0.40740184532478452</c:v>
                </c:pt>
                <c:pt idx="6">
                  <c:v>-0.40508706169202924</c:v>
                </c:pt>
                <c:pt idx="7">
                  <c:v>-0.40277227805927396</c:v>
                </c:pt>
                <c:pt idx="8">
                  <c:v>-0.40045749442651868</c:v>
                </c:pt>
                <c:pt idx="9">
                  <c:v>-0.3981427107937634</c:v>
                </c:pt>
                <c:pt idx="10">
                  <c:v>-0.39582792716100812</c:v>
                </c:pt>
                <c:pt idx="11">
                  <c:v>-0.39351314399391413</c:v>
                </c:pt>
                <c:pt idx="12">
                  <c:v>-0.39119836036115885</c:v>
                </c:pt>
                <c:pt idx="13">
                  <c:v>-0.38888357672840357</c:v>
                </c:pt>
                <c:pt idx="14">
                  <c:v>-0.38656879309564829</c:v>
                </c:pt>
                <c:pt idx="15">
                  <c:v>-0.38425400946289301</c:v>
                </c:pt>
                <c:pt idx="16">
                  <c:v>-0.38193922629579902</c:v>
                </c:pt>
                <c:pt idx="17">
                  <c:v>-0.37962444266304374</c:v>
                </c:pt>
                <c:pt idx="18">
                  <c:v>-0.37730965903028846</c:v>
                </c:pt>
                <c:pt idx="19">
                  <c:v>-0.37499487539753318</c:v>
                </c:pt>
                <c:pt idx="20">
                  <c:v>-0.37268009223043919</c:v>
                </c:pt>
                <c:pt idx="21">
                  <c:v>-0.37036530859768391</c:v>
                </c:pt>
                <c:pt idx="22">
                  <c:v>-0.36805052496492863</c:v>
                </c:pt>
                <c:pt idx="23">
                  <c:v>-0.36573574133217335</c:v>
                </c:pt>
                <c:pt idx="24">
                  <c:v>-0.36342095816507936</c:v>
                </c:pt>
                <c:pt idx="25">
                  <c:v>-0.36110617453232408</c:v>
                </c:pt>
                <c:pt idx="26">
                  <c:v>-0.3587913908995688</c:v>
                </c:pt>
                <c:pt idx="27">
                  <c:v>-0.3564766077324748</c:v>
                </c:pt>
                <c:pt idx="28">
                  <c:v>-0.35416182409971952</c:v>
                </c:pt>
                <c:pt idx="29">
                  <c:v>-0.35184704046696424</c:v>
                </c:pt>
                <c:pt idx="30">
                  <c:v>-0.34953225729987025</c:v>
                </c:pt>
                <c:pt idx="31">
                  <c:v>-0.34721747366711497</c:v>
                </c:pt>
                <c:pt idx="32">
                  <c:v>-0.34490269003435969</c:v>
                </c:pt>
                <c:pt idx="33">
                  <c:v>-0.3425879068672657</c:v>
                </c:pt>
                <c:pt idx="34">
                  <c:v>-0.34027312323451042</c:v>
                </c:pt>
                <c:pt idx="35">
                  <c:v>-0.33795833960175514</c:v>
                </c:pt>
                <c:pt idx="36">
                  <c:v>-0.33564355643466115</c:v>
                </c:pt>
                <c:pt idx="37">
                  <c:v>-0.33332877280190587</c:v>
                </c:pt>
                <c:pt idx="38">
                  <c:v>-0.33101398963481188</c:v>
                </c:pt>
                <c:pt idx="39">
                  <c:v>-0.3286992060020566</c:v>
                </c:pt>
                <c:pt idx="40">
                  <c:v>-0.32638442236930132</c:v>
                </c:pt>
                <c:pt idx="41">
                  <c:v>-0.32406963920220733</c:v>
                </c:pt>
                <c:pt idx="42">
                  <c:v>-0.32175485556945205</c:v>
                </c:pt>
                <c:pt idx="43">
                  <c:v>-0.31944007240235806</c:v>
                </c:pt>
                <c:pt idx="44">
                  <c:v>-0.31712528876960278</c:v>
                </c:pt>
                <c:pt idx="45">
                  <c:v>-0.31481050560250878</c:v>
                </c:pt>
                <c:pt idx="46">
                  <c:v>-0.3124957219697535</c:v>
                </c:pt>
                <c:pt idx="47">
                  <c:v>-0.31018093880265951</c:v>
                </c:pt>
                <c:pt idx="48">
                  <c:v>-0.30786615516990423</c:v>
                </c:pt>
                <c:pt idx="49">
                  <c:v>-0.30555137200281024</c:v>
                </c:pt>
                <c:pt idx="50">
                  <c:v>-0.30323658837005496</c:v>
                </c:pt>
                <c:pt idx="51">
                  <c:v>-0.30092180520296097</c:v>
                </c:pt>
                <c:pt idx="52">
                  <c:v>-0.29860702157020569</c:v>
                </c:pt>
                <c:pt idx="53">
                  <c:v>-0.2962922384031117</c:v>
                </c:pt>
                <c:pt idx="54">
                  <c:v>-0.29397745477035642</c:v>
                </c:pt>
                <c:pt idx="55">
                  <c:v>-0.29166267160326242</c:v>
                </c:pt>
                <c:pt idx="56">
                  <c:v>-0.28934788843616843</c:v>
                </c:pt>
                <c:pt idx="57">
                  <c:v>-0.28703310480341315</c:v>
                </c:pt>
                <c:pt idx="58">
                  <c:v>-0.28471832163631916</c:v>
                </c:pt>
                <c:pt idx="59">
                  <c:v>-0.28240353800356388</c:v>
                </c:pt>
                <c:pt idx="60">
                  <c:v>-0.28008875483646989</c:v>
                </c:pt>
                <c:pt idx="61">
                  <c:v>-0.2777739716693759</c:v>
                </c:pt>
                <c:pt idx="62">
                  <c:v>-0.27545918803662062</c:v>
                </c:pt>
                <c:pt idx="63">
                  <c:v>-0.27314440486952662</c:v>
                </c:pt>
                <c:pt idx="64">
                  <c:v>-0.27082962170243263</c:v>
                </c:pt>
                <c:pt idx="65">
                  <c:v>-0.26851483806967735</c:v>
                </c:pt>
                <c:pt idx="66">
                  <c:v>-0.26620005490258336</c:v>
                </c:pt>
                <c:pt idx="67">
                  <c:v>-0.26388527173548937</c:v>
                </c:pt>
                <c:pt idx="68">
                  <c:v>-0.26157048810273409</c:v>
                </c:pt>
                <c:pt idx="69">
                  <c:v>-0.2592557049356401</c:v>
                </c:pt>
                <c:pt idx="70">
                  <c:v>-0.2569409217685461</c:v>
                </c:pt>
                <c:pt idx="71">
                  <c:v>-0.25462613813579082</c:v>
                </c:pt>
                <c:pt idx="72">
                  <c:v>-0.25231135496869683</c:v>
                </c:pt>
                <c:pt idx="73">
                  <c:v>-0.24999657180160284</c:v>
                </c:pt>
                <c:pt idx="74">
                  <c:v>-0.24768178816884756</c:v>
                </c:pt>
                <c:pt idx="75">
                  <c:v>-0.24536700500175357</c:v>
                </c:pt>
                <c:pt idx="76">
                  <c:v>-0.24305222183465958</c:v>
                </c:pt>
                <c:pt idx="77">
                  <c:v>-0.24073743866756558</c:v>
                </c:pt>
                <c:pt idx="78">
                  <c:v>-0.23842265550047159</c:v>
                </c:pt>
                <c:pt idx="79">
                  <c:v>-0.23610787186771631</c:v>
                </c:pt>
                <c:pt idx="80">
                  <c:v>-0.23379308870062232</c:v>
                </c:pt>
                <c:pt idx="81">
                  <c:v>-0.23147830553352833</c:v>
                </c:pt>
                <c:pt idx="82">
                  <c:v>-0.22916352236643434</c:v>
                </c:pt>
                <c:pt idx="83">
                  <c:v>-0.22684873873367906</c:v>
                </c:pt>
                <c:pt idx="84">
                  <c:v>-0.22453395556658506</c:v>
                </c:pt>
                <c:pt idx="85">
                  <c:v>-0.22221917239949107</c:v>
                </c:pt>
                <c:pt idx="86">
                  <c:v>-0.21990438923239708</c:v>
                </c:pt>
                <c:pt idx="87">
                  <c:v>-0.21758960606530309</c:v>
                </c:pt>
                <c:pt idx="88">
                  <c:v>-0.2152748228982091</c:v>
                </c:pt>
                <c:pt idx="89">
                  <c:v>-0.2129600397311151</c:v>
                </c:pt>
                <c:pt idx="90">
                  <c:v>-0.21064525609835982</c:v>
                </c:pt>
                <c:pt idx="91">
                  <c:v>-0.20833047293126583</c:v>
                </c:pt>
                <c:pt idx="92">
                  <c:v>-0.20601568976417184</c:v>
                </c:pt>
                <c:pt idx="93">
                  <c:v>-0.20370090659707785</c:v>
                </c:pt>
                <c:pt idx="94">
                  <c:v>-0.20138612342998385</c:v>
                </c:pt>
                <c:pt idx="95">
                  <c:v>-0.19907134026288986</c:v>
                </c:pt>
                <c:pt idx="96">
                  <c:v>-0.19675655709579587</c:v>
                </c:pt>
                <c:pt idx="97">
                  <c:v>-0.19444177392870188</c:v>
                </c:pt>
                <c:pt idx="98">
                  <c:v>-0.19212699076160789</c:v>
                </c:pt>
                <c:pt idx="99">
                  <c:v>-0.18981220759451389</c:v>
                </c:pt>
                <c:pt idx="100">
                  <c:v>-0.1874974244274199</c:v>
                </c:pt>
                <c:pt idx="101">
                  <c:v>-0.18518264126032591</c:v>
                </c:pt>
                <c:pt idx="102">
                  <c:v>-0.18286785809323192</c:v>
                </c:pt>
                <c:pt idx="103">
                  <c:v>-0.18055307492613792</c:v>
                </c:pt>
                <c:pt idx="104">
                  <c:v>-0.17823829175904393</c:v>
                </c:pt>
                <c:pt idx="105">
                  <c:v>-0.17592350859194994</c:v>
                </c:pt>
                <c:pt idx="106">
                  <c:v>-0.17360872542485595</c:v>
                </c:pt>
                <c:pt idx="107">
                  <c:v>-0.17129394225776196</c:v>
                </c:pt>
                <c:pt idx="108">
                  <c:v>-0.16897915909066796</c:v>
                </c:pt>
                <c:pt idx="109">
                  <c:v>-0.16666437592357397</c:v>
                </c:pt>
                <c:pt idx="110">
                  <c:v>-0.16434959275647998</c:v>
                </c:pt>
                <c:pt idx="111">
                  <c:v>-0.16203480958938599</c:v>
                </c:pt>
                <c:pt idx="112">
                  <c:v>-0.15972002642229199</c:v>
                </c:pt>
                <c:pt idx="113">
                  <c:v>-0.157405243255198</c:v>
                </c:pt>
                <c:pt idx="114">
                  <c:v>-0.15509046008810401</c:v>
                </c:pt>
                <c:pt idx="115">
                  <c:v>-0.15277567692101002</c:v>
                </c:pt>
                <c:pt idx="116">
                  <c:v>-0.15046089375391603</c:v>
                </c:pt>
                <c:pt idx="117">
                  <c:v>-0.14814611058682203</c:v>
                </c:pt>
                <c:pt idx="118">
                  <c:v>-0.14583132741972804</c:v>
                </c:pt>
                <c:pt idx="119">
                  <c:v>-0.14351654471829534</c:v>
                </c:pt>
                <c:pt idx="120">
                  <c:v>-0.14120176155120134</c:v>
                </c:pt>
                <c:pt idx="121">
                  <c:v>-0.13888697838410735</c:v>
                </c:pt>
                <c:pt idx="122">
                  <c:v>-0.13657219521701336</c:v>
                </c:pt>
                <c:pt idx="123">
                  <c:v>-0.13425741204991937</c:v>
                </c:pt>
                <c:pt idx="124">
                  <c:v>-0.13194262888282537</c:v>
                </c:pt>
                <c:pt idx="125">
                  <c:v>-0.12962784618139267</c:v>
                </c:pt>
                <c:pt idx="126">
                  <c:v>-0.12731306301429868</c:v>
                </c:pt>
                <c:pt idx="127">
                  <c:v>-0.12499827984720469</c:v>
                </c:pt>
                <c:pt idx="128">
                  <c:v>-0.12268349668011069</c:v>
                </c:pt>
                <c:pt idx="129">
                  <c:v>-0.1203687135130167</c:v>
                </c:pt>
                <c:pt idx="130">
                  <c:v>-0.118053930811584</c:v>
                </c:pt>
                <c:pt idx="131">
                  <c:v>-0.11573914764449</c:v>
                </c:pt>
                <c:pt idx="132">
                  <c:v>-0.11342436447739601</c:v>
                </c:pt>
                <c:pt idx="133">
                  <c:v>-0.11110958131030202</c:v>
                </c:pt>
                <c:pt idx="134">
                  <c:v>-0.10879479860886931</c:v>
                </c:pt>
                <c:pt idx="135">
                  <c:v>-0.10648001544177532</c:v>
                </c:pt>
                <c:pt idx="136">
                  <c:v>-0.10416523227468133</c:v>
                </c:pt>
                <c:pt idx="137">
                  <c:v>-0.10185044910758734</c:v>
                </c:pt>
                <c:pt idx="138">
                  <c:v>-9.9535666406154633E-2</c:v>
                </c:pt>
                <c:pt idx="139">
                  <c:v>-9.722088323906064E-2</c:v>
                </c:pt>
                <c:pt idx="140">
                  <c:v>-9.4906100071966648E-2</c:v>
                </c:pt>
                <c:pt idx="141">
                  <c:v>-9.2591317370533943E-2</c:v>
                </c:pt>
                <c:pt idx="142">
                  <c:v>-9.0276534203439951E-2</c:v>
                </c:pt>
                <c:pt idx="143">
                  <c:v>-8.7961751036345959E-2</c:v>
                </c:pt>
                <c:pt idx="144">
                  <c:v>-8.5646968334913254E-2</c:v>
                </c:pt>
                <c:pt idx="145">
                  <c:v>-8.3332185167819262E-2</c:v>
                </c:pt>
                <c:pt idx="146">
                  <c:v>-8.1017402000725269E-2</c:v>
                </c:pt>
                <c:pt idx="147">
                  <c:v>-7.8702619299292564E-2</c:v>
                </c:pt>
                <c:pt idx="148">
                  <c:v>-7.6387836132198572E-2</c:v>
                </c:pt>
                <c:pt idx="149">
                  <c:v>-7.4073053430765867E-2</c:v>
                </c:pt>
                <c:pt idx="150">
                  <c:v>-7.1758270263671875E-2</c:v>
                </c:pt>
                <c:pt idx="151">
                  <c:v>-6.9443487096577883E-2</c:v>
                </c:pt>
                <c:pt idx="152">
                  <c:v>-6.7128704395145178E-2</c:v>
                </c:pt>
                <c:pt idx="153">
                  <c:v>-6.4813921228051186E-2</c:v>
                </c:pt>
                <c:pt idx="154">
                  <c:v>-6.2499138526618481E-2</c:v>
                </c:pt>
                <c:pt idx="155">
                  <c:v>-6.0184355359524488E-2</c:v>
                </c:pt>
                <c:pt idx="156">
                  <c:v>-5.7869572658091784E-2</c:v>
                </c:pt>
                <c:pt idx="157">
                  <c:v>-5.5554789490997791E-2</c:v>
                </c:pt>
                <c:pt idx="158">
                  <c:v>-5.3240006789565086E-2</c:v>
                </c:pt>
                <c:pt idx="159">
                  <c:v>-5.0925223622471094E-2</c:v>
                </c:pt>
                <c:pt idx="160">
                  <c:v>-4.8610440455377102E-2</c:v>
                </c:pt>
                <c:pt idx="161">
                  <c:v>-4.6295657753944397E-2</c:v>
                </c:pt>
                <c:pt idx="162">
                  <c:v>-4.3980874586850405E-2</c:v>
                </c:pt>
                <c:pt idx="163">
                  <c:v>-4.16660918854177E-2</c:v>
                </c:pt>
                <c:pt idx="164">
                  <c:v>-3.9351308718323708E-2</c:v>
                </c:pt>
                <c:pt idx="165">
                  <c:v>-3.7036526016891003E-2</c:v>
                </c:pt>
                <c:pt idx="166">
                  <c:v>-3.4721743315458298E-2</c:v>
                </c:pt>
                <c:pt idx="167">
                  <c:v>-3.2406960148364305E-2</c:v>
                </c:pt>
                <c:pt idx="168">
                  <c:v>-3.0092177446931601E-2</c:v>
                </c:pt>
                <c:pt idx="169">
                  <c:v>-2.7777394279837608E-2</c:v>
                </c:pt>
                <c:pt idx="170">
                  <c:v>-2.5462611578404903E-2</c:v>
                </c:pt>
                <c:pt idx="171">
                  <c:v>-2.3147828411310911E-2</c:v>
                </c:pt>
                <c:pt idx="172">
                  <c:v>-2.0833045709878206E-2</c:v>
                </c:pt>
                <c:pt idx="173">
                  <c:v>-1.8518263008445501E-2</c:v>
                </c:pt>
                <c:pt idx="174">
                  <c:v>-1.6203479841351509E-2</c:v>
                </c:pt>
                <c:pt idx="175">
                  <c:v>-1.3888697139918804E-2</c:v>
                </c:pt>
                <c:pt idx="176">
                  <c:v>-1.1573913972824812E-2</c:v>
                </c:pt>
                <c:pt idx="177">
                  <c:v>-9.259131271392107E-3</c:v>
                </c:pt>
                <c:pt idx="178">
                  <c:v>-6.9443485699594021E-3</c:v>
                </c:pt>
                <c:pt idx="179">
                  <c:v>-4.6295654028654099E-3</c:v>
                </c:pt>
                <c:pt idx="180">
                  <c:v>-2.3147827014327049E-3</c:v>
                </c:pt>
                <c:pt idx="181">
                  <c:v>0</c:v>
                </c:pt>
                <c:pt idx="182">
                  <c:v>2.3147831670939922E-3</c:v>
                </c:pt>
                <c:pt idx="183">
                  <c:v>4.6295658685266972E-3</c:v>
                </c:pt>
                <c:pt idx="184">
                  <c:v>6.9443485699594021E-3</c:v>
                </c:pt>
                <c:pt idx="185">
                  <c:v>9.2591317370533943E-3</c:v>
                </c:pt>
                <c:pt idx="186">
                  <c:v>1.1573914438486099E-2</c:v>
                </c:pt>
                <c:pt idx="187">
                  <c:v>1.3888697139918804E-2</c:v>
                </c:pt>
                <c:pt idx="188">
                  <c:v>1.6203479841351509E-2</c:v>
                </c:pt>
                <c:pt idx="189">
                  <c:v>1.8518263008445501E-2</c:v>
                </c:pt>
                <c:pt idx="190">
                  <c:v>2.0833045709878206E-2</c:v>
                </c:pt>
                <c:pt idx="191">
                  <c:v>2.3147828411310911E-2</c:v>
                </c:pt>
                <c:pt idx="192">
                  <c:v>2.5462611112743616E-2</c:v>
                </c:pt>
                <c:pt idx="193">
                  <c:v>2.7777394279837608E-2</c:v>
                </c:pt>
                <c:pt idx="194">
                  <c:v>3.0092176981270313E-2</c:v>
                </c:pt>
                <c:pt idx="195">
                  <c:v>3.2406959682703018E-2</c:v>
                </c:pt>
                <c:pt idx="196">
                  <c:v>3.4721742384135723E-2</c:v>
                </c:pt>
                <c:pt idx="197">
                  <c:v>3.7036525085568428E-2</c:v>
                </c:pt>
                <c:pt idx="198">
                  <c:v>3.935130825266242E-2</c:v>
                </c:pt>
                <c:pt idx="199">
                  <c:v>4.1666090954095125E-2</c:v>
                </c:pt>
                <c:pt idx="200">
                  <c:v>4.398087365552783E-2</c:v>
                </c:pt>
                <c:pt idx="201">
                  <c:v>4.6295656356960535E-2</c:v>
                </c:pt>
                <c:pt idx="202">
                  <c:v>4.861043905839324E-2</c:v>
                </c:pt>
                <c:pt idx="203">
                  <c:v>5.0925222225487232E-2</c:v>
                </c:pt>
                <c:pt idx="204">
                  <c:v>5.3240004926919937E-2</c:v>
                </c:pt>
                <c:pt idx="205">
                  <c:v>5.5554787628352642E-2</c:v>
                </c:pt>
                <c:pt idx="206">
                  <c:v>5.7869570329785347E-2</c:v>
                </c:pt>
                <c:pt idx="207">
                  <c:v>6.0184353031218052E-2</c:v>
                </c:pt>
                <c:pt idx="208">
                  <c:v>6.2499135732650757E-2</c:v>
                </c:pt>
                <c:pt idx="209">
                  <c:v>6.4813918434083462E-2</c:v>
                </c:pt>
                <c:pt idx="210">
                  <c:v>6.7128701135516167E-2</c:v>
                </c:pt>
                <c:pt idx="211">
                  <c:v>6.9443483836948872E-2</c:v>
                </c:pt>
                <c:pt idx="212">
                  <c:v>7.1758266538381577E-2</c:v>
                </c:pt>
                <c:pt idx="213">
                  <c:v>7.4073049705475569E-2</c:v>
                </c:pt>
                <c:pt idx="214">
                  <c:v>7.6387831941246986E-2</c:v>
                </c:pt>
                <c:pt idx="215">
                  <c:v>7.8702615108340979E-2</c:v>
                </c:pt>
                <c:pt idx="216">
                  <c:v>8.1017397809773684E-2</c:v>
                </c:pt>
                <c:pt idx="217">
                  <c:v>8.3332180511206388E-2</c:v>
                </c:pt>
                <c:pt idx="218">
                  <c:v>8.5646963212639093E-2</c:v>
                </c:pt>
                <c:pt idx="219">
                  <c:v>8.7961745914071798E-2</c:v>
                </c:pt>
                <c:pt idx="220">
                  <c:v>9.0276528615504503E-2</c:v>
                </c:pt>
                <c:pt idx="221">
                  <c:v>9.2591311316937208E-2</c:v>
                </c:pt>
                <c:pt idx="222">
                  <c:v>9.4906094018369913E-2</c:v>
                </c:pt>
                <c:pt idx="223">
                  <c:v>9.7220876719802618E-2</c:v>
                </c:pt>
                <c:pt idx="224">
                  <c:v>9.9535659421235323E-2</c:v>
                </c:pt>
                <c:pt idx="225">
                  <c:v>0.10185044165700674</c:v>
                </c:pt>
                <c:pt idx="226">
                  <c:v>0.10416522435843945</c:v>
                </c:pt>
                <c:pt idx="227">
                  <c:v>0.10648000705987215</c:v>
                </c:pt>
                <c:pt idx="228">
                  <c:v>0.10879478976130486</c:v>
                </c:pt>
                <c:pt idx="229">
                  <c:v>0.11110957246273756</c:v>
                </c:pt>
                <c:pt idx="230">
                  <c:v>0.11342435516417027</c:v>
                </c:pt>
                <c:pt idx="231">
                  <c:v>0.11573913786560297</c:v>
                </c:pt>
                <c:pt idx="232">
                  <c:v>0.11805392056703568</c:v>
                </c:pt>
                <c:pt idx="233">
                  <c:v>0.12036870326846838</c:v>
                </c:pt>
                <c:pt idx="234">
                  <c:v>0.12268348596990108</c:v>
                </c:pt>
                <c:pt idx="235">
                  <c:v>0.12499826867133379</c:v>
                </c:pt>
                <c:pt idx="236">
                  <c:v>0.12731305090710521</c:v>
                </c:pt>
                <c:pt idx="237">
                  <c:v>0.12962783360853791</c:v>
                </c:pt>
                <c:pt idx="238">
                  <c:v>0.13194261630997062</c:v>
                </c:pt>
                <c:pt idx="239">
                  <c:v>0.13425739901140332</c:v>
                </c:pt>
                <c:pt idx="240">
                  <c:v>0.13657218171283603</c:v>
                </c:pt>
                <c:pt idx="241">
                  <c:v>0.13888696441426873</c:v>
                </c:pt>
                <c:pt idx="242">
                  <c:v>0.14120174665004015</c:v>
                </c:pt>
                <c:pt idx="243">
                  <c:v>0.14351652935147285</c:v>
                </c:pt>
                <c:pt idx="244">
                  <c:v>0.14583131205290556</c:v>
                </c:pt>
                <c:pt idx="245">
                  <c:v>0.14814609475433826</c:v>
                </c:pt>
                <c:pt idx="246">
                  <c:v>0.15046087745577097</c:v>
                </c:pt>
                <c:pt idx="247">
                  <c:v>0.15277565969154239</c:v>
                </c:pt>
                <c:pt idx="248">
                  <c:v>0.15509044239297509</c:v>
                </c:pt>
                <c:pt idx="249">
                  <c:v>0.1574052250944078</c:v>
                </c:pt>
                <c:pt idx="250">
                  <c:v>0.1597200077958405</c:v>
                </c:pt>
                <c:pt idx="251">
                  <c:v>0.16203479003161192</c:v>
                </c:pt>
                <c:pt idx="252">
                  <c:v>0.16434957273304462</c:v>
                </c:pt>
                <c:pt idx="253">
                  <c:v>0.16666435543447733</c:v>
                </c:pt>
                <c:pt idx="254">
                  <c:v>0.16897913813591003</c:v>
                </c:pt>
                <c:pt idx="255">
                  <c:v>0.17129392037168145</c:v>
                </c:pt>
                <c:pt idx="256">
                  <c:v>0.17360870307311416</c:v>
                </c:pt>
                <c:pt idx="257">
                  <c:v>0.17592348577454686</c:v>
                </c:pt>
                <c:pt idx="258">
                  <c:v>0.17823826801031828</c:v>
                </c:pt>
                <c:pt idx="259">
                  <c:v>0.18055305071175098</c:v>
                </c:pt>
                <c:pt idx="260">
                  <c:v>0.18286783341318369</c:v>
                </c:pt>
                <c:pt idx="261">
                  <c:v>0.18518261564895511</c:v>
                </c:pt>
                <c:pt idx="262">
                  <c:v>0.18749739835038781</c:v>
                </c:pt>
                <c:pt idx="263">
                  <c:v>0.18981218105182052</c:v>
                </c:pt>
                <c:pt idx="264">
                  <c:v>0.19212696328759193</c:v>
                </c:pt>
                <c:pt idx="265">
                  <c:v>0.19444174598902464</c:v>
                </c:pt>
                <c:pt idx="266">
                  <c:v>0.19675652822479606</c:v>
                </c:pt>
                <c:pt idx="267">
                  <c:v>0.19907131092622876</c:v>
                </c:pt>
                <c:pt idx="268">
                  <c:v>0.20138609362766147</c:v>
                </c:pt>
                <c:pt idx="269">
                  <c:v>0.20370087586343288</c:v>
                </c:pt>
                <c:pt idx="270">
                  <c:v>0.20601565856486559</c:v>
                </c:pt>
                <c:pt idx="271">
                  <c:v>0.20833044080063701</c:v>
                </c:pt>
                <c:pt idx="272">
                  <c:v>0.21064522350206971</c:v>
                </c:pt>
                <c:pt idx="273">
                  <c:v>0.21296000573784113</c:v>
                </c:pt>
                <c:pt idx="274">
                  <c:v>0.21527478843927383</c:v>
                </c:pt>
                <c:pt idx="275">
                  <c:v>0.21758957067504525</c:v>
                </c:pt>
                <c:pt idx="276">
                  <c:v>0.21990435337647796</c:v>
                </c:pt>
                <c:pt idx="277">
                  <c:v>0.22221913607791066</c:v>
                </c:pt>
                <c:pt idx="278">
                  <c:v>0.22453391831368208</c:v>
                </c:pt>
                <c:pt idx="279">
                  <c:v>0.22684870101511478</c:v>
                </c:pt>
                <c:pt idx="280">
                  <c:v>0.2291634832508862</c:v>
                </c:pt>
                <c:pt idx="281">
                  <c:v>0.23147826548665762</c:v>
                </c:pt>
                <c:pt idx="282">
                  <c:v>0.23379304818809032</c:v>
                </c:pt>
                <c:pt idx="283">
                  <c:v>0.23610783042386174</c:v>
                </c:pt>
                <c:pt idx="284">
                  <c:v>0.23842261312529445</c:v>
                </c:pt>
                <c:pt idx="285">
                  <c:v>0.24073739536106586</c:v>
                </c:pt>
                <c:pt idx="286">
                  <c:v>0.24305217806249857</c:v>
                </c:pt>
                <c:pt idx="287">
                  <c:v>0.24536696029826999</c:v>
                </c:pt>
                <c:pt idx="288">
                  <c:v>0.24768174299970269</c:v>
                </c:pt>
                <c:pt idx="289">
                  <c:v>0.24999652523547411</c:v>
                </c:pt>
                <c:pt idx="290">
                  <c:v>0.25231130747124553</c:v>
                </c:pt>
                <c:pt idx="291">
                  <c:v>0.25462609017267823</c:v>
                </c:pt>
                <c:pt idx="292">
                  <c:v>0.25694087240844965</c:v>
                </c:pt>
                <c:pt idx="293">
                  <c:v>0.25925565510988235</c:v>
                </c:pt>
                <c:pt idx="294">
                  <c:v>0.26157043734565377</c:v>
                </c:pt>
                <c:pt idx="295">
                  <c:v>0.26388521958142519</c:v>
                </c:pt>
                <c:pt idx="296">
                  <c:v>0.26620000228285789</c:v>
                </c:pt>
                <c:pt idx="297">
                  <c:v>0.26851478451862931</c:v>
                </c:pt>
                <c:pt idx="298">
                  <c:v>0.27082956675440073</c:v>
                </c:pt>
                <c:pt idx="299">
                  <c:v>0.27314434945583344</c:v>
                </c:pt>
                <c:pt idx="300">
                  <c:v>0.27545913169160485</c:v>
                </c:pt>
                <c:pt idx="301">
                  <c:v>0.27777391392737627</c:v>
                </c:pt>
                <c:pt idx="302">
                  <c:v>0.28008869662880898</c:v>
                </c:pt>
                <c:pt idx="303">
                  <c:v>0.28240347886458039</c:v>
                </c:pt>
                <c:pt idx="304">
                  <c:v>0.28471826110035181</c:v>
                </c:pt>
                <c:pt idx="305">
                  <c:v>0.28703304380178452</c:v>
                </c:pt>
                <c:pt idx="306">
                  <c:v>0.28934782603755593</c:v>
                </c:pt>
                <c:pt idx="307">
                  <c:v>0.29166260827332735</c:v>
                </c:pt>
                <c:pt idx="308">
                  <c:v>0.29397739050909877</c:v>
                </c:pt>
                <c:pt idx="309">
                  <c:v>0.29629217321053147</c:v>
                </c:pt>
                <c:pt idx="310">
                  <c:v>0.29860695544630289</c:v>
                </c:pt>
                <c:pt idx="311">
                  <c:v>0.30092173768207431</c:v>
                </c:pt>
                <c:pt idx="312">
                  <c:v>0.30323651991784573</c:v>
                </c:pt>
                <c:pt idx="313">
                  <c:v>0.30555130261927843</c:v>
                </c:pt>
                <c:pt idx="314">
                  <c:v>0.30786608485504985</c:v>
                </c:pt>
                <c:pt idx="315">
                  <c:v>0.31018086709082127</c:v>
                </c:pt>
                <c:pt idx="316">
                  <c:v>0.31249564932659268</c:v>
                </c:pt>
                <c:pt idx="317">
                  <c:v>0.3148104315623641</c:v>
                </c:pt>
                <c:pt idx="318">
                  <c:v>0.31712521379813552</c:v>
                </c:pt>
                <c:pt idx="319">
                  <c:v>0.31943999649956822</c:v>
                </c:pt>
                <c:pt idx="320">
                  <c:v>0.32175477873533964</c:v>
                </c:pt>
                <c:pt idx="321">
                  <c:v>0.32406956097111106</c:v>
                </c:pt>
                <c:pt idx="322">
                  <c:v>0.32638434320688248</c:v>
                </c:pt>
                <c:pt idx="323">
                  <c:v>0.32869912544265389</c:v>
                </c:pt>
                <c:pt idx="324">
                  <c:v>0.33101390767842531</c:v>
                </c:pt>
                <c:pt idx="325">
                  <c:v>0.33332868991419673</c:v>
                </c:pt>
                <c:pt idx="326">
                  <c:v>0.33564347261562943</c:v>
                </c:pt>
                <c:pt idx="327">
                  <c:v>0.33795825485140085</c:v>
                </c:pt>
                <c:pt idx="328">
                  <c:v>0.34027303708717227</c:v>
                </c:pt>
                <c:pt idx="329">
                  <c:v>0.34258781932294369</c:v>
                </c:pt>
                <c:pt idx="330">
                  <c:v>0.34490260155871511</c:v>
                </c:pt>
                <c:pt idx="331">
                  <c:v>0.34721738379448652</c:v>
                </c:pt>
                <c:pt idx="332">
                  <c:v>0.34953216603025794</c:v>
                </c:pt>
                <c:pt idx="333">
                  <c:v>0.35184694826602936</c:v>
                </c:pt>
                <c:pt idx="334">
                  <c:v>0.35416173050180078</c:v>
                </c:pt>
                <c:pt idx="335">
                  <c:v>0.35647651273757219</c:v>
                </c:pt>
                <c:pt idx="336">
                  <c:v>0.35879129497334361</c:v>
                </c:pt>
                <c:pt idx="337">
                  <c:v>0.36110607720911503</c:v>
                </c:pt>
                <c:pt idx="338">
                  <c:v>0.36342085944488645</c:v>
                </c:pt>
                <c:pt idx="339">
                  <c:v>0.36573564168065786</c:v>
                </c:pt>
                <c:pt idx="340">
                  <c:v>0.36805042391642928</c:v>
                </c:pt>
                <c:pt idx="341">
                  <c:v>0.3703652061522007</c:v>
                </c:pt>
                <c:pt idx="342">
                  <c:v>0.37267998838797212</c:v>
                </c:pt>
                <c:pt idx="343">
                  <c:v>0.37499477062374353</c:v>
                </c:pt>
                <c:pt idx="344">
                  <c:v>0.37730955285951495</c:v>
                </c:pt>
                <c:pt idx="500">
                  <c:v>0.37962433509528637</c:v>
                </c:pt>
              </c:numCache>
            </c:numRef>
          </c:xVal>
          <c:yVal>
            <c:numRef>
              <c:f>'28'!$H$3:$H$503</c:f>
              <c:numCache>
                <c:formatCode>0</c:formatCode>
                <c:ptCount val="501"/>
                <c:pt idx="239">
                  <c:v>1485.6559999999999</c:v>
                </c:pt>
                <c:pt idx="240">
                  <c:v>1481.4893</c:v>
                </c:pt>
                <c:pt idx="241">
                  <c:v>1485.1967999999999</c:v>
                </c:pt>
                <c:pt idx="242">
                  <c:v>1481.9322999999999</c:v>
                </c:pt>
                <c:pt idx="243">
                  <c:v>1483.0530000000001</c:v>
                </c:pt>
                <c:pt idx="244">
                  <c:v>1480.3091999999999</c:v>
                </c:pt>
                <c:pt idx="245">
                  <c:v>1481.4294</c:v>
                </c:pt>
                <c:pt idx="246">
                  <c:v>1479.9945</c:v>
                </c:pt>
                <c:pt idx="247">
                  <c:v>1486.0293999999999</c:v>
                </c:pt>
                <c:pt idx="248">
                  <c:v>1486.8320000000001</c:v>
                </c:pt>
                <c:pt idx="249">
                  <c:v>1481.9473</c:v>
                </c:pt>
                <c:pt idx="250">
                  <c:v>1481.0971999999999</c:v>
                </c:pt>
                <c:pt idx="251">
                  <c:v>1484.6282000000001</c:v>
                </c:pt>
                <c:pt idx="252">
                  <c:v>1489.6246000000001</c:v>
                </c:pt>
                <c:pt idx="253">
                  <c:v>1476.5311999999999</c:v>
                </c:pt>
                <c:pt idx="254">
                  <c:v>1477.3822</c:v>
                </c:pt>
                <c:pt idx="255">
                  <c:v>1484.9667999999999</c:v>
                </c:pt>
                <c:pt idx="256">
                  <c:v>1479.2380000000001</c:v>
                </c:pt>
                <c:pt idx="257">
                  <c:v>1489.4032</c:v>
                </c:pt>
                <c:pt idx="258">
                  <c:v>1488.1233999999999</c:v>
                </c:pt>
                <c:pt idx="259">
                  <c:v>1483.5204000000001</c:v>
                </c:pt>
                <c:pt idx="260">
                  <c:v>1483.2840000000001</c:v>
                </c:pt>
                <c:pt idx="261">
                  <c:v>1478.9829999999999</c:v>
                </c:pt>
                <c:pt idx="262">
                  <c:v>1489.1243999999999</c:v>
                </c:pt>
                <c:pt idx="263">
                  <c:v>1481.3914</c:v>
                </c:pt>
                <c:pt idx="264">
                  <c:v>1483.4738</c:v>
                </c:pt>
                <c:pt idx="265">
                  <c:v>1482.2445</c:v>
                </c:pt>
                <c:pt idx="266">
                  <c:v>1480.7068999999999</c:v>
                </c:pt>
                <c:pt idx="267">
                  <c:v>1479.5997</c:v>
                </c:pt>
                <c:pt idx="268">
                  <c:v>1484.5138999999999</c:v>
                </c:pt>
                <c:pt idx="269">
                  <c:v>1490.4956999999999</c:v>
                </c:pt>
                <c:pt idx="270">
                  <c:v>1484.7766999999999</c:v>
                </c:pt>
                <c:pt idx="271">
                  <c:v>1486.1880000000001</c:v>
                </c:pt>
                <c:pt idx="272">
                  <c:v>1480.2637</c:v>
                </c:pt>
                <c:pt idx="273">
                  <c:v>1486.259</c:v>
                </c:pt>
                <c:pt idx="274">
                  <c:v>1478.7738999999999</c:v>
                </c:pt>
                <c:pt idx="275">
                  <c:v>1489.1217999999999</c:v>
                </c:pt>
                <c:pt idx="276">
                  <c:v>1473.5533</c:v>
                </c:pt>
                <c:pt idx="277">
                  <c:v>1482.4065000000001</c:v>
                </c:pt>
                <c:pt idx="278">
                  <c:v>1489.6954000000001</c:v>
                </c:pt>
                <c:pt idx="279">
                  <c:v>1489.0006000000001</c:v>
                </c:pt>
                <c:pt idx="280">
                  <c:v>1483.3400999999999</c:v>
                </c:pt>
                <c:pt idx="281">
                  <c:v>1485.9458</c:v>
                </c:pt>
                <c:pt idx="282">
                  <c:v>1481.1477</c:v>
                </c:pt>
                <c:pt idx="283">
                  <c:v>1487.617</c:v>
                </c:pt>
                <c:pt idx="284">
                  <c:v>1487.5954999999999</c:v>
                </c:pt>
                <c:pt idx="285">
                  <c:v>1484.153</c:v>
                </c:pt>
                <c:pt idx="286">
                  <c:v>1485.8912</c:v>
                </c:pt>
                <c:pt idx="287">
                  <c:v>1480.1384</c:v>
                </c:pt>
                <c:pt idx="288">
                  <c:v>1480.796</c:v>
                </c:pt>
                <c:pt idx="289">
                  <c:v>1487.2594999999999</c:v>
                </c:pt>
                <c:pt idx="290">
                  <c:v>1478.3685</c:v>
                </c:pt>
                <c:pt idx="291">
                  <c:v>1482.5009</c:v>
                </c:pt>
                <c:pt idx="292">
                  <c:v>1482.7005999999999</c:v>
                </c:pt>
                <c:pt idx="293">
                  <c:v>1478.7501</c:v>
                </c:pt>
                <c:pt idx="294">
                  <c:v>1479.364</c:v>
                </c:pt>
                <c:pt idx="295">
                  <c:v>1495.4956999999999</c:v>
                </c:pt>
                <c:pt idx="296">
                  <c:v>1477.5814</c:v>
                </c:pt>
                <c:pt idx="297">
                  <c:v>1482.1497999999999</c:v>
                </c:pt>
                <c:pt idx="298">
                  <c:v>1485.7435</c:v>
                </c:pt>
                <c:pt idx="299">
                  <c:v>1490.9473</c:v>
                </c:pt>
                <c:pt idx="300">
                  <c:v>1482.2662</c:v>
                </c:pt>
                <c:pt idx="301">
                  <c:v>1487.7546</c:v>
                </c:pt>
                <c:pt idx="302">
                  <c:v>1478.5985000000001</c:v>
                </c:pt>
                <c:pt idx="303">
                  <c:v>1481.6410000000001</c:v>
                </c:pt>
                <c:pt idx="304">
                  <c:v>1493.8344999999999</c:v>
                </c:pt>
                <c:pt idx="305">
                  <c:v>1482.2496000000001</c:v>
                </c:pt>
                <c:pt idx="306">
                  <c:v>1486.8398</c:v>
                </c:pt>
                <c:pt idx="307">
                  <c:v>1480.1713999999999</c:v>
                </c:pt>
                <c:pt idx="308">
                  <c:v>1485.5286000000001</c:v>
                </c:pt>
                <c:pt idx="309">
                  <c:v>1482.6969999999999</c:v>
                </c:pt>
                <c:pt idx="310">
                  <c:v>1477.4666999999999</c:v>
                </c:pt>
                <c:pt idx="311">
                  <c:v>1481.4503999999999</c:v>
                </c:pt>
                <c:pt idx="312">
                  <c:v>1481.0643</c:v>
                </c:pt>
                <c:pt idx="313">
                  <c:v>1491.4947999999999</c:v>
                </c:pt>
                <c:pt idx="314">
                  <c:v>1486.4502</c:v>
                </c:pt>
                <c:pt idx="315">
                  <c:v>1475.5501999999999</c:v>
                </c:pt>
                <c:pt idx="316">
                  <c:v>1480.9494999999999</c:v>
                </c:pt>
                <c:pt idx="317">
                  <c:v>1487.6648</c:v>
                </c:pt>
                <c:pt idx="318">
                  <c:v>1483.9602</c:v>
                </c:pt>
                <c:pt idx="319">
                  <c:v>1487.5545999999999</c:v>
                </c:pt>
                <c:pt idx="320">
                  <c:v>1479.498</c:v>
                </c:pt>
                <c:pt idx="321">
                  <c:v>1483.6548</c:v>
                </c:pt>
                <c:pt idx="322">
                  <c:v>1480.7799</c:v>
                </c:pt>
                <c:pt idx="323">
                  <c:v>1483.0193999999999</c:v>
                </c:pt>
                <c:pt idx="324">
                  <c:v>1480.6207999999999</c:v>
                </c:pt>
                <c:pt idx="325">
                  <c:v>1486.2488000000001</c:v>
                </c:pt>
                <c:pt idx="326">
                  <c:v>1483.9689000000001</c:v>
                </c:pt>
                <c:pt idx="327">
                  <c:v>1482.3153</c:v>
                </c:pt>
                <c:pt idx="328">
                  <c:v>1480.5940000000001</c:v>
                </c:pt>
                <c:pt idx="329">
                  <c:v>1486.3329000000001</c:v>
                </c:pt>
                <c:pt idx="330">
                  <c:v>1487.3027</c:v>
                </c:pt>
                <c:pt idx="331">
                  <c:v>1487.7499</c:v>
                </c:pt>
                <c:pt idx="332">
                  <c:v>1492.0902000000001</c:v>
                </c:pt>
                <c:pt idx="333">
                  <c:v>1483.556</c:v>
                </c:pt>
                <c:pt idx="334">
                  <c:v>1482.3994</c:v>
                </c:pt>
                <c:pt idx="335">
                  <c:v>1487.09</c:v>
                </c:pt>
                <c:pt idx="336">
                  <c:v>1490.0961</c:v>
                </c:pt>
                <c:pt idx="337">
                  <c:v>1483.4236000000001</c:v>
                </c:pt>
                <c:pt idx="338">
                  <c:v>1484.8053</c:v>
                </c:pt>
                <c:pt idx="339">
                  <c:v>1490.1395</c:v>
                </c:pt>
                <c:pt idx="340">
                  <c:v>1489.1152</c:v>
                </c:pt>
                <c:pt idx="341">
                  <c:v>1489.4192</c:v>
                </c:pt>
                <c:pt idx="342">
                  <c:v>1475.5935999999999</c:v>
                </c:pt>
                <c:pt idx="343">
                  <c:v>1496.3243</c:v>
                </c:pt>
                <c:pt idx="344">
                  <c:v>1485.1666</c:v>
                </c:pt>
                <c:pt idx="500">
                  <c:v>1481.8208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CED-4B46-B4B0-12176E3F2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64, 2460059,6199 BJD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'31'!$D$2</c:f>
              <c:strCache>
                <c:ptCount val="1"/>
                <c:pt idx="0">
                  <c:v>flux before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'31'!$C$3:$C$503</c:f>
              <c:numCache>
                <c:formatCode>0.0</c:formatCode>
                <c:ptCount val="501"/>
                <c:pt idx="0">
                  <c:v>-0.41897576302289963</c:v>
                </c:pt>
                <c:pt idx="1">
                  <c:v>-0.41666097939014435</c:v>
                </c:pt>
                <c:pt idx="2">
                  <c:v>-0.41434619575738907</c:v>
                </c:pt>
                <c:pt idx="3">
                  <c:v>-0.41203141259029508</c:v>
                </c:pt>
                <c:pt idx="4">
                  <c:v>-0.4097166289575398</c:v>
                </c:pt>
                <c:pt idx="5">
                  <c:v>-0.40740184532478452</c:v>
                </c:pt>
                <c:pt idx="6">
                  <c:v>-0.40508706169202924</c:v>
                </c:pt>
                <c:pt idx="7">
                  <c:v>-0.40277227805927396</c:v>
                </c:pt>
                <c:pt idx="8">
                  <c:v>-0.40045749442651868</c:v>
                </c:pt>
                <c:pt idx="9">
                  <c:v>-0.3981427107937634</c:v>
                </c:pt>
                <c:pt idx="10">
                  <c:v>-0.39582792716100812</c:v>
                </c:pt>
                <c:pt idx="11">
                  <c:v>-0.39351314399391413</c:v>
                </c:pt>
                <c:pt idx="12">
                  <c:v>-0.39119836036115885</c:v>
                </c:pt>
                <c:pt idx="13">
                  <c:v>-0.38888357672840357</c:v>
                </c:pt>
                <c:pt idx="14">
                  <c:v>-0.38656879309564829</c:v>
                </c:pt>
                <c:pt idx="15">
                  <c:v>-0.38425400946289301</c:v>
                </c:pt>
                <c:pt idx="16">
                  <c:v>-0.38193922629579902</c:v>
                </c:pt>
                <c:pt idx="17">
                  <c:v>-0.37962444266304374</c:v>
                </c:pt>
                <c:pt idx="18">
                  <c:v>-0.37730965903028846</c:v>
                </c:pt>
                <c:pt idx="19">
                  <c:v>-0.37499487539753318</c:v>
                </c:pt>
                <c:pt idx="20">
                  <c:v>-0.37268009223043919</c:v>
                </c:pt>
                <c:pt idx="21">
                  <c:v>-0.37036530859768391</c:v>
                </c:pt>
                <c:pt idx="22">
                  <c:v>-0.36805052496492863</c:v>
                </c:pt>
                <c:pt idx="23">
                  <c:v>-0.36573574133217335</c:v>
                </c:pt>
                <c:pt idx="24">
                  <c:v>-0.36342095816507936</c:v>
                </c:pt>
                <c:pt idx="25">
                  <c:v>-0.36110617453232408</c:v>
                </c:pt>
                <c:pt idx="26">
                  <c:v>-0.3587913908995688</c:v>
                </c:pt>
                <c:pt idx="27">
                  <c:v>-0.3564766077324748</c:v>
                </c:pt>
                <c:pt idx="28">
                  <c:v>-0.35416182409971952</c:v>
                </c:pt>
                <c:pt idx="29">
                  <c:v>-0.35184704046696424</c:v>
                </c:pt>
                <c:pt idx="30">
                  <c:v>-0.34953225729987025</c:v>
                </c:pt>
                <c:pt idx="31">
                  <c:v>-0.34721747366711497</c:v>
                </c:pt>
                <c:pt idx="32">
                  <c:v>-0.34490269003435969</c:v>
                </c:pt>
                <c:pt idx="33">
                  <c:v>-0.3425879068672657</c:v>
                </c:pt>
                <c:pt idx="34">
                  <c:v>-0.34027312323451042</c:v>
                </c:pt>
                <c:pt idx="35">
                  <c:v>-0.33795833960175514</c:v>
                </c:pt>
                <c:pt idx="36">
                  <c:v>-0.33564355643466115</c:v>
                </c:pt>
                <c:pt idx="37">
                  <c:v>-0.33332877280190587</c:v>
                </c:pt>
                <c:pt idx="38">
                  <c:v>-0.33101398963481188</c:v>
                </c:pt>
                <c:pt idx="39">
                  <c:v>-0.3286992060020566</c:v>
                </c:pt>
                <c:pt idx="40">
                  <c:v>-0.32638442236930132</c:v>
                </c:pt>
                <c:pt idx="41">
                  <c:v>-0.32406963920220733</c:v>
                </c:pt>
                <c:pt idx="42">
                  <c:v>-0.32175485556945205</c:v>
                </c:pt>
                <c:pt idx="43">
                  <c:v>-0.31944007240235806</c:v>
                </c:pt>
                <c:pt idx="44">
                  <c:v>-0.31712528876960278</c:v>
                </c:pt>
                <c:pt idx="45">
                  <c:v>-0.31481050560250878</c:v>
                </c:pt>
                <c:pt idx="46">
                  <c:v>-0.3124957219697535</c:v>
                </c:pt>
                <c:pt idx="47">
                  <c:v>-0.31018093880265951</c:v>
                </c:pt>
                <c:pt idx="48">
                  <c:v>-0.30786615516990423</c:v>
                </c:pt>
                <c:pt idx="49">
                  <c:v>-0.30555137200281024</c:v>
                </c:pt>
                <c:pt idx="50">
                  <c:v>-0.30323658837005496</c:v>
                </c:pt>
                <c:pt idx="51">
                  <c:v>-0.30092180520296097</c:v>
                </c:pt>
                <c:pt idx="52">
                  <c:v>-0.29860702157020569</c:v>
                </c:pt>
                <c:pt idx="53">
                  <c:v>-0.2962922384031117</c:v>
                </c:pt>
                <c:pt idx="54">
                  <c:v>-0.29397745477035642</c:v>
                </c:pt>
                <c:pt idx="55">
                  <c:v>-0.29166267160326242</c:v>
                </c:pt>
                <c:pt idx="56">
                  <c:v>-0.28934788843616843</c:v>
                </c:pt>
                <c:pt idx="57">
                  <c:v>-0.28703310480341315</c:v>
                </c:pt>
                <c:pt idx="58">
                  <c:v>-0.28471832163631916</c:v>
                </c:pt>
                <c:pt idx="59">
                  <c:v>-0.28240353800356388</c:v>
                </c:pt>
                <c:pt idx="60">
                  <c:v>-0.28008875483646989</c:v>
                </c:pt>
                <c:pt idx="61">
                  <c:v>-0.2777739716693759</c:v>
                </c:pt>
                <c:pt idx="62">
                  <c:v>-0.27545918803662062</c:v>
                </c:pt>
                <c:pt idx="63">
                  <c:v>-0.27314440486952662</c:v>
                </c:pt>
                <c:pt idx="64">
                  <c:v>-0.27082962170243263</c:v>
                </c:pt>
                <c:pt idx="65">
                  <c:v>-0.26851483806967735</c:v>
                </c:pt>
                <c:pt idx="66">
                  <c:v>-0.26620005490258336</c:v>
                </c:pt>
                <c:pt idx="67">
                  <c:v>-0.26388527173548937</c:v>
                </c:pt>
                <c:pt idx="68">
                  <c:v>-0.26157048810273409</c:v>
                </c:pt>
                <c:pt idx="69">
                  <c:v>-0.2592557049356401</c:v>
                </c:pt>
                <c:pt idx="70">
                  <c:v>-0.2569409217685461</c:v>
                </c:pt>
                <c:pt idx="71">
                  <c:v>-0.25462613813579082</c:v>
                </c:pt>
                <c:pt idx="72">
                  <c:v>-0.25231135496869683</c:v>
                </c:pt>
                <c:pt idx="73">
                  <c:v>-0.24999657180160284</c:v>
                </c:pt>
                <c:pt idx="74">
                  <c:v>-0.24768178816884756</c:v>
                </c:pt>
                <c:pt idx="75">
                  <c:v>-0.24536700500175357</c:v>
                </c:pt>
                <c:pt idx="76">
                  <c:v>-0.24305222183465958</c:v>
                </c:pt>
                <c:pt idx="77">
                  <c:v>-0.24073743866756558</c:v>
                </c:pt>
                <c:pt idx="78">
                  <c:v>-0.23842265550047159</c:v>
                </c:pt>
                <c:pt idx="79">
                  <c:v>-0.23610787186771631</c:v>
                </c:pt>
                <c:pt idx="80">
                  <c:v>-0.23379308870062232</c:v>
                </c:pt>
                <c:pt idx="81">
                  <c:v>-0.23147830553352833</c:v>
                </c:pt>
                <c:pt idx="82">
                  <c:v>-0.22916352236643434</c:v>
                </c:pt>
                <c:pt idx="83">
                  <c:v>-0.22684873873367906</c:v>
                </c:pt>
                <c:pt idx="84">
                  <c:v>-0.22453395556658506</c:v>
                </c:pt>
                <c:pt idx="85">
                  <c:v>-0.22221917239949107</c:v>
                </c:pt>
                <c:pt idx="86">
                  <c:v>-0.21990438923239708</c:v>
                </c:pt>
                <c:pt idx="87">
                  <c:v>-0.21758960606530309</c:v>
                </c:pt>
                <c:pt idx="88">
                  <c:v>-0.2152748228982091</c:v>
                </c:pt>
                <c:pt idx="89">
                  <c:v>-0.2129600397311151</c:v>
                </c:pt>
                <c:pt idx="90">
                  <c:v>-0.21064525609835982</c:v>
                </c:pt>
                <c:pt idx="91">
                  <c:v>-0.20833047293126583</c:v>
                </c:pt>
                <c:pt idx="92">
                  <c:v>-0.20601568976417184</c:v>
                </c:pt>
                <c:pt idx="93">
                  <c:v>-0.20370090659707785</c:v>
                </c:pt>
                <c:pt idx="94">
                  <c:v>-0.20138612342998385</c:v>
                </c:pt>
                <c:pt idx="95">
                  <c:v>-0.19907134026288986</c:v>
                </c:pt>
                <c:pt idx="96">
                  <c:v>-0.19675655709579587</c:v>
                </c:pt>
                <c:pt idx="97">
                  <c:v>-0.19444177392870188</c:v>
                </c:pt>
                <c:pt idx="98">
                  <c:v>-0.19212699076160789</c:v>
                </c:pt>
                <c:pt idx="99">
                  <c:v>-0.18981220759451389</c:v>
                </c:pt>
                <c:pt idx="100">
                  <c:v>-0.1874974244274199</c:v>
                </c:pt>
                <c:pt idx="101">
                  <c:v>-0.18518264126032591</c:v>
                </c:pt>
                <c:pt idx="102">
                  <c:v>-0.18286785809323192</c:v>
                </c:pt>
                <c:pt idx="103">
                  <c:v>-0.18055307492613792</c:v>
                </c:pt>
                <c:pt idx="104">
                  <c:v>-0.17823829175904393</c:v>
                </c:pt>
                <c:pt idx="105">
                  <c:v>-0.17592350859194994</c:v>
                </c:pt>
                <c:pt idx="106">
                  <c:v>-0.17360872542485595</c:v>
                </c:pt>
                <c:pt idx="107">
                  <c:v>-0.17129394225776196</c:v>
                </c:pt>
                <c:pt idx="108">
                  <c:v>-0.16897915909066796</c:v>
                </c:pt>
                <c:pt idx="109">
                  <c:v>-0.16666437592357397</c:v>
                </c:pt>
                <c:pt idx="110">
                  <c:v>-0.16434959275647998</c:v>
                </c:pt>
                <c:pt idx="111">
                  <c:v>-0.16203480958938599</c:v>
                </c:pt>
                <c:pt idx="112">
                  <c:v>-0.15972002642229199</c:v>
                </c:pt>
                <c:pt idx="113">
                  <c:v>-0.157405243255198</c:v>
                </c:pt>
                <c:pt idx="114">
                  <c:v>-0.15509046008810401</c:v>
                </c:pt>
                <c:pt idx="115">
                  <c:v>-0.15277567692101002</c:v>
                </c:pt>
                <c:pt idx="116">
                  <c:v>-0.15046089375391603</c:v>
                </c:pt>
                <c:pt idx="117">
                  <c:v>-0.14814611058682203</c:v>
                </c:pt>
                <c:pt idx="118">
                  <c:v>-0.14583132741972804</c:v>
                </c:pt>
                <c:pt idx="119">
                  <c:v>-0.14351654471829534</c:v>
                </c:pt>
                <c:pt idx="120">
                  <c:v>-0.14120176155120134</c:v>
                </c:pt>
                <c:pt idx="121">
                  <c:v>-0.13888697838410735</c:v>
                </c:pt>
                <c:pt idx="122">
                  <c:v>-0.13657219521701336</c:v>
                </c:pt>
                <c:pt idx="123">
                  <c:v>-0.13425741204991937</c:v>
                </c:pt>
                <c:pt idx="124">
                  <c:v>-0.13194262888282537</c:v>
                </c:pt>
                <c:pt idx="125">
                  <c:v>-0.12962784618139267</c:v>
                </c:pt>
                <c:pt idx="126">
                  <c:v>-0.12731306301429868</c:v>
                </c:pt>
                <c:pt idx="127">
                  <c:v>-0.12499827984720469</c:v>
                </c:pt>
                <c:pt idx="128">
                  <c:v>-0.12268349668011069</c:v>
                </c:pt>
                <c:pt idx="129">
                  <c:v>-0.1203687135130167</c:v>
                </c:pt>
                <c:pt idx="130">
                  <c:v>-0.118053930811584</c:v>
                </c:pt>
                <c:pt idx="131">
                  <c:v>-0.11573914764449</c:v>
                </c:pt>
                <c:pt idx="132">
                  <c:v>-0.11342436447739601</c:v>
                </c:pt>
                <c:pt idx="133">
                  <c:v>-0.11110958131030202</c:v>
                </c:pt>
                <c:pt idx="134">
                  <c:v>-0.10879479860886931</c:v>
                </c:pt>
                <c:pt idx="135">
                  <c:v>-0.10648001544177532</c:v>
                </c:pt>
                <c:pt idx="136">
                  <c:v>-0.10416523227468133</c:v>
                </c:pt>
                <c:pt idx="137">
                  <c:v>-0.10185044910758734</c:v>
                </c:pt>
                <c:pt idx="138">
                  <c:v>-9.9535666406154633E-2</c:v>
                </c:pt>
                <c:pt idx="139">
                  <c:v>-9.722088323906064E-2</c:v>
                </c:pt>
                <c:pt idx="140">
                  <c:v>-9.4906100071966648E-2</c:v>
                </c:pt>
                <c:pt idx="141">
                  <c:v>-9.2591317370533943E-2</c:v>
                </c:pt>
                <c:pt idx="142">
                  <c:v>-9.0276534203439951E-2</c:v>
                </c:pt>
                <c:pt idx="143">
                  <c:v>-8.7961751036345959E-2</c:v>
                </c:pt>
                <c:pt idx="144">
                  <c:v>-8.5646968334913254E-2</c:v>
                </c:pt>
                <c:pt idx="145">
                  <c:v>-8.3332185167819262E-2</c:v>
                </c:pt>
                <c:pt idx="146">
                  <c:v>-8.1017402000725269E-2</c:v>
                </c:pt>
                <c:pt idx="147">
                  <c:v>-7.8702619299292564E-2</c:v>
                </c:pt>
                <c:pt idx="148">
                  <c:v>-7.6387836132198572E-2</c:v>
                </c:pt>
                <c:pt idx="149">
                  <c:v>-7.4073053430765867E-2</c:v>
                </c:pt>
                <c:pt idx="150">
                  <c:v>-7.1758270263671875E-2</c:v>
                </c:pt>
                <c:pt idx="151">
                  <c:v>-6.9443487096577883E-2</c:v>
                </c:pt>
                <c:pt idx="152">
                  <c:v>-6.7128704395145178E-2</c:v>
                </c:pt>
                <c:pt idx="153">
                  <c:v>-6.4813921228051186E-2</c:v>
                </c:pt>
                <c:pt idx="154">
                  <c:v>-6.2499138526618481E-2</c:v>
                </c:pt>
                <c:pt idx="155">
                  <c:v>-6.0184355359524488E-2</c:v>
                </c:pt>
                <c:pt idx="156">
                  <c:v>-5.7869572658091784E-2</c:v>
                </c:pt>
                <c:pt idx="157">
                  <c:v>-5.5554789490997791E-2</c:v>
                </c:pt>
                <c:pt idx="158">
                  <c:v>-5.3240006789565086E-2</c:v>
                </c:pt>
                <c:pt idx="159">
                  <c:v>-5.0925223622471094E-2</c:v>
                </c:pt>
                <c:pt idx="160">
                  <c:v>-4.8610440455377102E-2</c:v>
                </c:pt>
                <c:pt idx="161">
                  <c:v>-4.6295657753944397E-2</c:v>
                </c:pt>
                <c:pt idx="162">
                  <c:v>-4.3980874586850405E-2</c:v>
                </c:pt>
                <c:pt idx="163">
                  <c:v>-4.16660918854177E-2</c:v>
                </c:pt>
                <c:pt idx="164">
                  <c:v>-3.9351308718323708E-2</c:v>
                </c:pt>
                <c:pt idx="165">
                  <c:v>-3.7036526016891003E-2</c:v>
                </c:pt>
                <c:pt idx="166">
                  <c:v>-3.4721743315458298E-2</c:v>
                </c:pt>
                <c:pt idx="167">
                  <c:v>-3.2406960148364305E-2</c:v>
                </c:pt>
                <c:pt idx="168">
                  <c:v>-3.0092177446931601E-2</c:v>
                </c:pt>
                <c:pt idx="169">
                  <c:v>-2.7777394279837608E-2</c:v>
                </c:pt>
                <c:pt idx="170">
                  <c:v>-2.5462611578404903E-2</c:v>
                </c:pt>
                <c:pt idx="171">
                  <c:v>-2.3147828411310911E-2</c:v>
                </c:pt>
                <c:pt idx="172">
                  <c:v>-2.0833045709878206E-2</c:v>
                </c:pt>
                <c:pt idx="173">
                  <c:v>-1.8518263008445501E-2</c:v>
                </c:pt>
                <c:pt idx="174">
                  <c:v>-1.6203479841351509E-2</c:v>
                </c:pt>
                <c:pt idx="175">
                  <c:v>-1.3888697139918804E-2</c:v>
                </c:pt>
                <c:pt idx="176">
                  <c:v>-1.1573913972824812E-2</c:v>
                </c:pt>
                <c:pt idx="177">
                  <c:v>-9.259131271392107E-3</c:v>
                </c:pt>
                <c:pt idx="178">
                  <c:v>-6.9443485699594021E-3</c:v>
                </c:pt>
                <c:pt idx="179">
                  <c:v>-4.6295654028654099E-3</c:v>
                </c:pt>
                <c:pt idx="180">
                  <c:v>-2.3147827014327049E-3</c:v>
                </c:pt>
                <c:pt idx="181">
                  <c:v>0</c:v>
                </c:pt>
                <c:pt idx="182">
                  <c:v>2.3147831670939922E-3</c:v>
                </c:pt>
                <c:pt idx="183">
                  <c:v>4.6295658685266972E-3</c:v>
                </c:pt>
                <c:pt idx="184">
                  <c:v>6.9443485699594021E-3</c:v>
                </c:pt>
                <c:pt idx="185">
                  <c:v>9.2591317370533943E-3</c:v>
                </c:pt>
                <c:pt idx="186">
                  <c:v>1.1573914438486099E-2</c:v>
                </c:pt>
                <c:pt idx="187">
                  <c:v>1.3888697139918804E-2</c:v>
                </c:pt>
                <c:pt idx="188">
                  <c:v>1.6203479841351509E-2</c:v>
                </c:pt>
                <c:pt idx="189">
                  <c:v>1.8518263008445501E-2</c:v>
                </c:pt>
                <c:pt idx="190">
                  <c:v>2.0833045709878206E-2</c:v>
                </c:pt>
                <c:pt idx="191">
                  <c:v>2.3147828411310911E-2</c:v>
                </c:pt>
                <c:pt idx="192">
                  <c:v>2.5462611112743616E-2</c:v>
                </c:pt>
                <c:pt idx="193">
                  <c:v>2.7777394279837608E-2</c:v>
                </c:pt>
                <c:pt idx="194">
                  <c:v>3.0092176981270313E-2</c:v>
                </c:pt>
                <c:pt idx="195">
                  <c:v>3.2406959682703018E-2</c:v>
                </c:pt>
                <c:pt idx="196">
                  <c:v>3.4721742384135723E-2</c:v>
                </c:pt>
                <c:pt idx="197">
                  <c:v>3.7036525085568428E-2</c:v>
                </c:pt>
                <c:pt idx="198">
                  <c:v>3.935130825266242E-2</c:v>
                </c:pt>
                <c:pt idx="199">
                  <c:v>4.1666090954095125E-2</c:v>
                </c:pt>
                <c:pt idx="200">
                  <c:v>4.398087365552783E-2</c:v>
                </c:pt>
                <c:pt idx="201">
                  <c:v>4.6295656356960535E-2</c:v>
                </c:pt>
                <c:pt idx="202">
                  <c:v>4.861043905839324E-2</c:v>
                </c:pt>
                <c:pt idx="203">
                  <c:v>5.0925222225487232E-2</c:v>
                </c:pt>
                <c:pt idx="204">
                  <c:v>5.3240004926919937E-2</c:v>
                </c:pt>
                <c:pt idx="205">
                  <c:v>5.5554787628352642E-2</c:v>
                </c:pt>
                <c:pt idx="206">
                  <c:v>5.7869570329785347E-2</c:v>
                </c:pt>
                <c:pt idx="207">
                  <c:v>6.0184353031218052E-2</c:v>
                </c:pt>
                <c:pt idx="208">
                  <c:v>6.2499135732650757E-2</c:v>
                </c:pt>
                <c:pt idx="209">
                  <c:v>6.4813918434083462E-2</c:v>
                </c:pt>
                <c:pt idx="210">
                  <c:v>6.7128701135516167E-2</c:v>
                </c:pt>
                <c:pt idx="211">
                  <c:v>6.9443483836948872E-2</c:v>
                </c:pt>
                <c:pt idx="212">
                  <c:v>7.1758266538381577E-2</c:v>
                </c:pt>
                <c:pt idx="213">
                  <c:v>7.4073049705475569E-2</c:v>
                </c:pt>
                <c:pt idx="214">
                  <c:v>7.6387831941246986E-2</c:v>
                </c:pt>
                <c:pt idx="215">
                  <c:v>7.8702615108340979E-2</c:v>
                </c:pt>
                <c:pt idx="216">
                  <c:v>8.1017397809773684E-2</c:v>
                </c:pt>
                <c:pt idx="217">
                  <c:v>8.3332180511206388E-2</c:v>
                </c:pt>
                <c:pt idx="218">
                  <c:v>8.5646963212639093E-2</c:v>
                </c:pt>
                <c:pt idx="219">
                  <c:v>8.7961745914071798E-2</c:v>
                </c:pt>
                <c:pt idx="220">
                  <c:v>9.0276528615504503E-2</c:v>
                </c:pt>
                <c:pt idx="221">
                  <c:v>9.2591311316937208E-2</c:v>
                </c:pt>
                <c:pt idx="222">
                  <c:v>9.4906094018369913E-2</c:v>
                </c:pt>
                <c:pt idx="223">
                  <c:v>9.7220876719802618E-2</c:v>
                </c:pt>
                <c:pt idx="224">
                  <c:v>9.9535659421235323E-2</c:v>
                </c:pt>
                <c:pt idx="225">
                  <c:v>0.10185044165700674</c:v>
                </c:pt>
                <c:pt idx="226">
                  <c:v>0.10416522435843945</c:v>
                </c:pt>
                <c:pt idx="227">
                  <c:v>0.10648000705987215</c:v>
                </c:pt>
                <c:pt idx="228">
                  <c:v>0.10879478976130486</c:v>
                </c:pt>
                <c:pt idx="229">
                  <c:v>0.11110957246273756</c:v>
                </c:pt>
                <c:pt idx="230">
                  <c:v>0.11342435516417027</c:v>
                </c:pt>
                <c:pt idx="231">
                  <c:v>0.11573913786560297</c:v>
                </c:pt>
                <c:pt idx="232">
                  <c:v>0.11805392056703568</c:v>
                </c:pt>
                <c:pt idx="233">
                  <c:v>0.12036870326846838</c:v>
                </c:pt>
                <c:pt idx="234">
                  <c:v>0.12268348596990108</c:v>
                </c:pt>
                <c:pt idx="235">
                  <c:v>0.12499826867133379</c:v>
                </c:pt>
                <c:pt idx="236">
                  <c:v>0.12731305090710521</c:v>
                </c:pt>
                <c:pt idx="237">
                  <c:v>0.12962783360853791</c:v>
                </c:pt>
                <c:pt idx="238">
                  <c:v>0.13194261630997062</c:v>
                </c:pt>
                <c:pt idx="239">
                  <c:v>0.13425739901140332</c:v>
                </c:pt>
                <c:pt idx="240">
                  <c:v>0.13657218171283603</c:v>
                </c:pt>
                <c:pt idx="241">
                  <c:v>0.13888696441426873</c:v>
                </c:pt>
                <c:pt idx="242">
                  <c:v>0.14120174665004015</c:v>
                </c:pt>
                <c:pt idx="243">
                  <c:v>0.14351652935147285</c:v>
                </c:pt>
                <c:pt idx="244">
                  <c:v>0.14583131205290556</c:v>
                </c:pt>
                <c:pt idx="245">
                  <c:v>0.14814609475433826</c:v>
                </c:pt>
                <c:pt idx="246">
                  <c:v>0.15046087745577097</c:v>
                </c:pt>
                <c:pt idx="247">
                  <c:v>0.15277565969154239</c:v>
                </c:pt>
                <c:pt idx="248">
                  <c:v>0.15509044239297509</c:v>
                </c:pt>
                <c:pt idx="249">
                  <c:v>0.1574052250944078</c:v>
                </c:pt>
                <c:pt idx="250">
                  <c:v>0.1597200077958405</c:v>
                </c:pt>
                <c:pt idx="251">
                  <c:v>0.16203479003161192</c:v>
                </c:pt>
                <c:pt idx="252">
                  <c:v>0.16434957273304462</c:v>
                </c:pt>
                <c:pt idx="253">
                  <c:v>0.16666435543447733</c:v>
                </c:pt>
                <c:pt idx="254">
                  <c:v>0.16897913813591003</c:v>
                </c:pt>
                <c:pt idx="255">
                  <c:v>0.17129392037168145</c:v>
                </c:pt>
                <c:pt idx="256">
                  <c:v>0.17360870307311416</c:v>
                </c:pt>
                <c:pt idx="257">
                  <c:v>0.17592348577454686</c:v>
                </c:pt>
                <c:pt idx="258">
                  <c:v>0.17823826801031828</c:v>
                </c:pt>
                <c:pt idx="259">
                  <c:v>0.18055305071175098</c:v>
                </c:pt>
                <c:pt idx="260">
                  <c:v>0.18286783341318369</c:v>
                </c:pt>
                <c:pt idx="261">
                  <c:v>0.18518261564895511</c:v>
                </c:pt>
                <c:pt idx="262">
                  <c:v>0.18749739835038781</c:v>
                </c:pt>
                <c:pt idx="263">
                  <c:v>0.18981218105182052</c:v>
                </c:pt>
                <c:pt idx="264">
                  <c:v>0.19212696328759193</c:v>
                </c:pt>
                <c:pt idx="265">
                  <c:v>0.19444174598902464</c:v>
                </c:pt>
                <c:pt idx="266">
                  <c:v>0.19675652822479606</c:v>
                </c:pt>
                <c:pt idx="267">
                  <c:v>0.19907131092622876</c:v>
                </c:pt>
                <c:pt idx="268">
                  <c:v>0.20138609362766147</c:v>
                </c:pt>
                <c:pt idx="269">
                  <c:v>0.20370087586343288</c:v>
                </c:pt>
                <c:pt idx="270">
                  <c:v>0.20601565856486559</c:v>
                </c:pt>
                <c:pt idx="271">
                  <c:v>0.20833044080063701</c:v>
                </c:pt>
                <c:pt idx="272">
                  <c:v>0.21064522350206971</c:v>
                </c:pt>
                <c:pt idx="273">
                  <c:v>0.21296000573784113</c:v>
                </c:pt>
                <c:pt idx="274">
                  <c:v>0.21527478843927383</c:v>
                </c:pt>
                <c:pt idx="275">
                  <c:v>0.21758957067504525</c:v>
                </c:pt>
                <c:pt idx="276">
                  <c:v>0.21990435337647796</c:v>
                </c:pt>
                <c:pt idx="277">
                  <c:v>0.22221913607791066</c:v>
                </c:pt>
                <c:pt idx="278">
                  <c:v>0.22453391831368208</c:v>
                </c:pt>
                <c:pt idx="279">
                  <c:v>0.22684870101511478</c:v>
                </c:pt>
                <c:pt idx="280">
                  <c:v>0.2291634832508862</c:v>
                </c:pt>
                <c:pt idx="281">
                  <c:v>0.23147826548665762</c:v>
                </c:pt>
                <c:pt idx="282">
                  <c:v>0.23379304818809032</c:v>
                </c:pt>
                <c:pt idx="283">
                  <c:v>0.23610783042386174</c:v>
                </c:pt>
                <c:pt idx="284">
                  <c:v>0.23842261312529445</c:v>
                </c:pt>
                <c:pt idx="285">
                  <c:v>0.24073739536106586</c:v>
                </c:pt>
                <c:pt idx="286">
                  <c:v>0.24305217806249857</c:v>
                </c:pt>
                <c:pt idx="287">
                  <c:v>0.24536696029826999</c:v>
                </c:pt>
                <c:pt idx="288">
                  <c:v>0.24768174299970269</c:v>
                </c:pt>
                <c:pt idx="289">
                  <c:v>0.24999652523547411</c:v>
                </c:pt>
                <c:pt idx="290">
                  <c:v>0.25231130747124553</c:v>
                </c:pt>
                <c:pt idx="291">
                  <c:v>0.25462609017267823</c:v>
                </c:pt>
                <c:pt idx="292">
                  <c:v>0.25694087240844965</c:v>
                </c:pt>
                <c:pt idx="293">
                  <c:v>0.25925565510988235</c:v>
                </c:pt>
                <c:pt idx="294">
                  <c:v>0.26157043734565377</c:v>
                </c:pt>
                <c:pt idx="295">
                  <c:v>0.26388521958142519</c:v>
                </c:pt>
                <c:pt idx="296">
                  <c:v>0.26620000228285789</c:v>
                </c:pt>
                <c:pt idx="297">
                  <c:v>0.26851478451862931</c:v>
                </c:pt>
                <c:pt idx="298">
                  <c:v>0.27082956675440073</c:v>
                </c:pt>
                <c:pt idx="299">
                  <c:v>0.27314434945583344</c:v>
                </c:pt>
                <c:pt idx="300">
                  <c:v>0.27545913169160485</c:v>
                </c:pt>
                <c:pt idx="301">
                  <c:v>0.27777391392737627</c:v>
                </c:pt>
                <c:pt idx="302">
                  <c:v>0.28008869662880898</c:v>
                </c:pt>
                <c:pt idx="303">
                  <c:v>0.28240347886458039</c:v>
                </c:pt>
                <c:pt idx="304">
                  <c:v>0.28471826110035181</c:v>
                </c:pt>
                <c:pt idx="305">
                  <c:v>0.28703304380178452</c:v>
                </c:pt>
                <c:pt idx="306">
                  <c:v>0.28934782603755593</c:v>
                </c:pt>
                <c:pt idx="307">
                  <c:v>0.29166260827332735</c:v>
                </c:pt>
                <c:pt idx="308">
                  <c:v>0.29397739050909877</c:v>
                </c:pt>
                <c:pt idx="309">
                  <c:v>0.29629217321053147</c:v>
                </c:pt>
                <c:pt idx="310">
                  <c:v>0.29860695544630289</c:v>
                </c:pt>
                <c:pt idx="311">
                  <c:v>0.30092173768207431</c:v>
                </c:pt>
                <c:pt idx="312">
                  <c:v>0.30323651991784573</c:v>
                </c:pt>
                <c:pt idx="313">
                  <c:v>0.30555130261927843</c:v>
                </c:pt>
                <c:pt idx="314">
                  <c:v>0.30786608485504985</c:v>
                </c:pt>
                <c:pt idx="315">
                  <c:v>0.31018086709082127</c:v>
                </c:pt>
                <c:pt idx="316">
                  <c:v>0.31249564932659268</c:v>
                </c:pt>
                <c:pt idx="317">
                  <c:v>0.3148104315623641</c:v>
                </c:pt>
                <c:pt idx="318">
                  <c:v>0.31712521379813552</c:v>
                </c:pt>
                <c:pt idx="319">
                  <c:v>0.31943999649956822</c:v>
                </c:pt>
                <c:pt idx="320">
                  <c:v>0.32175477873533964</c:v>
                </c:pt>
                <c:pt idx="321">
                  <c:v>0.32406956097111106</c:v>
                </c:pt>
                <c:pt idx="322">
                  <c:v>0.32638434320688248</c:v>
                </c:pt>
                <c:pt idx="323">
                  <c:v>0.32869912544265389</c:v>
                </c:pt>
                <c:pt idx="324">
                  <c:v>0.33101390767842531</c:v>
                </c:pt>
                <c:pt idx="325">
                  <c:v>0.33332868991419673</c:v>
                </c:pt>
                <c:pt idx="326">
                  <c:v>0.33564347261562943</c:v>
                </c:pt>
                <c:pt idx="327">
                  <c:v>0.33795825485140085</c:v>
                </c:pt>
                <c:pt idx="328">
                  <c:v>0.34027303708717227</c:v>
                </c:pt>
                <c:pt idx="329">
                  <c:v>0.34258781932294369</c:v>
                </c:pt>
                <c:pt idx="330">
                  <c:v>0.34490260155871511</c:v>
                </c:pt>
                <c:pt idx="331">
                  <c:v>0.34721738379448652</c:v>
                </c:pt>
                <c:pt idx="332">
                  <c:v>0.34953216603025794</c:v>
                </c:pt>
                <c:pt idx="333">
                  <c:v>0.35184694826602936</c:v>
                </c:pt>
                <c:pt idx="334">
                  <c:v>0.35416173050180078</c:v>
                </c:pt>
                <c:pt idx="335">
                  <c:v>0.35647651273757219</c:v>
                </c:pt>
                <c:pt idx="336">
                  <c:v>0.35879129497334361</c:v>
                </c:pt>
                <c:pt idx="337">
                  <c:v>0.36110607720911503</c:v>
                </c:pt>
                <c:pt idx="338">
                  <c:v>0.36342085944488645</c:v>
                </c:pt>
                <c:pt idx="339">
                  <c:v>0.36573564168065786</c:v>
                </c:pt>
                <c:pt idx="340">
                  <c:v>0.36805042391642928</c:v>
                </c:pt>
                <c:pt idx="341">
                  <c:v>0.3703652061522007</c:v>
                </c:pt>
                <c:pt idx="342">
                  <c:v>0.37267998838797212</c:v>
                </c:pt>
                <c:pt idx="343">
                  <c:v>0.37499477062374353</c:v>
                </c:pt>
                <c:pt idx="344">
                  <c:v>0.37730955285951495</c:v>
                </c:pt>
                <c:pt idx="500">
                  <c:v>0.37962433509528637</c:v>
                </c:pt>
              </c:numCache>
            </c:numRef>
          </c:xVal>
          <c:yVal>
            <c:numRef>
              <c:f>'31'!$D$3:$D$503</c:f>
              <c:numCache>
                <c:formatCode>0</c:formatCode>
                <c:ptCount val="501"/>
                <c:pt idx="0">
                  <c:v>1484.9940999999999</c:v>
                </c:pt>
                <c:pt idx="1">
                  <c:v>1485.2225000000001</c:v>
                </c:pt>
                <c:pt idx="2">
                  <c:v>1487.71</c:v>
                </c:pt>
                <c:pt idx="3">
                  <c:v>1488.2511999999999</c:v>
                </c:pt>
                <c:pt idx="4">
                  <c:v>1483.1575</c:v>
                </c:pt>
                <c:pt idx="5">
                  <c:v>1479.7771</c:v>
                </c:pt>
                <c:pt idx="6">
                  <c:v>1479.4204999999999</c:v>
                </c:pt>
                <c:pt idx="7">
                  <c:v>1481.6116999999999</c:v>
                </c:pt>
                <c:pt idx="8">
                  <c:v>1488.9956</c:v>
                </c:pt>
                <c:pt idx="9">
                  <c:v>1485.0166999999999</c:v>
                </c:pt>
                <c:pt idx="10">
                  <c:v>1475.2905000000001</c:v>
                </c:pt>
                <c:pt idx="11">
                  <c:v>1481.3933999999999</c:v>
                </c:pt>
                <c:pt idx="12">
                  <c:v>1493.7316000000001</c:v>
                </c:pt>
                <c:pt idx="13">
                  <c:v>1481.1243999999999</c:v>
                </c:pt>
                <c:pt idx="14">
                  <c:v>1482.2321999999999</c:v>
                </c:pt>
                <c:pt idx="15">
                  <c:v>1491.1742999999999</c:v>
                </c:pt>
                <c:pt idx="16">
                  <c:v>1484.7424000000001</c:v>
                </c:pt>
                <c:pt idx="17">
                  <c:v>1483.0118</c:v>
                </c:pt>
                <c:pt idx="18">
                  <c:v>1480.1226999999999</c:v>
                </c:pt>
                <c:pt idx="19">
                  <c:v>1477.1555000000001</c:v>
                </c:pt>
                <c:pt idx="20">
                  <c:v>1481.2434000000001</c:v>
                </c:pt>
                <c:pt idx="21">
                  <c:v>1477.1824999999999</c:v>
                </c:pt>
                <c:pt idx="22">
                  <c:v>1494.655</c:v>
                </c:pt>
                <c:pt idx="23">
                  <c:v>1480.1289999999999</c:v>
                </c:pt>
                <c:pt idx="24">
                  <c:v>1498.2312999999999</c:v>
                </c:pt>
                <c:pt idx="25">
                  <c:v>1486.4108000000001</c:v>
                </c:pt>
                <c:pt idx="26">
                  <c:v>1484.7997</c:v>
                </c:pt>
                <c:pt idx="27">
                  <c:v>1478.3341</c:v>
                </c:pt>
                <c:pt idx="28">
                  <c:v>1486.5259000000001</c:v>
                </c:pt>
                <c:pt idx="29">
                  <c:v>1480.2654</c:v>
                </c:pt>
                <c:pt idx="30">
                  <c:v>1476.9038</c:v>
                </c:pt>
                <c:pt idx="31">
                  <c:v>1482.5536999999999</c:v>
                </c:pt>
                <c:pt idx="32">
                  <c:v>1488.2194999999999</c:v>
                </c:pt>
                <c:pt idx="33">
                  <c:v>1488.3923</c:v>
                </c:pt>
                <c:pt idx="34">
                  <c:v>1485.3887999999999</c:v>
                </c:pt>
                <c:pt idx="35">
                  <c:v>1482.0079000000001</c:v>
                </c:pt>
                <c:pt idx="36">
                  <c:v>1485.2762</c:v>
                </c:pt>
                <c:pt idx="37">
                  <c:v>1486.8007</c:v>
                </c:pt>
                <c:pt idx="38">
                  <c:v>1483.4049</c:v>
                </c:pt>
                <c:pt idx="39">
                  <c:v>1486.6217999999999</c:v>
                </c:pt>
                <c:pt idx="40">
                  <c:v>1486.5741</c:v>
                </c:pt>
                <c:pt idx="41">
                  <c:v>1485.5151000000001</c:v>
                </c:pt>
                <c:pt idx="42">
                  <c:v>1475.6887999999999</c:v>
                </c:pt>
                <c:pt idx="43">
                  <c:v>1485.9813999999999</c:v>
                </c:pt>
                <c:pt idx="44">
                  <c:v>1493.4559999999999</c:v>
                </c:pt>
                <c:pt idx="45">
                  <c:v>1484.3452</c:v>
                </c:pt>
                <c:pt idx="46">
                  <c:v>1488.4568999999999</c:v>
                </c:pt>
                <c:pt idx="47">
                  <c:v>1477.0731000000001</c:v>
                </c:pt>
                <c:pt idx="48">
                  <c:v>1486.9883</c:v>
                </c:pt>
                <c:pt idx="49">
                  <c:v>1494.1677999999999</c:v>
                </c:pt>
                <c:pt idx="50">
                  <c:v>1486.104</c:v>
                </c:pt>
                <c:pt idx="51">
                  <c:v>1484.4164000000001</c:v>
                </c:pt>
                <c:pt idx="52">
                  <c:v>1481.7234000000001</c:v>
                </c:pt>
                <c:pt idx="53">
                  <c:v>1481.4302</c:v>
                </c:pt>
                <c:pt idx="54">
                  <c:v>1486.3879999999999</c:v>
                </c:pt>
                <c:pt idx="55">
                  <c:v>1476.3915999999999</c:v>
                </c:pt>
                <c:pt idx="56">
                  <c:v>1479.7682</c:v>
                </c:pt>
                <c:pt idx="57">
                  <c:v>1482.7090000000001</c:v>
                </c:pt>
                <c:pt idx="58">
                  <c:v>1483.3041000000001</c:v>
                </c:pt>
                <c:pt idx="59">
                  <c:v>1479.0726</c:v>
                </c:pt>
                <c:pt idx="60">
                  <c:v>1474.5906</c:v>
                </c:pt>
                <c:pt idx="61">
                  <c:v>1488.4943000000001</c:v>
                </c:pt>
                <c:pt idx="62">
                  <c:v>1482.3406</c:v>
                </c:pt>
                <c:pt idx="63">
                  <c:v>1484.8369</c:v>
                </c:pt>
                <c:pt idx="64">
                  <c:v>1489.9978000000001</c:v>
                </c:pt>
                <c:pt idx="65">
                  <c:v>1488.1781000000001</c:v>
                </c:pt>
                <c:pt idx="66">
                  <c:v>1488.7022999999999</c:v>
                </c:pt>
                <c:pt idx="67">
                  <c:v>1478.4622999999999</c:v>
                </c:pt>
                <c:pt idx="68">
                  <c:v>1481.8585</c:v>
                </c:pt>
                <c:pt idx="69">
                  <c:v>1478.5516</c:v>
                </c:pt>
                <c:pt idx="70">
                  <c:v>1481.2336</c:v>
                </c:pt>
                <c:pt idx="71">
                  <c:v>1478.8466000000001</c:v>
                </c:pt>
                <c:pt idx="72">
                  <c:v>1482.4194</c:v>
                </c:pt>
                <c:pt idx="73">
                  <c:v>1483.7727</c:v>
                </c:pt>
                <c:pt idx="74">
                  <c:v>1478.9332999999999</c:v>
                </c:pt>
                <c:pt idx="75">
                  <c:v>1474.7815000000001</c:v>
                </c:pt>
                <c:pt idx="76">
                  <c:v>1485.4865</c:v>
                </c:pt>
                <c:pt idx="77">
                  <c:v>1492.2797</c:v>
                </c:pt>
                <c:pt idx="78">
                  <c:v>1480.6946</c:v>
                </c:pt>
                <c:pt idx="79">
                  <c:v>1487.875</c:v>
                </c:pt>
                <c:pt idx="80">
                  <c:v>1482.5465999999999</c:v>
                </c:pt>
                <c:pt idx="81">
                  <c:v>1487.4427000000001</c:v>
                </c:pt>
                <c:pt idx="82">
                  <c:v>1491.3619000000001</c:v>
                </c:pt>
                <c:pt idx="83">
                  <c:v>1486.3562999999999</c:v>
                </c:pt>
                <c:pt idx="84">
                  <c:v>1479.1704999999999</c:v>
                </c:pt>
                <c:pt idx="85">
                  <c:v>1474.6405</c:v>
                </c:pt>
                <c:pt idx="86">
                  <c:v>1484.3562999999999</c:v>
                </c:pt>
                <c:pt idx="87">
                  <c:v>1477.6926000000001</c:v>
                </c:pt>
                <c:pt idx="88">
                  <c:v>1487.9789000000001</c:v>
                </c:pt>
                <c:pt idx="89">
                  <c:v>1487.1795999999999</c:v>
                </c:pt>
                <c:pt idx="90">
                  <c:v>1486.0776000000001</c:v>
                </c:pt>
                <c:pt idx="91">
                  <c:v>1484.835</c:v>
                </c:pt>
                <c:pt idx="92">
                  <c:v>1471.412</c:v>
                </c:pt>
                <c:pt idx="93">
                  <c:v>1486.0922</c:v>
                </c:pt>
                <c:pt idx="94">
                  <c:v>1483.345</c:v>
                </c:pt>
                <c:pt idx="95">
                  <c:v>1490.5376000000001</c:v>
                </c:pt>
                <c:pt idx="96">
                  <c:v>1483.7336</c:v>
                </c:pt>
                <c:pt idx="97">
                  <c:v>1488.8729000000001</c:v>
                </c:pt>
                <c:pt idx="98">
                  <c:v>1483.0940000000001</c:v>
                </c:pt>
                <c:pt idx="99">
                  <c:v>1484.8753999999999</c:v>
                </c:pt>
                <c:pt idx="100">
                  <c:v>1488.4211</c:v>
                </c:pt>
                <c:pt idx="101">
                  <c:v>1488.4449999999999</c:v>
                </c:pt>
                <c:pt idx="102">
                  <c:v>1484.9425000000001</c:v>
                </c:pt>
                <c:pt idx="103">
                  <c:v>1481.5518999999999</c:v>
                </c:pt>
                <c:pt idx="104">
                  <c:v>1481.4553000000001</c:v>
                </c:pt>
                <c:pt idx="105">
                  <c:v>1484.2185999999999</c:v>
                </c:pt>
                <c:pt idx="106">
                  <c:v>1483.8112000000001</c:v>
                </c:pt>
                <c:pt idx="107">
                  <c:v>1485.8705</c:v>
                </c:pt>
                <c:pt idx="108">
                  <c:v>1485.2683</c:v>
                </c:pt>
                <c:pt idx="109">
                  <c:v>1482.0590999999999</c:v>
                </c:pt>
                <c:pt idx="110">
                  <c:v>1482.4452000000001</c:v>
                </c:pt>
                <c:pt idx="111">
                  <c:v>1478.7125000000001</c:v>
                </c:pt>
                <c:pt idx="112">
                  <c:v>1482.5410999999999</c:v>
                </c:pt>
                <c:pt idx="113">
                  <c:v>1484.4385</c:v>
                </c:pt>
                <c:pt idx="114">
                  <c:v>1471.7529</c:v>
                </c:pt>
                <c:pt idx="115">
                  <c:v>1478.9692</c:v>
                </c:pt>
                <c:pt idx="116">
                  <c:v>1491.4899</c:v>
                </c:pt>
                <c:pt idx="117">
                  <c:v>1480.6238000000001</c:v>
                </c:pt>
                <c:pt idx="118">
                  <c:v>1492.0222000000001</c:v>
                </c:pt>
                <c:pt idx="119">
                  <c:v>1481.4784999999999</c:v>
                </c:pt>
                <c:pt idx="120">
                  <c:v>1479.9793999999999</c:v>
                </c:pt>
                <c:pt idx="121">
                  <c:v>1481.0935999999999</c:v>
                </c:pt>
                <c:pt idx="122">
                  <c:v>1482.7906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75-4501-8385-F999FD2BE280}"/>
            </c:ext>
          </c:extLst>
        </c:ser>
        <c:ser>
          <c:idx val="1"/>
          <c:order val="1"/>
          <c:tx>
            <c:strRef>
              <c:f>'31'!$E$2</c:f>
              <c:strCache>
                <c:ptCount val="1"/>
                <c:pt idx="0">
                  <c:v>flux 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'31'!$C$3:$C$503</c:f>
              <c:numCache>
                <c:formatCode>0.0</c:formatCode>
                <c:ptCount val="501"/>
                <c:pt idx="0">
                  <c:v>-0.41897576302289963</c:v>
                </c:pt>
                <c:pt idx="1">
                  <c:v>-0.41666097939014435</c:v>
                </c:pt>
                <c:pt idx="2">
                  <c:v>-0.41434619575738907</c:v>
                </c:pt>
                <c:pt idx="3">
                  <c:v>-0.41203141259029508</c:v>
                </c:pt>
                <c:pt idx="4">
                  <c:v>-0.4097166289575398</c:v>
                </c:pt>
                <c:pt idx="5">
                  <c:v>-0.40740184532478452</c:v>
                </c:pt>
                <c:pt idx="6">
                  <c:v>-0.40508706169202924</c:v>
                </c:pt>
                <c:pt idx="7">
                  <c:v>-0.40277227805927396</c:v>
                </c:pt>
                <c:pt idx="8">
                  <c:v>-0.40045749442651868</c:v>
                </c:pt>
                <c:pt idx="9">
                  <c:v>-0.3981427107937634</c:v>
                </c:pt>
                <c:pt idx="10">
                  <c:v>-0.39582792716100812</c:v>
                </c:pt>
                <c:pt idx="11">
                  <c:v>-0.39351314399391413</c:v>
                </c:pt>
                <c:pt idx="12">
                  <c:v>-0.39119836036115885</c:v>
                </c:pt>
                <c:pt idx="13">
                  <c:v>-0.38888357672840357</c:v>
                </c:pt>
                <c:pt idx="14">
                  <c:v>-0.38656879309564829</c:v>
                </c:pt>
                <c:pt idx="15">
                  <c:v>-0.38425400946289301</c:v>
                </c:pt>
                <c:pt idx="16">
                  <c:v>-0.38193922629579902</c:v>
                </c:pt>
                <c:pt idx="17">
                  <c:v>-0.37962444266304374</c:v>
                </c:pt>
                <c:pt idx="18">
                  <c:v>-0.37730965903028846</c:v>
                </c:pt>
                <c:pt idx="19">
                  <c:v>-0.37499487539753318</c:v>
                </c:pt>
                <c:pt idx="20">
                  <c:v>-0.37268009223043919</c:v>
                </c:pt>
                <c:pt idx="21">
                  <c:v>-0.37036530859768391</c:v>
                </c:pt>
                <c:pt idx="22">
                  <c:v>-0.36805052496492863</c:v>
                </c:pt>
                <c:pt idx="23">
                  <c:v>-0.36573574133217335</c:v>
                </c:pt>
                <c:pt idx="24">
                  <c:v>-0.36342095816507936</c:v>
                </c:pt>
                <c:pt idx="25">
                  <c:v>-0.36110617453232408</c:v>
                </c:pt>
                <c:pt idx="26">
                  <c:v>-0.3587913908995688</c:v>
                </c:pt>
                <c:pt idx="27">
                  <c:v>-0.3564766077324748</c:v>
                </c:pt>
                <c:pt idx="28">
                  <c:v>-0.35416182409971952</c:v>
                </c:pt>
                <c:pt idx="29">
                  <c:v>-0.35184704046696424</c:v>
                </c:pt>
                <c:pt idx="30">
                  <c:v>-0.34953225729987025</c:v>
                </c:pt>
                <c:pt idx="31">
                  <c:v>-0.34721747366711497</c:v>
                </c:pt>
                <c:pt idx="32">
                  <c:v>-0.34490269003435969</c:v>
                </c:pt>
                <c:pt idx="33">
                  <c:v>-0.3425879068672657</c:v>
                </c:pt>
                <c:pt idx="34">
                  <c:v>-0.34027312323451042</c:v>
                </c:pt>
                <c:pt idx="35">
                  <c:v>-0.33795833960175514</c:v>
                </c:pt>
                <c:pt idx="36">
                  <c:v>-0.33564355643466115</c:v>
                </c:pt>
                <c:pt idx="37">
                  <c:v>-0.33332877280190587</c:v>
                </c:pt>
                <c:pt idx="38">
                  <c:v>-0.33101398963481188</c:v>
                </c:pt>
                <c:pt idx="39">
                  <c:v>-0.3286992060020566</c:v>
                </c:pt>
                <c:pt idx="40">
                  <c:v>-0.32638442236930132</c:v>
                </c:pt>
                <c:pt idx="41">
                  <c:v>-0.32406963920220733</c:v>
                </c:pt>
                <c:pt idx="42">
                  <c:v>-0.32175485556945205</c:v>
                </c:pt>
                <c:pt idx="43">
                  <c:v>-0.31944007240235806</c:v>
                </c:pt>
                <c:pt idx="44">
                  <c:v>-0.31712528876960278</c:v>
                </c:pt>
                <c:pt idx="45">
                  <c:v>-0.31481050560250878</c:v>
                </c:pt>
                <c:pt idx="46">
                  <c:v>-0.3124957219697535</c:v>
                </c:pt>
                <c:pt idx="47">
                  <c:v>-0.31018093880265951</c:v>
                </c:pt>
                <c:pt idx="48">
                  <c:v>-0.30786615516990423</c:v>
                </c:pt>
                <c:pt idx="49">
                  <c:v>-0.30555137200281024</c:v>
                </c:pt>
                <c:pt idx="50">
                  <c:v>-0.30323658837005496</c:v>
                </c:pt>
                <c:pt idx="51">
                  <c:v>-0.30092180520296097</c:v>
                </c:pt>
                <c:pt idx="52">
                  <c:v>-0.29860702157020569</c:v>
                </c:pt>
                <c:pt idx="53">
                  <c:v>-0.2962922384031117</c:v>
                </c:pt>
                <c:pt idx="54">
                  <c:v>-0.29397745477035642</c:v>
                </c:pt>
                <c:pt idx="55">
                  <c:v>-0.29166267160326242</c:v>
                </c:pt>
                <c:pt idx="56">
                  <c:v>-0.28934788843616843</c:v>
                </c:pt>
                <c:pt idx="57">
                  <c:v>-0.28703310480341315</c:v>
                </c:pt>
                <c:pt idx="58">
                  <c:v>-0.28471832163631916</c:v>
                </c:pt>
                <c:pt idx="59">
                  <c:v>-0.28240353800356388</c:v>
                </c:pt>
                <c:pt idx="60">
                  <c:v>-0.28008875483646989</c:v>
                </c:pt>
                <c:pt idx="61">
                  <c:v>-0.2777739716693759</c:v>
                </c:pt>
                <c:pt idx="62">
                  <c:v>-0.27545918803662062</c:v>
                </c:pt>
                <c:pt idx="63">
                  <c:v>-0.27314440486952662</c:v>
                </c:pt>
                <c:pt idx="64">
                  <c:v>-0.27082962170243263</c:v>
                </c:pt>
                <c:pt idx="65">
                  <c:v>-0.26851483806967735</c:v>
                </c:pt>
                <c:pt idx="66">
                  <c:v>-0.26620005490258336</c:v>
                </c:pt>
                <c:pt idx="67">
                  <c:v>-0.26388527173548937</c:v>
                </c:pt>
                <c:pt idx="68">
                  <c:v>-0.26157048810273409</c:v>
                </c:pt>
                <c:pt idx="69">
                  <c:v>-0.2592557049356401</c:v>
                </c:pt>
                <c:pt idx="70">
                  <c:v>-0.2569409217685461</c:v>
                </c:pt>
                <c:pt idx="71">
                  <c:v>-0.25462613813579082</c:v>
                </c:pt>
                <c:pt idx="72">
                  <c:v>-0.25231135496869683</c:v>
                </c:pt>
                <c:pt idx="73">
                  <c:v>-0.24999657180160284</c:v>
                </c:pt>
                <c:pt idx="74">
                  <c:v>-0.24768178816884756</c:v>
                </c:pt>
                <c:pt idx="75">
                  <c:v>-0.24536700500175357</c:v>
                </c:pt>
                <c:pt idx="76">
                  <c:v>-0.24305222183465958</c:v>
                </c:pt>
                <c:pt idx="77">
                  <c:v>-0.24073743866756558</c:v>
                </c:pt>
                <c:pt idx="78">
                  <c:v>-0.23842265550047159</c:v>
                </c:pt>
                <c:pt idx="79">
                  <c:v>-0.23610787186771631</c:v>
                </c:pt>
                <c:pt idx="80">
                  <c:v>-0.23379308870062232</c:v>
                </c:pt>
                <c:pt idx="81">
                  <c:v>-0.23147830553352833</c:v>
                </c:pt>
                <c:pt idx="82">
                  <c:v>-0.22916352236643434</c:v>
                </c:pt>
                <c:pt idx="83">
                  <c:v>-0.22684873873367906</c:v>
                </c:pt>
                <c:pt idx="84">
                  <c:v>-0.22453395556658506</c:v>
                </c:pt>
                <c:pt idx="85">
                  <c:v>-0.22221917239949107</c:v>
                </c:pt>
                <c:pt idx="86">
                  <c:v>-0.21990438923239708</c:v>
                </c:pt>
                <c:pt idx="87">
                  <c:v>-0.21758960606530309</c:v>
                </c:pt>
                <c:pt idx="88">
                  <c:v>-0.2152748228982091</c:v>
                </c:pt>
                <c:pt idx="89">
                  <c:v>-0.2129600397311151</c:v>
                </c:pt>
                <c:pt idx="90">
                  <c:v>-0.21064525609835982</c:v>
                </c:pt>
                <c:pt idx="91">
                  <c:v>-0.20833047293126583</c:v>
                </c:pt>
                <c:pt idx="92">
                  <c:v>-0.20601568976417184</c:v>
                </c:pt>
                <c:pt idx="93">
                  <c:v>-0.20370090659707785</c:v>
                </c:pt>
                <c:pt idx="94">
                  <c:v>-0.20138612342998385</c:v>
                </c:pt>
                <c:pt idx="95">
                  <c:v>-0.19907134026288986</c:v>
                </c:pt>
                <c:pt idx="96">
                  <c:v>-0.19675655709579587</c:v>
                </c:pt>
                <c:pt idx="97">
                  <c:v>-0.19444177392870188</c:v>
                </c:pt>
                <c:pt idx="98">
                  <c:v>-0.19212699076160789</c:v>
                </c:pt>
                <c:pt idx="99">
                  <c:v>-0.18981220759451389</c:v>
                </c:pt>
                <c:pt idx="100">
                  <c:v>-0.1874974244274199</c:v>
                </c:pt>
                <c:pt idx="101">
                  <c:v>-0.18518264126032591</c:v>
                </c:pt>
                <c:pt idx="102">
                  <c:v>-0.18286785809323192</c:v>
                </c:pt>
                <c:pt idx="103">
                  <c:v>-0.18055307492613792</c:v>
                </c:pt>
                <c:pt idx="104">
                  <c:v>-0.17823829175904393</c:v>
                </c:pt>
                <c:pt idx="105">
                  <c:v>-0.17592350859194994</c:v>
                </c:pt>
                <c:pt idx="106">
                  <c:v>-0.17360872542485595</c:v>
                </c:pt>
                <c:pt idx="107">
                  <c:v>-0.17129394225776196</c:v>
                </c:pt>
                <c:pt idx="108">
                  <c:v>-0.16897915909066796</c:v>
                </c:pt>
                <c:pt idx="109">
                  <c:v>-0.16666437592357397</c:v>
                </c:pt>
                <c:pt idx="110">
                  <c:v>-0.16434959275647998</c:v>
                </c:pt>
                <c:pt idx="111">
                  <c:v>-0.16203480958938599</c:v>
                </c:pt>
                <c:pt idx="112">
                  <c:v>-0.15972002642229199</c:v>
                </c:pt>
                <c:pt idx="113">
                  <c:v>-0.157405243255198</c:v>
                </c:pt>
                <c:pt idx="114">
                  <c:v>-0.15509046008810401</c:v>
                </c:pt>
                <c:pt idx="115">
                  <c:v>-0.15277567692101002</c:v>
                </c:pt>
                <c:pt idx="116">
                  <c:v>-0.15046089375391603</c:v>
                </c:pt>
                <c:pt idx="117">
                  <c:v>-0.14814611058682203</c:v>
                </c:pt>
                <c:pt idx="118">
                  <c:v>-0.14583132741972804</c:v>
                </c:pt>
                <c:pt idx="119">
                  <c:v>-0.14351654471829534</c:v>
                </c:pt>
                <c:pt idx="120">
                  <c:v>-0.14120176155120134</c:v>
                </c:pt>
                <c:pt idx="121">
                  <c:v>-0.13888697838410735</c:v>
                </c:pt>
                <c:pt idx="122">
                  <c:v>-0.13657219521701336</c:v>
                </c:pt>
                <c:pt idx="123">
                  <c:v>-0.13425741204991937</c:v>
                </c:pt>
                <c:pt idx="124">
                  <c:v>-0.13194262888282537</c:v>
                </c:pt>
                <c:pt idx="125">
                  <c:v>-0.12962784618139267</c:v>
                </c:pt>
                <c:pt idx="126">
                  <c:v>-0.12731306301429868</c:v>
                </c:pt>
                <c:pt idx="127">
                  <c:v>-0.12499827984720469</c:v>
                </c:pt>
                <c:pt idx="128">
                  <c:v>-0.12268349668011069</c:v>
                </c:pt>
                <c:pt idx="129">
                  <c:v>-0.1203687135130167</c:v>
                </c:pt>
                <c:pt idx="130">
                  <c:v>-0.118053930811584</c:v>
                </c:pt>
                <c:pt idx="131">
                  <c:v>-0.11573914764449</c:v>
                </c:pt>
                <c:pt idx="132">
                  <c:v>-0.11342436447739601</c:v>
                </c:pt>
                <c:pt idx="133">
                  <c:v>-0.11110958131030202</c:v>
                </c:pt>
                <c:pt idx="134">
                  <c:v>-0.10879479860886931</c:v>
                </c:pt>
                <c:pt idx="135">
                  <c:v>-0.10648001544177532</c:v>
                </c:pt>
                <c:pt idx="136">
                  <c:v>-0.10416523227468133</c:v>
                </c:pt>
                <c:pt idx="137">
                  <c:v>-0.10185044910758734</c:v>
                </c:pt>
                <c:pt idx="138">
                  <c:v>-9.9535666406154633E-2</c:v>
                </c:pt>
                <c:pt idx="139">
                  <c:v>-9.722088323906064E-2</c:v>
                </c:pt>
                <c:pt idx="140">
                  <c:v>-9.4906100071966648E-2</c:v>
                </c:pt>
                <c:pt idx="141">
                  <c:v>-9.2591317370533943E-2</c:v>
                </c:pt>
                <c:pt idx="142">
                  <c:v>-9.0276534203439951E-2</c:v>
                </c:pt>
                <c:pt idx="143">
                  <c:v>-8.7961751036345959E-2</c:v>
                </c:pt>
                <c:pt idx="144">
                  <c:v>-8.5646968334913254E-2</c:v>
                </c:pt>
                <c:pt idx="145">
                  <c:v>-8.3332185167819262E-2</c:v>
                </c:pt>
                <c:pt idx="146">
                  <c:v>-8.1017402000725269E-2</c:v>
                </c:pt>
                <c:pt idx="147">
                  <c:v>-7.8702619299292564E-2</c:v>
                </c:pt>
                <c:pt idx="148">
                  <c:v>-7.6387836132198572E-2</c:v>
                </c:pt>
                <c:pt idx="149">
                  <c:v>-7.4073053430765867E-2</c:v>
                </c:pt>
                <c:pt idx="150">
                  <c:v>-7.1758270263671875E-2</c:v>
                </c:pt>
                <c:pt idx="151">
                  <c:v>-6.9443487096577883E-2</c:v>
                </c:pt>
                <c:pt idx="152">
                  <c:v>-6.7128704395145178E-2</c:v>
                </c:pt>
                <c:pt idx="153">
                  <c:v>-6.4813921228051186E-2</c:v>
                </c:pt>
                <c:pt idx="154">
                  <c:v>-6.2499138526618481E-2</c:v>
                </c:pt>
                <c:pt idx="155">
                  <c:v>-6.0184355359524488E-2</c:v>
                </c:pt>
                <c:pt idx="156">
                  <c:v>-5.7869572658091784E-2</c:v>
                </c:pt>
                <c:pt idx="157">
                  <c:v>-5.5554789490997791E-2</c:v>
                </c:pt>
                <c:pt idx="158">
                  <c:v>-5.3240006789565086E-2</c:v>
                </c:pt>
                <c:pt idx="159">
                  <c:v>-5.0925223622471094E-2</c:v>
                </c:pt>
                <c:pt idx="160">
                  <c:v>-4.8610440455377102E-2</c:v>
                </c:pt>
                <c:pt idx="161">
                  <c:v>-4.6295657753944397E-2</c:v>
                </c:pt>
                <c:pt idx="162">
                  <c:v>-4.3980874586850405E-2</c:v>
                </c:pt>
                <c:pt idx="163">
                  <c:v>-4.16660918854177E-2</c:v>
                </c:pt>
                <c:pt idx="164">
                  <c:v>-3.9351308718323708E-2</c:v>
                </c:pt>
                <c:pt idx="165">
                  <c:v>-3.7036526016891003E-2</c:v>
                </c:pt>
                <c:pt idx="166">
                  <c:v>-3.4721743315458298E-2</c:v>
                </c:pt>
                <c:pt idx="167">
                  <c:v>-3.2406960148364305E-2</c:v>
                </c:pt>
                <c:pt idx="168">
                  <c:v>-3.0092177446931601E-2</c:v>
                </c:pt>
                <c:pt idx="169">
                  <c:v>-2.7777394279837608E-2</c:v>
                </c:pt>
                <c:pt idx="170">
                  <c:v>-2.5462611578404903E-2</c:v>
                </c:pt>
                <c:pt idx="171">
                  <c:v>-2.3147828411310911E-2</c:v>
                </c:pt>
                <c:pt idx="172">
                  <c:v>-2.0833045709878206E-2</c:v>
                </c:pt>
                <c:pt idx="173">
                  <c:v>-1.8518263008445501E-2</c:v>
                </c:pt>
                <c:pt idx="174">
                  <c:v>-1.6203479841351509E-2</c:v>
                </c:pt>
                <c:pt idx="175">
                  <c:v>-1.3888697139918804E-2</c:v>
                </c:pt>
                <c:pt idx="176">
                  <c:v>-1.1573913972824812E-2</c:v>
                </c:pt>
                <c:pt idx="177">
                  <c:v>-9.259131271392107E-3</c:v>
                </c:pt>
                <c:pt idx="178">
                  <c:v>-6.9443485699594021E-3</c:v>
                </c:pt>
                <c:pt idx="179">
                  <c:v>-4.6295654028654099E-3</c:v>
                </c:pt>
                <c:pt idx="180">
                  <c:v>-2.3147827014327049E-3</c:v>
                </c:pt>
                <c:pt idx="181">
                  <c:v>0</c:v>
                </c:pt>
                <c:pt idx="182">
                  <c:v>2.3147831670939922E-3</c:v>
                </c:pt>
                <c:pt idx="183">
                  <c:v>4.6295658685266972E-3</c:v>
                </c:pt>
                <c:pt idx="184">
                  <c:v>6.9443485699594021E-3</c:v>
                </c:pt>
                <c:pt idx="185">
                  <c:v>9.2591317370533943E-3</c:v>
                </c:pt>
                <c:pt idx="186">
                  <c:v>1.1573914438486099E-2</c:v>
                </c:pt>
                <c:pt idx="187">
                  <c:v>1.3888697139918804E-2</c:v>
                </c:pt>
                <c:pt idx="188">
                  <c:v>1.6203479841351509E-2</c:v>
                </c:pt>
                <c:pt idx="189">
                  <c:v>1.8518263008445501E-2</c:v>
                </c:pt>
                <c:pt idx="190">
                  <c:v>2.0833045709878206E-2</c:v>
                </c:pt>
                <c:pt idx="191">
                  <c:v>2.3147828411310911E-2</c:v>
                </c:pt>
                <c:pt idx="192">
                  <c:v>2.5462611112743616E-2</c:v>
                </c:pt>
                <c:pt idx="193">
                  <c:v>2.7777394279837608E-2</c:v>
                </c:pt>
                <c:pt idx="194">
                  <c:v>3.0092176981270313E-2</c:v>
                </c:pt>
                <c:pt idx="195">
                  <c:v>3.2406959682703018E-2</c:v>
                </c:pt>
                <c:pt idx="196">
                  <c:v>3.4721742384135723E-2</c:v>
                </c:pt>
                <c:pt idx="197">
                  <c:v>3.7036525085568428E-2</c:v>
                </c:pt>
                <c:pt idx="198">
                  <c:v>3.935130825266242E-2</c:v>
                </c:pt>
                <c:pt idx="199">
                  <c:v>4.1666090954095125E-2</c:v>
                </c:pt>
                <c:pt idx="200">
                  <c:v>4.398087365552783E-2</c:v>
                </c:pt>
                <c:pt idx="201">
                  <c:v>4.6295656356960535E-2</c:v>
                </c:pt>
                <c:pt idx="202">
                  <c:v>4.861043905839324E-2</c:v>
                </c:pt>
                <c:pt idx="203">
                  <c:v>5.0925222225487232E-2</c:v>
                </c:pt>
                <c:pt idx="204">
                  <c:v>5.3240004926919937E-2</c:v>
                </c:pt>
                <c:pt idx="205">
                  <c:v>5.5554787628352642E-2</c:v>
                </c:pt>
                <c:pt idx="206">
                  <c:v>5.7869570329785347E-2</c:v>
                </c:pt>
                <c:pt idx="207">
                  <c:v>6.0184353031218052E-2</c:v>
                </c:pt>
                <c:pt idx="208">
                  <c:v>6.2499135732650757E-2</c:v>
                </c:pt>
                <c:pt idx="209">
                  <c:v>6.4813918434083462E-2</c:v>
                </c:pt>
                <c:pt idx="210">
                  <c:v>6.7128701135516167E-2</c:v>
                </c:pt>
                <c:pt idx="211">
                  <c:v>6.9443483836948872E-2</c:v>
                </c:pt>
                <c:pt idx="212">
                  <c:v>7.1758266538381577E-2</c:v>
                </c:pt>
                <c:pt idx="213">
                  <c:v>7.4073049705475569E-2</c:v>
                </c:pt>
                <c:pt idx="214">
                  <c:v>7.6387831941246986E-2</c:v>
                </c:pt>
                <c:pt idx="215">
                  <c:v>7.8702615108340979E-2</c:v>
                </c:pt>
                <c:pt idx="216">
                  <c:v>8.1017397809773684E-2</c:v>
                </c:pt>
                <c:pt idx="217">
                  <c:v>8.3332180511206388E-2</c:v>
                </c:pt>
                <c:pt idx="218">
                  <c:v>8.5646963212639093E-2</c:v>
                </c:pt>
                <c:pt idx="219">
                  <c:v>8.7961745914071798E-2</c:v>
                </c:pt>
                <c:pt idx="220">
                  <c:v>9.0276528615504503E-2</c:v>
                </c:pt>
                <c:pt idx="221">
                  <c:v>9.2591311316937208E-2</c:v>
                </c:pt>
                <c:pt idx="222">
                  <c:v>9.4906094018369913E-2</c:v>
                </c:pt>
                <c:pt idx="223">
                  <c:v>9.7220876719802618E-2</c:v>
                </c:pt>
                <c:pt idx="224">
                  <c:v>9.9535659421235323E-2</c:v>
                </c:pt>
                <c:pt idx="225">
                  <c:v>0.10185044165700674</c:v>
                </c:pt>
                <c:pt idx="226">
                  <c:v>0.10416522435843945</c:v>
                </c:pt>
                <c:pt idx="227">
                  <c:v>0.10648000705987215</c:v>
                </c:pt>
                <c:pt idx="228">
                  <c:v>0.10879478976130486</c:v>
                </c:pt>
                <c:pt idx="229">
                  <c:v>0.11110957246273756</c:v>
                </c:pt>
                <c:pt idx="230">
                  <c:v>0.11342435516417027</c:v>
                </c:pt>
                <c:pt idx="231">
                  <c:v>0.11573913786560297</c:v>
                </c:pt>
                <c:pt idx="232">
                  <c:v>0.11805392056703568</c:v>
                </c:pt>
                <c:pt idx="233">
                  <c:v>0.12036870326846838</c:v>
                </c:pt>
                <c:pt idx="234">
                  <c:v>0.12268348596990108</c:v>
                </c:pt>
                <c:pt idx="235">
                  <c:v>0.12499826867133379</c:v>
                </c:pt>
                <c:pt idx="236">
                  <c:v>0.12731305090710521</c:v>
                </c:pt>
                <c:pt idx="237">
                  <c:v>0.12962783360853791</c:v>
                </c:pt>
                <c:pt idx="238">
                  <c:v>0.13194261630997062</c:v>
                </c:pt>
                <c:pt idx="239">
                  <c:v>0.13425739901140332</c:v>
                </c:pt>
                <c:pt idx="240">
                  <c:v>0.13657218171283603</c:v>
                </c:pt>
                <c:pt idx="241">
                  <c:v>0.13888696441426873</c:v>
                </c:pt>
                <c:pt idx="242">
                  <c:v>0.14120174665004015</c:v>
                </c:pt>
                <c:pt idx="243">
                  <c:v>0.14351652935147285</c:v>
                </c:pt>
                <c:pt idx="244">
                  <c:v>0.14583131205290556</c:v>
                </c:pt>
                <c:pt idx="245">
                  <c:v>0.14814609475433826</c:v>
                </c:pt>
                <c:pt idx="246">
                  <c:v>0.15046087745577097</c:v>
                </c:pt>
                <c:pt idx="247">
                  <c:v>0.15277565969154239</c:v>
                </c:pt>
                <c:pt idx="248">
                  <c:v>0.15509044239297509</c:v>
                </c:pt>
                <c:pt idx="249">
                  <c:v>0.1574052250944078</c:v>
                </c:pt>
                <c:pt idx="250">
                  <c:v>0.1597200077958405</c:v>
                </c:pt>
                <c:pt idx="251">
                  <c:v>0.16203479003161192</c:v>
                </c:pt>
                <c:pt idx="252">
                  <c:v>0.16434957273304462</c:v>
                </c:pt>
                <c:pt idx="253">
                  <c:v>0.16666435543447733</c:v>
                </c:pt>
                <c:pt idx="254">
                  <c:v>0.16897913813591003</c:v>
                </c:pt>
                <c:pt idx="255">
                  <c:v>0.17129392037168145</c:v>
                </c:pt>
                <c:pt idx="256">
                  <c:v>0.17360870307311416</c:v>
                </c:pt>
                <c:pt idx="257">
                  <c:v>0.17592348577454686</c:v>
                </c:pt>
                <c:pt idx="258">
                  <c:v>0.17823826801031828</c:v>
                </c:pt>
                <c:pt idx="259">
                  <c:v>0.18055305071175098</c:v>
                </c:pt>
                <c:pt idx="260">
                  <c:v>0.18286783341318369</c:v>
                </c:pt>
                <c:pt idx="261">
                  <c:v>0.18518261564895511</c:v>
                </c:pt>
                <c:pt idx="262">
                  <c:v>0.18749739835038781</c:v>
                </c:pt>
                <c:pt idx="263">
                  <c:v>0.18981218105182052</c:v>
                </c:pt>
                <c:pt idx="264">
                  <c:v>0.19212696328759193</c:v>
                </c:pt>
                <c:pt idx="265">
                  <c:v>0.19444174598902464</c:v>
                </c:pt>
                <c:pt idx="266">
                  <c:v>0.19675652822479606</c:v>
                </c:pt>
                <c:pt idx="267">
                  <c:v>0.19907131092622876</c:v>
                </c:pt>
                <c:pt idx="268">
                  <c:v>0.20138609362766147</c:v>
                </c:pt>
                <c:pt idx="269">
                  <c:v>0.20370087586343288</c:v>
                </c:pt>
                <c:pt idx="270">
                  <c:v>0.20601565856486559</c:v>
                </c:pt>
                <c:pt idx="271">
                  <c:v>0.20833044080063701</c:v>
                </c:pt>
                <c:pt idx="272">
                  <c:v>0.21064522350206971</c:v>
                </c:pt>
                <c:pt idx="273">
                  <c:v>0.21296000573784113</c:v>
                </c:pt>
                <c:pt idx="274">
                  <c:v>0.21527478843927383</c:v>
                </c:pt>
                <c:pt idx="275">
                  <c:v>0.21758957067504525</c:v>
                </c:pt>
                <c:pt idx="276">
                  <c:v>0.21990435337647796</c:v>
                </c:pt>
                <c:pt idx="277">
                  <c:v>0.22221913607791066</c:v>
                </c:pt>
                <c:pt idx="278">
                  <c:v>0.22453391831368208</c:v>
                </c:pt>
                <c:pt idx="279">
                  <c:v>0.22684870101511478</c:v>
                </c:pt>
                <c:pt idx="280">
                  <c:v>0.2291634832508862</c:v>
                </c:pt>
                <c:pt idx="281">
                  <c:v>0.23147826548665762</c:v>
                </c:pt>
                <c:pt idx="282">
                  <c:v>0.23379304818809032</c:v>
                </c:pt>
                <c:pt idx="283">
                  <c:v>0.23610783042386174</c:v>
                </c:pt>
                <c:pt idx="284">
                  <c:v>0.23842261312529445</c:v>
                </c:pt>
                <c:pt idx="285">
                  <c:v>0.24073739536106586</c:v>
                </c:pt>
                <c:pt idx="286">
                  <c:v>0.24305217806249857</c:v>
                </c:pt>
                <c:pt idx="287">
                  <c:v>0.24536696029826999</c:v>
                </c:pt>
                <c:pt idx="288">
                  <c:v>0.24768174299970269</c:v>
                </c:pt>
                <c:pt idx="289">
                  <c:v>0.24999652523547411</c:v>
                </c:pt>
                <c:pt idx="290">
                  <c:v>0.25231130747124553</c:v>
                </c:pt>
                <c:pt idx="291">
                  <c:v>0.25462609017267823</c:v>
                </c:pt>
                <c:pt idx="292">
                  <c:v>0.25694087240844965</c:v>
                </c:pt>
                <c:pt idx="293">
                  <c:v>0.25925565510988235</c:v>
                </c:pt>
                <c:pt idx="294">
                  <c:v>0.26157043734565377</c:v>
                </c:pt>
                <c:pt idx="295">
                  <c:v>0.26388521958142519</c:v>
                </c:pt>
                <c:pt idx="296">
                  <c:v>0.26620000228285789</c:v>
                </c:pt>
                <c:pt idx="297">
                  <c:v>0.26851478451862931</c:v>
                </c:pt>
                <c:pt idx="298">
                  <c:v>0.27082956675440073</c:v>
                </c:pt>
                <c:pt idx="299">
                  <c:v>0.27314434945583344</c:v>
                </c:pt>
                <c:pt idx="300">
                  <c:v>0.27545913169160485</c:v>
                </c:pt>
                <c:pt idx="301">
                  <c:v>0.27777391392737627</c:v>
                </c:pt>
                <c:pt idx="302">
                  <c:v>0.28008869662880898</c:v>
                </c:pt>
                <c:pt idx="303">
                  <c:v>0.28240347886458039</c:v>
                </c:pt>
                <c:pt idx="304">
                  <c:v>0.28471826110035181</c:v>
                </c:pt>
                <c:pt idx="305">
                  <c:v>0.28703304380178452</c:v>
                </c:pt>
                <c:pt idx="306">
                  <c:v>0.28934782603755593</c:v>
                </c:pt>
                <c:pt idx="307">
                  <c:v>0.29166260827332735</c:v>
                </c:pt>
                <c:pt idx="308">
                  <c:v>0.29397739050909877</c:v>
                </c:pt>
                <c:pt idx="309">
                  <c:v>0.29629217321053147</c:v>
                </c:pt>
                <c:pt idx="310">
                  <c:v>0.29860695544630289</c:v>
                </c:pt>
                <c:pt idx="311">
                  <c:v>0.30092173768207431</c:v>
                </c:pt>
                <c:pt idx="312">
                  <c:v>0.30323651991784573</c:v>
                </c:pt>
                <c:pt idx="313">
                  <c:v>0.30555130261927843</c:v>
                </c:pt>
                <c:pt idx="314">
                  <c:v>0.30786608485504985</c:v>
                </c:pt>
                <c:pt idx="315">
                  <c:v>0.31018086709082127</c:v>
                </c:pt>
                <c:pt idx="316">
                  <c:v>0.31249564932659268</c:v>
                </c:pt>
                <c:pt idx="317">
                  <c:v>0.3148104315623641</c:v>
                </c:pt>
                <c:pt idx="318">
                  <c:v>0.31712521379813552</c:v>
                </c:pt>
                <c:pt idx="319">
                  <c:v>0.31943999649956822</c:v>
                </c:pt>
                <c:pt idx="320">
                  <c:v>0.32175477873533964</c:v>
                </c:pt>
                <c:pt idx="321">
                  <c:v>0.32406956097111106</c:v>
                </c:pt>
                <c:pt idx="322">
                  <c:v>0.32638434320688248</c:v>
                </c:pt>
                <c:pt idx="323">
                  <c:v>0.32869912544265389</c:v>
                </c:pt>
                <c:pt idx="324">
                  <c:v>0.33101390767842531</c:v>
                </c:pt>
                <c:pt idx="325">
                  <c:v>0.33332868991419673</c:v>
                </c:pt>
                <c:pt idx="326">
                  <c:v>0.33564347261562943</c:v>
                </c:pt>
                <c:pt idx="327">
                  <c:v>0.33795825485140085</c:v>
                </c:pt>
                <c:pt idx="328">
                  <c:v>0.34027303708717227</c:v>
                </c:pt>
                <c:pt idx="329">
                  <c:v>0.34258781932294369</c:v>
                </c:pt>
                <c:pt idx="330">
                  <c:v>0.34490260155871511</c:v>
                </c:pt>
                <c:pt idx="331">
                  <c:v>0.34721738379448652</c:v>
                </c:pt>
                <c:pt idx="332">
                  <c:v>0.34953216603025794</c:v>
                </c:pt>
                <c:pt idx="333">
                  <c:v>0.35184694826602936</c:v>
                </c:pt>
                <c:pt idx="334">
                  <c:v>0.35416173050180078</c:v>
                </c:pt>
                <c:pt idx="335">
                  <c:v>0.35647651273757219</c:v>
                </c:pt>
                <c:pt idx="336">
                  <c:v>0.35879129497334361</c:v>
                </c:pt>
                <c:pt idx="337">
                  <c:v>0.36110607720911503</c:v>
                </c:pt>
                <c:pt idx="338">
                  <c:v>0.36342085944488645</c:v>
                </c:pt>
                <c:pt idx="339">
                  <c:v>0.36573564168065786</c:v>
                </c:pt>
                <c:pt idx="340">
                  <c:v>0.36805042391642928</c:v>
                </c:pt>
                <c:pt idx="341">
                  <c:v>0.3703652061522007</c:v>
                </c:pt>
                <c:pt idx="342">
                  <c:v>0.37267998838797212</c:v>
                </c:pt>
                <c:pt idx="343">
                  <c:v>0.37499477062374353</c:v>
                </c:pt>
                <c:pt idx="344">
                  <c:v>0.37730955285951495</c:v>
                </c:pt>
                <c:pt idx="500">
                  <c:v>0.37962433509528637</c:v>
                </c:pt>
              </c:numCache>
            </c:numRef>
          </c:xVal>
          <c:yVal>
            <c:numRef>
              <c:f>'31'!$E$3:$E$503</c:f>
              <c:numCache>
                <c:formatCode>0</c:formatCode>
                <c:ptCount val="501"/>
                <c:pt idx="123">
                  <c:v>1475.1234999999999</c:v>
                </c:pt>
                <c:pt idx="124">
                  <c:v>1482.4323999999999</c:v>
                </c:pt>
                <c:pt idx="125">
                  <c:v>1465.5440000000001</c:v>
                </c:pt>
                <c:pt idx="126">
                  <c:v>1479.6605</c:v>
                </c:pt>
                <c:pt idx="127">
                  <c:v>1478.0386000000001</c:v>
                </c:pt>
                <c:pt idx="128">
                  <c:v>1472.0145</c:v>
                </c:pt>
                <c:pt idx="129">
                  <c:v>1477.287</c:v>
                </c:pt>
                <c:pt idx="130">
                  <c:v>1471.306</c:v>
                </c:pt>
                <c:pt idx="131">
                  <c:v>1467.0905</c:v>
                </c:pt>
                <c:pt idx="132">
                  <c:v>1466.5769</c:v>
                </c:pt>
                <c:pt idx="133">
                  <c:v>1465.2228</c:v>
                </c:pt>
                <c:pt idx="134">
                  <c:v>1469.3732</c:v>
                </c:pt>
                <c:pt idx="135">
                  <c:v>1470.07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75-4501-8385-F999FD2BE280}"/>
            </c:ext>
          </c:extLst>
        </c:ser>
        <c:ser>
          <c:idx val="2"/>
          <c:order val="2"/>
          <c:tx>
            <c:strRef>
              <c:f>'31'!$F$2</c:f>
              <c:strCache>
                <c:ptCount val="1"/>
                <c:pt idx="0">
                  <c:v>flux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'31'!$C$3:$C$503</c:f>
              <c:numCache>
                <c:formatCode>0.0</c:formatCode>
                <c:ptCount val="501"/>
                <c:pt idx="0">
                  <c:v>-0.41897576302289963</c:v>
                </c:pt>
                <c:pt idx="1">
                  <c:v>-0.41666097939014435</c:v>
                </c:pt>
                <c:pt idx="2">
                  <c:v>-0.41434619575738907</c:v>
                </c:pt>
                <c:pt idx="3">
                  <c:v>-0.41203141259029508</c:v>
                </c:pt>
                <c:pt idx="4">
                  <c:v>-0.4097166289575398</c:v>
                </c:pt>
                <c:pt idx="5">
                  <c:v>-0.40740184532478452</c:v>
                </c:pt>
                <c:pt idx="6">
                  <c:v>-0.40508706169202924</c:v>
                </c:pt>
                <c:pt idx="7">
                  <c:v>-0.40277227805927396</c:v>
                </c:pt>
                <c:pt idx="8">
                  <c:v>-0.40045749442651868</c:v>
                </c:pt>
                <c:pt idx="9">
                  <c:v>-0.3981427107937634</c:v>
                </c:pt>
                <c:pt idx="10">
                  <c:v>-0.39582792716100812</c:v>
                </c:pt>
                <c:pt idx="11">
                  <c:v>-0.39351314399391413</c:v>
                </c:pt>
                <c:pt idx="12">
                  <c:v>-0.39119836036115885</c:v>
                </c:pt>
                <c:pt idx="13">
                  <c:v>-0.38888357672840357</c:v>
                </c:pt>
                <c:pt idx="14">
                  <c:v>-0.38656879309564829</c:v>
                </c:pt>
                <c:pt idx="15">
                  <c:v>-0.38425400946289301</c:v>
                </c:pt>
                <c:pt idx="16">
                  <c:v>-0.38193922629579902</c:v>
                </c:pt>
                <c:pt idx="17">
                  <c:v>-0.37962444266304374</c:v>
                </c:pt>
                <c:pt idx="18">
                  <c:v>-0.37730965903028846</c:v>
                </c:pt>
                <c:pt idx="19">
                  <c:v>-0.37499487539753318</c:v>
                </c:pt>
                <c:pt idx="20">
                  <c:v>-0.37268009223043919</c:v>
                </c:pt>
                <c:pt idx="21">
                  <c:v>-0.37036530859768391</c:v>
                </c:pt>
                <c:pt idx="22">
                  <c:v>-0.36805052496492863</c:v>
                </c:pt>
                <c:pt idx="23">
                  <c:v>-0.36573574133217335</c:v>
                </c:pt>
                <c:pt idx="24">
                  <c:v>-0.36342095816507936</c:v>
                </c:pt>
                <c:pt idx="25">
                  <c:v>-0.36110617453232408</c:v>
                </c:pt>
                <c:pt idx="26">
                  <c:v>-0.3587913908995688</c:v>
                </c:pt>
                <c:pt idx="27">
                  <c:v>-0.3564766077324748</c:v>
                </c:pt>
                <c:pt idx="28">
                  <c:v>-0.35416182409971952</c:v>
                </c:pt>
                <c:pt idx="29">
                  <c:v>-0.35184704046696424</c:v>
                </c:pt>
                <c:pt idx="30">
                  <c:v>-0.34953225729987025</c:v>
                </c:pt>
                <c:pt idx="31">
                  <c:v>-0.34721747366711497</c:v>
                </c:pt>
                <c:pt idx="32">
                  <c:v>-0.34490269003435969</c:v>
                </c:pt>
                <c:pt idx="33">
                  <c:v>-0.3425879068672657</c:v>
                </c:pt>
                <c:pt idx="34">
                  <c:v>-0.34027312323451042</c:v>
                </c:pt>
                <c:pt idx="35">
                  <c:v>-0.33795833960175514</c:v>
                </c:pt>
                <c:pt idx="36">
                  <c:v>-0.33564355643466115</c:v>
                </c:pt>
                <c:pt idx="37">
                  <c:v>-0.33332877280190587</c:v>
                </c:pt>
                <c:pt idx="38">
                  <c:v>-0.33101398963481188</c:v>
                </c:pt>
                <c:pt idx="39">
                  <c:v>-0.3286992060020566</c:v>
                </c:pt>
                <c:pt idx="40">
                  <c:v>-0.32638442236930132</c:v>
                </c:pt>
                <c:pt idx="41">
                  <c:v>-0.32406963920220733</c:v>
                </c:pt>
                <c:pt idx="42">
                  <c:v>-0.32175485556945205</c:v>
                </c:pt>
                <c:pt idx="43">
                  <c:v>-0.31944007240235806</c:v>
                </c:pt>
                <c:pt idx="44">
                  <c:v>-0.31712528876960278</c:v>
                </c:pt>
                <c:pt idx="45">
                  <c:v>-0.31481050560250878</c:v>
                </c:pt>
                <c:pt idx="46">
                  <c:v>-0.3124957219697535</c:v>
                </c:pt>
                <c:pt idx="47">
                  <c:v>-0.31018093880265951</c:v>
                </c:pt>
                <c:pt idx="48">
                  <c:v>-0.30786615516990423</c:v>
                </c:pt>
                <c:pt idx="49">
                  <c:v>-0.30555137200281024</c:v>
                </c:pt>
                <c:pt idx="50">
                  <c:v>-0.30323658837005496</c:v>
                </c:pt>
                <c:pt idx="51">
                  <c:v>-0.30092180520296097</c:v>
                </c:pt>
                <c:pt idx="52">
                  <c:v>-0.29860702157020569</c:v>
                </c:pt>
                <c:pt idx="53">
                  <c:v>-0.2962922384031117</c:v>
                </c:pt>
                <c:pt idx="54">
                  <c:v>-0.29397745477035642</c:v>
                </c:pt>
                <c:pt idx="55">
                  <c:v>-0.29166267160326242</c:v>
                </c:pt>
                <c:pt idx="56">
                  <c:v>-0.28934788843616843</c:v>
                </c:pt>
                <c:pt idx="57">
                  <c:v>-0.28703310480341315</c:v>
                </c:pt>
                <c:pt idx="58">
                  <c:v>-0.28471832163631916</c:v>
                </c:pt>
                <c:pt idx="59">
                  <c:v>-0.28240353800356388</c:v>
                </c:pt>
                <c:pt idx="60">
                  <c:v>-0.28008875483646989</c:v>
                </c:pt>
                <c:pt idx="61">
                  <c:v>-0.2777739716693759</c:v>
                </c:pt>
                <c:pt idx="62">
                  <c:v>-0.27545918803662062</c:v>
                </c:pt>
                <c:pt idx="63">
                  <c:v>-0.27314440486952662</c:v>
                </c:pt>
                <c:pt idx="64">
                  <c:v>-0.27082962170243263</c:v>
                </c:pt>
                <c:pt idx="65">
                  <c:v>-0.26851483806967735</c:v>
                </c:pt>
                <c:pt idx="66">
                  <c:v>-0.26620005490258336</c:v>
                </c:pt>
                <c:pt idx="67">
                  <c:v>-0.26388527173548937</c:v>
                </c:pt>
                <c:pt idx="68">
                  <c:v>-0.26157048810273409</c:v>
                </c:pt>
                <c:pt idx="69">
                  <c:v>-0.2592557049356401</c:v>
                </c:pt>
                <c:pt idx="70">
                  <c:v>-0.2569409217685461</c:v>
                </c:pt>
                <c:pt idx="71">
                  <c:v>-0.25462613813579082</c:v>
                </c:pt>
                <c:pt idx="72">
                  <c:v>-0.25231135496869683</c:v>
                </c:pt>
                <c:pt idx="73">
                  <c:v>-0.24999657180160284</c:v>
                </c:pt>
                <c:pt idx="74">
                  <c:v>-0.24768178816884756</c:v>
                </c:pt>
                <c:pt idx="75">
                  <c:v>-0.24536700500175357</c:v>
                </c:pt>
                <c:pt idx="76">
                  <c:v>-0.24305222183465958</c:v>
                </c:pt>
                <c:pt idx="77">
                  <c:v>-0.24073743866756558</c:v>
                </c:pt>
                <c:pt idx="78">
                  <c:v>-0.23842265550047159</c:v>
                </c:pt>
                <c:pt idx="79">
                  <c:v>-0.23610787186771631</c:v>
                </c:pt>
                <c:pt idx="80">
                  <c:v>-0.23379308870062232</c:v>
                </c:pt>
                <c:pt idx="81">
                  <c:v>-0.23147830553352833</c:v>
                </c:pt>
                <c:pt idx="82">
                  <c:v>-0.22916352236643434</c:v>
                </c:pt>
                <c:pt idx="83">
                  <c:v>-0.22684873873367906</c:v>
                </c:pt>
                <c:pt idx="84">
                  <c:v>-0.22453395556658506</c:v>
                </c:pt>
                <c:pt idx="85">
                  <c:v>-0.22221917239949107</c:v>
                </c:pt>
                <c:pt idx="86">
                  <c:v>-0.21990438923239708</c:v>
                </c:pt>
                <c:pt idx="87">
                  <c:v>-0.21758960606530309</c:v>
                </c:pt>
                <c:pt idx="88">
                  <c:v>-0.2152748228982091</c:v>
                </c:pt>
                <c:pt idx="89">
                  <c:v>-0.2129600397311151</c:v>
                </c:pt>
                <c:pt idx="90">
                  <c:v>-0.21064525609835982</c:v>
                </c:pt>
                <c:pt idx="91">
                  <c:v>-0.20833047293126583</c:v>
                </c:pt>
                <c:pt idx="92">
                  <c:v>-0.20601568976417184</c:v>
                </c:pt>
                <c:pt idx="93">
                  <c:v>-0.20370090659707785</c:v>
                </c:pt>
                <c:pt idx="94">
                  <c:v>-0.20138612342998385</c:v>
                </c:pt>
                <c:pt idx="95">
                  <c:v>-0.19907134026288986</c:v>
                </c:pt>
                <c:pt idx="96">
                  <c:v>-0.19675655709579587</c:v>
                </c:pt>
                <c:pt idx="97">
                  <c:v>-0.19444177392870188</c:v>
                </c:pt>
                <c:pt idx="98">
                  <c:v>-0.19212699076160789</c:v>
                </c:pt>
                <c:pt idx="99">
                  <c:v>-0.18981220759451389</c:v>
                </c:pt>
                <c:pt idx="100">
                  <c:v>-0.1874974244274199</c:v>
                </c:pt>
                <c:pt idx="101">
                  <c:v>-0.18518264126032591</c:v>
                </c:pt>
                <c:pt idx="102">
                  <c:v>-0.18286785809323192</c:v>
                </c:pt>
                <c:pt idx="103">
                  <c:v>-0.18055307492613792</c:v>
                </c:pt>
                <c:pt idx="104">
                  <c:v>-0.17823829175904393</c:v>
                </c:pt>
                <c:pt idx="105">
                  <c:v>-0.17592350859194994</c:v>
                </c:pt>
                <c:pt idx="106">
                  <c:v>-0.17360872542485595</c:v>
                </c:pt>
                <c:pt idx="107">
                  <c:v>-0.17129394225776196</c:v>
                </c:pt>
                <c:pt idx="108">
                  <c:v>-0.16897915909066796</c:v>
                </c:pt>
                <c:pt idx="109">
                  <c:v>-0.16666437592357397</c:v>
                </c:pt>
                <c:pt idx="110">
                  <c:v>-0.16434959275647998</c:v>
                </c:pt>
                <c:pt idx="111">
                  <c:v>-0.16203480958938599</c:v>
                </c:pt>
                <c:pt idx="112">
                  <c:v>-0.15972002642229199</c:v>
                </c:pt>
                <c:pt idx="113">
                  <c:v>-0.157405243255198</c:v>
                </c:pt>
                <c:pt idx="114">
                  <c:v>-0.15509046008810401</c:v>
                </c:pt>
                <c:pt idx="115">
                  <c:v>-0.15277567692101002</c:v>
                </c:pt>
                <c:pt idx="116">
                  <c:v>-0.15046089375391603</c:v>
                </c:pt>
                <c:pt idx="117">
                  <c:v>-0.14814611058682203</c:v>
                </c:pt>
                <c:pt idx="118">
                  <c:v>-0.14583132741972804</c:v>
                </c:pt>
                <c:pt idx="119">
                  <c:v>-0.14351654471829534</c:v>
                </c:pt>
                <c:pt idx="120">
                  <c:v>-0.14120176155120134</c:v>
                </c:pt>
                <c:pt idx="121">
                  <c:v>-0.13888697838410735</c:v>
                </c:pt>
                <c:pt idx="122">
                  <c:v>-0.13657219521701336</c:v>
                </c:pt>
                <c:pt idx="123">
                  <c:v>-0.13425741204991937</c:v>
                </c:pt>
                <c:pt idx="124">
                  <c:v>-0.13194262888282537</c:v>
                </c:pt>
                <c:pt idx="125">
                  <c:v>-0.12962784618139267</c:v>
                </c:pt>
                <c:pt idx="126">
                  <c:v>-0.12731306301429868</c:v>
                </c:pt>
                <c:pt idx="127">
                  <c:v>-0.12499827984720469</c:v>
                </c:pt>
                <c:pt idx="128">
                  <c:v>-0.12268349668011069</c:v>
                </c:pt>
                <c:pt idx="129">
                  <c:v>-0.1203687135130167</c:v>
                </c:pt>
                <c:pt idx="130">
                  <c:v>-0.118053930811584</c:v>
                </c:pt>
                <c:pt idx="131">
                  <c:v>-0.11573914764449</c:v>
                </c:pt>
                <c:pt idx="132">
                  <c:v>-0.11342436447739601</c:v>
                </c:pt>
                <c:pt idx="133">
                  <c:v>-0.11110958131030202</c:v>
                </c:pt>
                <c:pt idx="134">
                  <c:v>-0.10879479860886931</c:v>
                </c:pt>
                <c:pt idx="135">
                  <c:v>-0.10648001544177532</c:v>
                </c:pt>
                <c:pt idx="136">
                  <c:v>-0.10416523227468133</c:v>
                </c:pt>
                <c:pt idx="137">
                  <c:v>-0.10185044910758734</c:v>
                </c:pt>
                <c:pt idx="138">
                  <c:v>-9.9535666406154633E-2</c:v>
                </c:pt>
                <c:pt idx="139">
                  <c:v>-9.722088323906064E-2</c:v>
                </c:pt>
                <c:pt idx="140">
                  <c:v>-9.4906100071966648E-2</c:v>
                </c:pt>
                <c:pt idx="141">
                  <c:v>-9.2591317370533943E-2</c:v>
                </c:pt>
                <c:pt idx="142">
                  <c:v>-9.0276534203439951E-2</c:v>
                </c:pt>
                <c:pt idx="143">
                  <c:v>-8.7961751036345959E-2</c:v>
                </c:pt>
                <c:pt idx="144">
                  <c:v>-8.5646968334913254E-2</c:v>
                </c:pt>
                <c:pt idx="145">
                  <c:v>-8.3332185167819262E-2</c:v>
                </c:pt>
                <c:pt idx="146">
                  <c:v>-8.1017402000725269E-2</c:v>
                </c:pt>
                <c:pt idx="147">
                  <c:v>-7.8702619299292564E-2</c:v>
                </c:pt>
                <c:pt idx="148">
                  <c:v>-7.6387836132198572E-2</c:v>
                </c:pt>
                <c:pt idx="149">
                  <c:v>-7.4073053430765867E-2</c:v>
                </c:pt>
                <c:pt idx="150">
                  <c:v>-7.1758270263671875E-2</c:v>
                </c:pt>
                <c:pt idx="151">
                  <c:v>-6.9443487096577883E-2</c:v>
                </c:pt>
                <c:pt idx="152">
                  <c:v>-6.7128704395145178E-2</c:v>
                </c:pt>
                <c:pt idx="153">
                  <c:v>-6.4813921228051186E-2</c:v>
                </c:pt>
                <c:pt idx="154">
                  <c:v>-6.2499138526618481E-2</c:v>
                </c:pt>
                <c:pt idx="155">
                  <c:v>-6.0184355359524488E-2</c:v>
                </c:pt>
                <c:pt idx="156">
                  <c:v>-5.7869572658091784E-2</c:v>
                </c:pt>
                <c:pt idx="157">
                  <c:v>-5.5554789490997791E-2</c:v>
                </c:pt>
                <c:pt idx="158">
                  <c:v>-5.3240006789565086E-2</c:v>
                </c:pt>
                <c:pt idx="159">
                  <c:v>-5.0925223622471094E-2</c:v>
                </c:pt>
                <c:pt idx="160">
                  <c:v>-4.8610440455377102E-2</c:v>
                </c:pt>
                <c:pt idx="161">
                  <c:v>-4.6295657753944397E-2</c:v>
                </c:pt>
                <c:pt idx="162">
                  <c:v>-4.3980874586850405E-2</c:v>
                </c:pt>
                <c:pt idx="163">
                  <c:v>-4.16660918854177E-2</c:v>
                </c:pt>
                <c:pt idx="164">
                  <c:v>-3.9351308718323708E-2</c:v>
                </c:pt>
                <c:pt idx="165">
                  <c:v>-3.7036526016891003E-2</c:v>
                </c:pt>
                <c:pt idx="166">
                  <c:v>-3.4721743315458298E-2</c:v>
                </c:pt>
                <c:pt idx="167">
                  <c:v>-3.2406960148364305E-2</c:v>
                </c:pt>
                <c:pt idx="168">
                  <c:v>-3.0092177446931601E-2</c:v>
                </c:pt>
                <c:pt idx="169">
                  <c:v>-2.7777394279837608E-2</c:v>
                </c:pt>
                <c:pt idx="170">
                  <c:v>-2.5462611578404903E-2</c:v>
                </c:pt>
                <c:pt idx="171">
                  <c:v>-2.3147828411310911E-2</c:v>
                </c:pt>
                <c:pt idx="172">
                  <c:v>-2.0833045709878206E-2</c:v>
                </c:pt>
                <c:pt idx="173">
                  <c:v>-1.8518263008445501E-2</c:v>
                </c:pt>
                <c:pt idx="174">
                  <c:v>-1.6203479841351509E-2</c:v>
                </c:pt>
                <c:pt idx="175">
                  <c:v>-1.3888697139918804E-2</c:v>
                </c:pt>
                <c:pt idx="176">
                  <c:v>-1.1573913972824812E-2</c:v>
                </c:pt>
                <c:pt idx="177">
                  <c:v>-9.259131271392107E-3</c:v>
                </c:pt>
                <c:pt idx="178">
                  <c:v>-6.9443485699594021E-3</c:v>
                </c:pt>
                <c:pt idx="179">
                  <c:v>-4.6295654028654099E-3</c:v>
                </c:pt>
                <c:pt idx="180">
                  <c:v>-2.3147827014327049E-3</c:v>
                </c:pt>
                <c:pt idx="181">
                  <c:v>0</c:v>
                </c:pt>
                <c:pt idx="182">
                  <c:v>2.3147831670939922E-3</c:v>
                </c:pt>
                <c:pt idx="183">
                  <c:v>4.6295658685266972E-3</c:v>
                </c:pt>
                <c:pt idx="184">
                  <c:v>6.9443485699594021E-3</c:v>
                </c:pt>
                <c:pt idx="185">
                  <c:v>9.2591317370533943E-3</c:v>
                </c:pt>
                <c:pt idx="186">
                  <c:v>1.1573914438486099E-2</c:v>
                </c:pt>
                <c:pt idx="187">
                  <c:v>1.3888697139918804E-2</c:v>
                </c:pt>
                <c:pt idx="188">
                  <c:v>1.6203479841351509E-2</c:v>
                </c:pt>
                <c:pt idx="189">
                  <c:v>1.8518263008445501E-2</c:v>
                </c:pt>
                <c:pt idx="190">
                  <c:v>2.0833045709878206E-2</c:v>
                </c:pt>
                <c:pt idx="191">
                  <c:v>2.3147828411310911E-2</c:v>
                </c:pt>
                <c:pt idx="192">
                  <c:v>2.5462611112743616E-2</c:v>
                </c:pt>
                <c:pt idx="193">
                  <c:v>2.7777394279837608E-2</c:v>
                </c:pt>
                <c:pt idx="194">
                  <c:v>3.0092176981270313E-2</c:v>
                </c:pt>
                <c:pt idx="195">
                  <c:v>3.2406959682703018E-2</c:v>
                </c:pt>
                <c:pt idx="196">
                  <c:v>3.4721742384135723E-2</c:v>
                </c:pt>
                <c:pt idx="197">
                  <c:v>3.7036525085568428E-2</c:v>
                </c:pt>
                <c:pt idx="198">
                  <c:v>3.935130825266242E-2</c:v>
                </c:pt>
                <c:pt idx="199">
                  <c:v>4.1666090954095125E-2</c:v>
                </c:pt>
                <c:pt idx="200">
                  <c:v>4.398087365552783E-2</c:v>
                </c:pt>
                <c:pt idx="201">
                  <c:v>4.6295656356960535E-2</c:v>
                </c:pt>
                <c:pt idx="202">
                  <c:v>4.861043905839324E-2</c:v>
                </c:pt>
                <c:pt idx="203">
                  <c:v>5.0925222225487232E-2</c:v>
                </c:pt>
                <c:pt idx="204">
                  <c:v>5.3240004926919937E-2</c:v>
                </c:pt>
                <c:pt idx="205">
                  <c:v>5.5554787628352642E-2</c:v>
                </c:pt>
                <c:pt idx="206">
                  <c:v>5.7869570329785347E-2</c:v>
                </c:pt>
                <c:pt idx="207">
                  <c:v>6.0184353031218052E-2</c:v>
                </c:pt>
                <c:pt idx="208">
                  <c:v>6.2499135732650757E-2</c:v>
                </c:pt>
                <c:pt idx="209">
                  <c:v>6.4813918434083462E-2</c:v>
                </c:pt>
                <c:pt idx="210">
                  <c:v>6.7128701135516167E-2</c:v>
                </c:pt>
                <c:pt idx="211">
                  <c:v>6.9443483836948872E-2</c:v>
                </c:pt>
                <c:pt idx="212">
                  <c:v>7.1758266538381577E-2</c:v>
                </c:pt>
                <c:pt idx="213">
                  <c:v>7.4073049705475569E-2</c:v>
                </c:pt>
                <c:pt idx="214">
                  <c:v>7.6387831941246986E-2</c:v>
                </c:pt>
                <c:pt idx="215">
                  <c:v>7.8702615108340979E-2</c:v>
                </c:pt>
                <c:pt idx="216">
                  <c:v>8.1017397809773684E-2</c:v>
                </c:pt>
                <c:pt idx="217">
                  <c:v>8.3332180511206388E-2</c:v>
                </c:pt>
                <c:pt idx="218">
                  <c:v>8.5646963212639093E-2</c:v>
                </c:pt>
                <c:pt idx="219">
                  <c:v>8.7961745914071798E-2</c:v>
                </c:pt>
                <c:pt idx="220">
                  <c:v>9.0276528615504503E-2</c:v>
                </c:pt>
                <c:pt idx="221">
                  <c:v>9.2591311316937208E-2</c:v>
                </c:pt>
                <c:pt idx="222">
                  <c:v>9.4906094018369913E-2</c:v>
                </c:pt>
                <c:pt idx="223">
                  <c:v>9.7220876719802618E-2</c:v>
                </c:pt>
                <c:pt idx="224">
                  <c:v>9.9535659421235323E-2</c:v>
                </c:pt>
                <c:pt idx="225">
                  <c:v>0.10185044165700674</c:v>
                </c:pt>
                <c:pt idx="226">
                  <c:v>0.10416522435843945</c:v>
                </c:pt>
                <c:pt idx="227">
                  <c:v>0.10648000705987215</c:v>
                </c:pt>
                <c:pt idx="228">
                  <c:v>0.10879478976130486</c:v>
                </c:pt>
                <c:pt idx="229">
                  <c:v>0.11110957246273756</c:v>
                </c:pt>
                <c:pt idx="230">
                  <c:v>0.11342435516417027</c:v>
                </c:pt>
                <c:pt idx="231">
                  <c:v>0.11573913786560297</c:v>
                </c:pt>
                <c:pt idx="232">
                  <c:v>0.11805392056703568</c:v>
                </c:pt>
                <c:pt idx="233">
                  <c:v>0.12036870326846838</c:v>
                </c:pt>
                <c:pt idx="234">
                  <c:v>0.12268348596990108</c:v>
                </c:pt>
                <c:pt idx="235">
                  <c:v>0.12499826867133379</c:v>
                </c:pt>
                <c:pt idx="236">
                  <c:v>0.12731305090710521</c:v>
                </c:pt>
                <c:pt idx="237">
                  <c:v>0.12962783360853791</c:v>
                </c:pt>
                <c:pt idx="238">
                  <c:v>0.13194261630997062</c:v>
                </c:pt>
                <c:pt idx="239">
                  <c:v>0.13425739901140332</c:v>
                </c:pt>
                <c:pt idx="240">
                  <c:v>0.13657218171283603</c:v>
                </c:pt>
                <c:pt idx="241">
                  <c:v>0.13888696441426873</c:v>
                </c:pt>
                <c:pt idx="242">
                  <c:v>0.14120174665004015</c:v>
                </c:pt>
                <c:pt idx="243">
                  <c:v>0.14351652935147285</c:v>
                </c:pt>
                <c:pt idx="244">
                  <c:v>0.14583131205290556</c:v>
                </c:pt>
                <c:pt idx="245">
                  <c:v>0.14814609475433826</c:v>
                </c:pt>
                <c:pt idx="246">
                  <c:v>0.15046087745577097</c:v>
                </c:pt>
                <c:pt idx="247">
                  <c:v>0.15277565969154239</c:v>
                </c:pt>
                <c:pt idx="248">
                  <c:v>0.15509044239297509</c:v>
                </c:pt>
                <c:pt idx="249">
                  <c:v>0.1574052250944078</c:v>
                </c:pt>
                <c:pt idx="250">
                  <c:v>0.1597200077958405</c:v>
                </c:pt>
                <c:pt idx="251">
                  <c:v>0.16203479003161192</c:v>
                </c:pt>
                <c:pt idx="252">
                  <c:v>0.16434957273304462</c:v>
                </c:pt>
                <c:pt idx="253">
                  <c:v>0.16666435543447733</c:v>
                </c:pt>
                <c:pt idx="254">
                  <c:v>0.16897913813591003</c:v>
                </c:pt>
                <c:pt idx="255">
                  <c:v>0.17129392037168145</c:v>
                </c:pt>
                <c:pt idx="256">
                  <c:v>0.17360870307311416</c:v>
                </c:pt>
                <c:pt idx="257">
                  <c:v>0.17592348577454686</c:v>
                </c:pt>
                <c:pt idx="258">
                  <c:v>0.17823826801031828</c:v>
                </c:pt>
                <c:pt idx="259">
                  <c:v>0.18055305071175098</c:v>
                </c:pt>
                <c:pt idx="260">
                  <c:v>0.18286783341318369</c:v>
                </c:pt>
                <c:pt idx="261">
                  <c:v>0.18518261564895511</c:v>
                </c:pt>
                <c:pt idx="262">
                  <c:v>0.18749739835038781</c:v>
                </c:pt>
                <c:pt idx="263">
                  <c:v>0.18981218105182052</c:v>
                </c:pt>
                <c:pt idx="264">
                  <c:v>0.19212696328759193</c:v>
                </c:pt>
                <c:pt idx="265">
                  <c:v>0.19444174598902464</c:v>
                </c:pt>
                <c:pt idx="266">
                  <c:v>0.19675652822479606</c:v>
                </c:pt>
                <c:pt idx="267">
                  <c:v>0.19907131092622876</c:v>
                </c:pt>
                <c:pt idx="268">
                  <c:v>0.20138609362766147</c:v>
                </c:pt>
                <c:pt idx="269">
                  <c:v>0.20370087586343288</c:v>
                </c:pt>
                <c:pt idx="270">
                  <c:v>0.20601565856486559</c:v>
                </c:pt>
                <c:pt idx="271">
                  <c:v>0.20833044080063701</c:v>
                </c:pt>
                <c:pt idx="272">
                  <c:v>0.21064522350206971</c:v>
                </c:pt>
                <c:pt idx="273">
                  <c:v>0.21296000573784113</c:v>
                </c:pt>
                <c:pt idx="274">
                  <c:v>0.21527478843927383</c:v>
                </c:pt>
                <c:pt idx="275">
                  <c:v>0.21758957067504525</c:v>
                </c:pt>
                <c:pt idx="276">
                  <c:v>0.21990435337647796</c:v>
                </c:pt>
                <c:pt idx="277">
                  <c:v>0.22221913607791066</c:v>
                </c:pt>
                <c:pt idx="278">
                  <c:v>0.22453391831368208</c:v>
                </c:pt>
                <c:pt idx="279">
                  <c:v>0.22684870101511478</c:v>
                </c:pt>
                <c:pt idx="280">
                  <c:v>0.2291634832508862</c:v>
                </c:pt>
                <c:pt idx="281">
                  <c:v>0.23147826548665762</c:v>
                </c:pt>
                <c:pt idx="282">
                  <c:v>0.23379304818809032</c:v>
                </c:pt>
                <c:pt idx="283">
                  <c:v>0.23610783042386174</c:v>
                </c:pt>
                <c:pt idx="284">
                  <c:v>0.23842261312529445</c:v>
                </c:pt>
                <c:pt idx="285">
                  <c:v>0.24073739536106586</c:v>
                </c:pt>
                <c:pt idx="286">
                  <c:v>0.24305217806249857</c:v>
                </c:pt>
                <c:pt idx="287">
                  <c:v>0.24536696029826999</c:v>
                </c:pt>
                <c:pt idx="288">
                  <c:v>0.24768174299970269</c:v>
                </c:pt>
                <c:pt idx="289">
                  <c:v>0.24999652523547411</c:v>
                </c:pt>
                <c:pt idx="290">
                  <c:v>0.25231130747124553</c:v>
                </c:pt>
                <c:pt idx="291">
                  <c:v>0.25462609017267823</c:v>
                </c:pt>
                <c:pt idx="292">
                  <c:v>0.25694087240844965</c:v>
                </c:pt>
                <c:pt idx="293">
                  <c:v>0.25925565510988235</c:v>
                </c:pt>
                <c:pt idx="294">
                  <c:v>0.26157043734565377</c:v>
                </c:pt>
                <c:pt idx="295">
                  <c:v>0.26388521958142519</c:v>
                </c:pt>
                <c:pt idx="296">
                  <c:v>0.26620000228285789</c:v>
                </c:pt>
                <c:pt idx="297">
                  <c:v>0.26851478451862931</c:v>
                </c:pt>
                <c:pt idx="298">
                  <c:v>0.27082956675440073</c:v>
                </c:pt>
                <c:pt idx="299">
                  <c:v>0.27314434945583344</c:v>
                </c:pt>
                <c:pt idx="300">
                  <c:v>0.27545913169160485</c:v>
                </c:pt>
                <c:pt idx="301">
                  <c:v>0.27777391392737627</c:v>
                </c:pt>
                <c:pt idx="302">
                  <c:v>0.28008869662880898</c:v>
                </c:pt>
                <c:pt idx="303">
                  <c:v>0.28240347886458039</c:v>
                </c:pt>
                <c:pt idx="304">
                  <c:v>0.28471826110035181</c:v>
                </c:pt>
                <c:pt idx="305">
                  <c:v>0.28703304380178452</c:v>
                </c:pt>
                <c:pt idx="306">
                  <c:v>0.28934782603755593</c:v>
                </c:pt>
                <c:pt idx="307">
                  <c:v>0.29166260827332735</c:v>
                </c:pt>
                <c:pt idx="308">
                  <c:v>0.29397739050909877</c:v>
                </c:pt>
                <c:pt idx="309">
                  <c:v>0.29629217321053147</c:v>
                </c:pt>
                <c:pt idx="310">
                  <c:v>0.29860695544630289</c:v>
                </c:pt>
                <c:pt idx="311">
                  <c:v>0.30092173768207431</c:v>
                </c:pt>
                <c:pt idx="312">
                  <c:v>0.30323651991784573</c:v>
                </c:pt>
                <c:pt idx="313">
                  <c:v>0.30555130261927843</c:v>
                </c:pt>
                <c:pt idx="314">
                  <c:v>0.30786608485504985</c:v>
                </c:pt>
                <c:pt idx="315">
                  <c:v>0.31018086709082127</c:v>
                </c:pt>
                <c:pt idx="316">
                  <c:v>0.31249564932659268</c:v>
                </c:pt>
                <c:pt idx="317">
                  <c:v>0.3148104315623641</c:v>
                </c:pt>
                <c:pt idx="318">
                  <c:v>0.31712521379813552</c:v>
                </c:pt>
                <c:pt idx="319">
                  <c:v>0.31943999649956822</c:v>
                </c:pt>
                <c:pt idx="320">
                  <c:v>0.32175477873533964</c:v>
                </c:pt>
                <c:pt idx="321">
                  <c:v>0.32406956097111106</c:v>
                </c:pt>
                <c:pt idx="322">
                  <c:v>0.32638434320688248</c:v>
                </c:pt>
                <c:pt idx="323">
                  <c:v>0.32869912544265389</c:v>
                </c:pt>
                <c:pt idx="324">
                  <c:v>0.33101390767842531</c:v>
                </c:pt>
                <c:pt idx="325">
                  <c:v>0.33332868991419673</c:v>
                </c:pt>
                <c:pt idx="326">
                  <c:v>0.33564347261562943</c:v>
                </c:pt>
                <c:pt idx="327">
                  <c:v>0.33795825485140085</c:v>
                </c:pt>
                <c:pt idx="328">
                  <c:v>0.34027303708717227</c:v>
                </c:pt>
                <c:pt idx="329">
                  <c:v>0.34258781932294369</c:v>
                </c:pt>
                <c:pt idx="330">
                  <c:v>0.34490260155871511</c:v>
                </c:pt>
                <c:pt idx="331">
                  <c:v>0.34721738379448652</c:v>
                </c:pt>
                <c:pt idx="332">
                  <c:v>0.34953216603025794</c:v>
                </c:pt>
                <c:pt idx="333">
                  <c:v>0.35184694826602936</c:v>
                </c:pt>
                <c:pt idx="334">
                  <c:v>0.35416173050180078</c:v>
                </c:pt>
                <c:pt idx="335">
                  <c:v>0.35647651273757219</c:v>
                </c:pt>
                <c:pt idx="336">
                  <c:v>0.35879129497334361</c:v>
                </c:pt>
                <c:pt idx="337">
                  <c:v>0.36110607720911503</c:v>
                </c:pt>
                <c:pt idx="338">
                  <c:v>0.36342085944488645</c:v>
                </c:pt>
                <c:pt idx="339">
                  <c:v>0.36573564168065786</c:v>
                </c:pt>
                <c:pt idx="340">
                  <c:v>0.36805042391642928</c:v>
                </c:pt>
                <c:pt idx="341">
                  <c:v>0.3703652061522007</c:v>
                </c:pt>
                <c:pt idx="342">
                  <c:v>0.37267998838797212</c:v>
                </c:pt>
                <c:pt idx="343">
                  <c:v>0.37499477062374353</c:v>
                </c:pt>
                <c:pt idx="344">
                  <c:v>0.37730955285951495</c:v>
                </c:pt>
                <c:pt idx="500">
                  <c:v>0.37962433509528637</c:v>
                </c:pt>
              </c:numCache>
            </c:numRef>
          </c:xVal>
          <c:yVal>
            <c:numRef>
              <c:f>'31'!$F$3:$F$503</c:f>
              <c:numCache>
                <c:formatCode>0</c:formatCode>
                <c:ptCount val="501"/>
                <c:pt idx="136">
                  <c:v>1467.5154</c:v>
                </c:pt>
                <c:pt idx="137">
                  <c:v>1463.8655000000001</c:v>
                </c:pt>
                <c:pt idx="138">
                  <c:v>1473.0735999999999</c:v>
                </c:pt>
                <c:pt idx="139">
                  <c:v>1463.3126</c:v>
                </c:pt>
                <c:pt idx="140">
                  <c:v>1471.5016000000001</c:v>
                </c:pt>
                <c:pt idx="141">
                  <c:v>1463.3586</c:v>
                </c:pt>
                <c:pt idx="142">
                  <c:v>1459.9684999999999</c:v>
                </c:pt>
                <c:pt idx="143">
                  <c:v>1466.1068</c:v>
                </c:pt>
                <c:pt idx="144">
                  <c:v>1465.3022000000001</c:v>
                </c:pt>
                <c:pt idx="145">
                  <c:v>1466.8275000000001</c:v>
                </c:pt>
                <c:pt idx="146">
                  <c:v>1462.1554000000001</c:v>
                </c:pt>
                <c:pt idx="147">
                  <c:v>1457.769</c:v>
                </c:pt>
                <c:pt idx="148">
                  <c:v>1467.0024000000001</c:v>
                </c:pt>
                <c:pt idx="149">
                  <c:v>1465.7007000000001</c:v>
                </c:pt>
                <c:pt idx="150">
                  <c:v>1467.2411</c:v>
                </c:pt>
                <c:pt idx="151">
                  <c:v>1462.1813</c:v>
                </c:pt>
                <c:pt idx="152">
                  <c:v>1464.9572000000001</c:v>
                </c:pt>
                <c:pt idx="153">
                  <c:v>1466.9154000000001</c:v>
                </c:pt>
                <c:pt idx="154">
                  <c:v>1461.1738</c:v>
                </c:pt>
                <c:pt idx="155">
                  <c:v>1458.9169999999999</c:v>
                </c:pt>
                <c:pt idx="156">
                  <c:v>1466.0474999999999</c:v>
                </c:pt>
                <c:pt idx="157">
                  <c:v>1462.3924999999999</c:v>
                </c:pt>
                <c:pt idx="158">
                  <c:v>1463.7755999999999</c:v>
                </c:pt>
                <c:pt idx="159">
                  <c:v>1463.5456999999999</c:v>
                </c:pt>
                <c:pt idx="160">
                  <c:v>1465.0842</c:v>
                </c:pt>
                <c:pt idx="161">
                  <c:v>1472.2227</c:v>
                </c:pt>
                <c:pt idx="162">
                  <c:v>1460.8272999999999</c:v>
                </c:pt>
                <c:pt idx="163">
                  <c:v>1463.2234000000001</c:v>
                </c:pt>
                <c:pt idx="164">
                  <c:v>1468.1279</c:v>
                </c:pt>
                <c:pt idx="165">
                  <c:v>1459.5323000000001</c:v>
                </c:pt>
                <c:pt idx="166">
                  <c:v>1465.9203</c:v>
                </c:pt>
                <c:pt idx="167">
                  <c:v>1459.021</c:v>
                </c:pt>
                <c:pt idx="168">
                  <c:v>1463.6274000000001</c:v>
                </c:pt>
                <c:pt idx="169">
                  <c:v>1457.2201</c:v>
                </c:pt>
                <c:pt idx="170">
                  <c:v>1467.5404000000001</c:v>
                </c:pt>
                <c:pt idx="171">
                  <c:v>1465.3046999999999</c:v>
                </c:pt>
                <c:pt idx="172">
                  <c:v>1465.9637</c:v>
                </c:pt>
                <c:pt idx="173">
                  <c:v>1463.2709</c:v>
                </c:pt>
                <c:pt idx="174">
                  <c:v>1462.2023999999999</c:v>
                </c:pt>
                <c:pt idx="175">
                  <c:v>1466.7971</c:v>
                </c:pt>
                <c:pt idx="176">
                  <c:v>1457.8099</c:v>
                </c:pt>
                <c:pt idx="177">
                  <c:v>1463.2917</c:v>
                </c:pt>
                <c:pt idx="178">
                  <c:v>1468.1578</c:v>
                </c:pt>
                <c:pt idx="179">
                  <c:v>1460.2628</c:v>
                </c:pt>
                <c:pt idx="180">
                  <c:v>1467.0007000000001</c:v>
                </c:pt>
                <c:pt idx="181">
                  <c:v>1465.4792</c:v>
                </c:pt>
                <c:pt idx="182">
                  <c:v>1461.546</c:v>
                </c:pt>
                <c:pt idx="183">
                  <c:v>1463.4319</c:v>
                </c:pt>
                <c:pt idx="184">
                  <c:v>1468.5935999999999</c:v>
                </c:pt>
                <c:pt idx="185">
                  <c:v>1465.2598</c:v>
                </c:pt>
                <c:pt idx="186">
                  <c:v>1458.0186000000001</c:v>
                </c:pt>
                <c:pt idx="187">
                  <c:v>1467.6469999999999</c:v>
                </c:pt>
                <c:pt idx="188">
                  <c:v>1461.5634</c:v>
                </c:pt>
                <c:pt idx="189">
                  <c:v>1464.9293</c:v>
                </c:pt>
                <c:pt idx="190">
                  <c:v>1459.4987000000001</c:v>
                </c:pt>
                <c:pt idx="191">
                  <c:v>1465.5265999999999</c:v>
                </c:pt>
                <c:pt idx="192">
                  <c:v>1464.5382</c:v>
                </c:pt>
                <c:pt idx="193">
                  <c:v>1471.6436000000001</c:v>
                </c:pt>
                <c:pt idx="194">
                  <c:v>1462.2185999999999</c:v>
                </c:pt>
                <c:pt idx="195">
                  <c:v>1465.7487000000001</c:v>
                </c:pt>
                <c:pt idx="196">
                  <c:v>1466.2932000000001</c:v>
                </c:pt>
                <c:pt idx="197">
                  <c:v>1466.8411000000001</c:v>
                </c:pt>
                <c:pt idx="198">
                  <c:v>1467.6504</c:v>
                </c:pt>
                <c:pt idx="199">
                  <c:v>1466.6174000000001</c:v>
                </c:pt>
                <c:pt idx="200">
                  <c:v>1455.6632999999999</c:v>
                </c:pt>
                <c:pt idx="201">
                  <c:v>1468.8987</c:v>
                </c:pt>
                <c:pt idx="202">
                  <c:v>1455.6442999999999</c:v>
                </c:pt>
                <c:pt idx="203">
                  <c:v>1465.3344</c:v>
                </c:pt>
                <c:pt idx="204">
                  <c:v>1461.3367000000001</c:v>
                </c:pt>
                <c:pt idx="205">
                  <c:v>1457.9662000000001</c:v>
                </c:pt>
                <c:pt idx="206">
                  <c:v>1457.3911000000001</c:v>
                </c:pt>
                <c:pt idx="207">
                  <c:v>1458.7820999999999</c:v>
                </c:pt>
                <c:pt idx="208">
                  <c:v>1465.7598</c:v>
                </c:pt>
                <c:pt idx="209">
                  <c:v>1465.0998999999999</c:v>
                </c:pt>
                <c:pt idx="210">
                  <c:v>1466.3866</c:v>
                </c:pt>
                <c:pt idx="211">
                  <c:v>1471.4021</c:v>
                </c:pt>
                <c:pt idx="212">
                  <c:v>1464.6626000000001</c:v>
                </c:pt>
                <c:pt idx="213">
                  <c:v>1458.1098999999999</c:v>
                </c:pt>
                <c:pt idx="214">
                  <c:v>1461.211</c:v>
                </c:pt>
                <c:pt idx="215">
                  <c:v>1469.277</c:v>
                </c:pt>
                <c:pt idx="216">
                  <c:v>1462.4494999999999</c:v>
                </c:pt>
                <c:pt idx="217">
                  <c:v>1459.9073000000001</c:v>
                </c:pt>
                <c:pt idx="218">
                  <c:v>1462.9332999999999</c:v>
                </c:pt>
                <c:pt idx="219">
                  <c:v>1464.1718000000001</c:v>
                </c:pt>
                <c:pt idx="220">
                  <c:v>1470.0137</c:v>
                </c:pt>
                <c:pt idx="221">
                  <c:v>1473.2769000000001</c:v>
                </c:pt>
                <c:pt idx="222">
                  <c:v>1465.3128999999999</c:v>
                </c:pt>
                <c:pt idx="223">
                  <c:v>1468.374</c:v>
                </c:pt>
                <c:pt idx="224">
                  <c:v>1463.0905</c:v>
                </c:pt>
                <c:pt idx="225">
                  <c:v>1463.9039</c:v>
                </c:pt>
                <c:pt idx="226">
                  <c:v>1467.6692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75-4501-8385-F999FD2BE280}"/>
            </c:ext>
          </c:extLst>
        </c:ser>
        <c:ser>
          <c:idx val="3"/>
          <c:order val="3"/>
          <c:tx>
            <c:strRef>
              <c:f>'31'!$G$2</c:f>
              <c:strCache>
                <c:ptCount val="1"/>
                <c:pt idx="0">
                  <c:v>flux 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'31'!$C$3:$C$503</c:f>
              <c:numCache>
                <c:formatCode>0.0</c:formatCode>
                <c:ptCount val="501"/>
                <c:pt idx="0">
                  <c:v>-0.41897576302289963</c:v>
                </c:pt>
                <c:pt idx="1">
                  <c:v>-0.41666097939014435</c:v>
                </c:pt>
                <c:pt idx="2">
                  <c:v>-0.41434619575738907</c:v>
                </c:pt>
                <c:pt idx="3">
                  <c:v>-0.41203141259029508</c:v>
                </c:pt>
                <c:pt idx="4">
                  <c:v>-0.4097166289575398</c:v>
                </c:pt>
                <c:pt idx="5">
                  <c:v>-0.40740184532478452</c:v>
                </c:pt>
                <c:pt idx="6">
                  <c:v>-0.40508706169202924</c:v>
                </c:pt>
                <c:pt idx="7">
                  <c:v>-0.40277227805927396</c:v>
                </c:pt>
                <c:pt idx="8">
                  <c:v>-0.40045749442651868</c:v>
                </c:pt>
                <c:pt idx="9">
                  <c:v>-0.3981427107937634</c:v>
                </c:pt>
                <c:pt idx="10">
                  <c:v>-0.39582792716100812</c:v>
                </c:pt>
                <c:pt idx="11">
                  <c:v>-0.39351314399391413</c:v>
                </c:pt>
                <c:pt idx="12">
                  <c:v>-0.39119836036115885</c:v>
                </c:pt>
                <c:pt idx="13">
                  <c:v>-0.38888357672840357</c:v>
                </c:pt>
                <c:pt idx="14">
                  <c:v>-0.38656879309564829</c:v>
                </c:pt>
                <c:pt idx="15">
                  <c:v>-0.38425400946289301</c:v>
                </c:pt>
                <c:pt idx="16">
                  <c:v>-0.38193922629579902</c:v>
                </c:pt>
                <c:pt idx="17">
                  <c:v>-0.37962444266304374</c:v>
                </c:pt>
                <c:pt idx="18">
                  <c:v>-0.37730965903028846</c:v>
                </c:pt>
                <c:pt idx="19">
                  <c:v>-0.37499487539753318</c:v>
                </c:pt>
                <c:pt idx="20">
                  <c:v>-0.37268009223043919</c:v>
                </c:pt>
                <c:pt idx="21">
                  <c:v>-0.37036530859768391</c:v>
                </c:pt>
                <c:pt idx="22">
                  <c:v>-0.36805052496492863</c:v>
                </c:pt>
                <c:pt idx="23">
                  <c:v>-0.36573574133217335</c:v>
                </c:pt>
                <c:pt idx="24">
                  <c:v>-0.36342095816507936</c:v>
                </c:pt>
                <c:pt idx="25">
                  <c:v>-0.36110617453232408</c:v>
                </c:pt>
                <c:pt idx="26">
                  <c:v>-0.3587913908995688</c:v>
                </c:pt>
                <c:pt idx="27">
                  <c:v>-0.3564766077324748</c:v>
                </c:pt>
                <c:pt idx="28">
                  <c:v>-0.35416182409971952</c:v>
                </c:pt>
                <c:pt idx="29">
                  <c:v>-0.35184704046696424</c:v>
                </c:pt>
                <c:pt idx="30">
                  <c:v>-0.34953225729987025</c:v>
                </c:pt>
                <c:pt idx="31">
                  <c:v>-0.34721747366711497</c:v>
                </c:pt>
                <c:pt idx="32">
                  <c:v>-0.34490269003435969</c:v>
                </c:pt>
                <c:pt idx="33">
                  <c:v>-0.3425879068672657</c:v>
                </c:pt>
                <c:pt idx="34">
                  <c:v>-0.34027312323451042</c:v>
                </c:pt>
                <c:pt idx="35">
                  <c:v>-0.33795833960175514</c:v>
                </c:pt>
                <c:pt idx="36">
                  <c:v>-0.33564355643466115</c:v>
                </c:pt>
                <c:pt idx="37">
                  <c:v>-0.33332877280190587</c:v>
                </c:pt>
                <c:pt idx="38">
                  <c:v>-0.33101398963481188</c:v>
                </c:pt>
                <c:pt idx="39">
                  <c:v>-0.3286992060020566</c:v>
                </c:pt>
                <c:pt idx="40">
                  <c:v>-0.32638442236930132</c:v>
                </c:pt>
                <c:pt idx="41">
                  <c:v>-0.32406963920220733</c:v>
                </c:pt>
                <c:pt idx="42">
                  <c:v>-0.32175485556945205</c:v>
                </c:pt>
                <c:pt idx="43">
                  <c:v>-0.31944007240235806</c:v>
                </c:pt>
                <c:pt idx="44">
                  <c:v>-0.31712528876960278</c:v>
                </c:pt>
                <c:pt idx="45">
                  <c:v>-0.31481050560250878</c:v>
                </c:pt>
                <c:pt idx="46">
                  <c:v>-0.3124957219697535</c:v>
                </c:pt>
                <c:pt idx="47">
                  <c:v>-0.31018093880265951</c:v>
                </c:pt>
                <c:pt idx="48">
                  <c:v>-0.30786615516990423</c:v>
                </c:pt>
                <c:pt idx="49">
                  <c:v>-0.30555137200281024</c:v>
                </c:pt>
                <c:pt idx="50">
                  <c:v>-0.30323658837005496</c:v>
                </c:pt>
                <c:pt idx="51">
                  <c:v>-0.30092180520296097</c:v>
                </c:pt>
                <c:pt idx="52">
                  <c:v>-0.29860702157020569</c:v>
                </c:pt>
                <c:pt idx="53">
                  <c:v>-0.2962922384031117</c:v>
                </c:pt>
                <c:pt idx="54">
                  <c:v>-0.29397745477035642</c:v>
                </c:pt>
                <c:pt idx="55">
                  <c:v>-0.29166267160326242</c:v>
                </c:pt>
                <c:pt idx="56">
                  <c:v>-0.28934788843616843</c:v>
                </c:pt>
                <c:pt idx="57">
                  <c:v>-0.28703310480341315</c:v>
                </c:pt>
                <c:pt idx="58">
                  <c:v>-0.28471832163631916</c:v>
                </c:pt>
                <c:pt idx="59">
                  <c:v>-0.28240353800356388</c:v>
                </c:pt>
                <c:pt idx="60">
                  <c:v>-0.28008875483646989</c:v>
                </c:pt>
                <c:pt idx="61">
                  <c:v>-0.2777739716693759</c:v>
                </c:pt>
                <c:pt idx="62">
                  <c:v>-0.27545918803662062</c:v>
                </c:pt>
                <c:pt idx="63">
                  <c:v>-0.27314440486952662</c:v>
                </c:pt>
                <c:pt idx="64">
                  <c:v>-0.27082962170243263</c:v>
                </c:pt>
                <c:pt idx="65">
                  <c:v>-0.26851483806967735</c:v>
                </c:pt>
                <c:pt idx="66">
                  <c:v>-0.26620005490258336</c:v>
                </c:pt>
                <c:pt idx="67">
                  <c:v>-0.26388527173548937</c:v>
                </c:pt>
                <c:pt idx="68">
                  <c:v>-0.26157048810273409</c:v>
                </c:pt>
                <c:pt idx="69">
                  <c:v>-0.2592557049356401</c:v>
                </c:pt>
                <c:pt idx="70">
                  <c:v>-0.2569409217685461</c:v>
                </c:pt>
                <c:pt idx="71">
                  <c:v>-0.25462613813579082</c:v>
                </c:pt>
                <c:pt idx="72">
                  <c:v>-0.25231135496869683</c:v>
                </c:pt>
                <c:pt idx="73">
                  <c:v>-0.24999657180160284</c:v>
                </c:pt>
                <c:pt idx="74">
                  <c:v>-0.24768178816884756</c:v>
                </c:pt>
                <c:pt idx="75">
                  <c:v>-0.24536700500175357</c:v>
                </c:pt>
                <c:pt idx="76">
                  <c:v>-0.24305222183465958</c:v>
                </c:pt>
                <c:pt idx="77">
                  <c:v>-0.24073743866756558</c:v>
                </c:pt>
                <c:pt idx="78">
                  <c:v>-0.23842265550047159</c:v>
                </c:pt>
                <c:pt idx="79">
                  <c:v>-0.23610787186771631</c:v>
                </c:pt>
                <c:pt idx="80">
                  <c:v>-0.23379308870062232</c:v>
                </c:pt>
                <c:pt idx="81">
                  <c:v>-0.23147830553352833</c:v>
                </c:pt>
                <c:pt idx="82">
                  <c:v>-0.22916352236643434</c:v>
                </c:pt>
                <c:pt idx="83">
                  <c:v>-0.22684873873367906</c:v>
                </c:pt>
                <c:pt idx="84">
                  <c:v>-0.22453395556658506</c:v>
                </c:pt>
                <c:pt idx="85">
                  <c:v>-0.22221917239949107</c:v>
                </c:pt>
                <c:pt idx="86">
                  <c:v>-0.21990438923239708</c:v>
                </c:pt>
                <c:pt idx="87">
                  <c:v>-0.21758960606530309</c:v>
                </c:pt>
                <c:pt idx="88">
                  <c:v>-0.2152748228982091</c:v>
                </c:pt>
                <c:pt idx="89">
                  <c:v>-0.2129600397311151</c:v>
                </c:pt>
                <c:pt idx="90">
                  <c:v>-0.21064525609835982</c:v>
                </c:pt>
                <c:pt idx="91">
                  <c:v>-0.20833047293126583</c:v>
                </c:pt>
                <c:pt idx="92">
                  <c:v>-0.20601568976417184</c:v>
                </c:pt>
                <c:pt idx="93">
                  <c:v>-0.20370090659707785</c:v>
                </c:pt>
                <c:pt idx="94">
                  <c:v>-0.20138612342998385</c:v>
                </c:pt>
                <c:pt idx="95">
                  <c:v>-0.19907134026288986</c:v>
                </c:pt>
                <c:pt idx="96">
                  <c:v>-0.19675655709579587</c:v>
                </c:pt>
                <c:pt idx="97">
                  <c:v>-0.19444177392870188</c:v>
                </c:pt>
                <c:pt idx="98">
                  <c:v>-0.19212699076160789</c:v>
                </c:pt>
                <c:pt idx="99">
                  <c:v>-0.18981220759451389</c:v>
                </c:pt>
                <c:pt idx="100">
                  <c:v>-0.1874974244274199</c:v>
                </c:pt>
                <c:pt idx="101">
                  <c:v>-0.18518264126032591</c:v>
                </c:pt>
                <c:pt idx="102">
                  <c:v>-0.18286785809323192</c:v>
                </c:pt>
                <c:pt idx="103">
                  <c:v>-0.18055307492613792</c:v>
                </c:pt>
                <c:pt idx="104">
                  <c:v>-0.17823829175904393</c:v>
                </c:pt>
                <c:pt idx="105">
                  <c:v>-0.17592350859194994</c:v>
                </c:pt>
                <c:pt idx="106">
                  <c:v>-0.17360872542485595</c:v>
                </c:pt>
                <c:pt idx="107">
                  <c:v>-0.17129394225776196</c:v>
                </c:pt>
                <c:pt idx="108">
                  <c:v>-0.16897915909066796</c:v>
                </c:pt>
                <c:pt idx="109">
                  <c:v>-0.16666437592357397</c:v>
                </c:pt>
                <c:pt idx="110">
                  <c:v>-0.16434959275647998</c:v>
                </c:pt>
                <c:pt idx="111">
                  <c:v>-0.16203480958938599</c:v>
                </c:pt>
                <c:pt idx="112">
                  <c:v>-0.15972002642229199</c:v>
                </c:pt>
                <c:pt idx="113">
                  <c:v>-0.157405243255198</c:v>
                </c:pt>
                <c:pt idx="114">
                  <c:v>-0.15509046008810401</c:v>
                </c:pt>
                <c:pt idx="115">
                  <c:v>-0.15277567692101002</c:v>
                </c:pt>
                <c:pt idx="116">
                  <c:v>-0.15046089375391603</c:v>
                </c:pt>
                <c:pt idx="117">
                  <c:v>-0.14814611058682203</c:v>
                </c:pt>
                <c:pt idx="118">
                  <c:v>-0.14583132741972804</c:v>
                </c:pt>
                <c:pt idx="119">
                  <c:v>-0.14351654471829534</c:v>
                </c:pt>
                <c:pt idx="120">
                  <c:v>-0.14120176155120134</c:v>
                </c:pt>
                <c:pt idx="121">
                  <c:v>-0.13888697838410735</c:v>
                </c:pt>
                <c:pt idx="122">
                  <c:v>-0.13657219521701336</c:v>
                </c:pt>
                <c:pt idx="123">
                  <c:v>-0.13425741204991937</c:v>
                </c:pt>
                <c:pt idx="124">
                  <c:v>-0.13194262888282537</c:v>
                </c:pt>
                <c:pt idx="125">
                  <c:v>-0.12962784618139267</c:v>
                </c:pt>
                <c:pt idx="126">
                  <c:v>-0.12731306301429868</c:v>
                </c:pt>
                <c:pt idx="127">
                  <c:v>-0.12499827984720469</c:v>
                </c:pt>
                <c:pt idx="128">
                  <c:v>-0.12268349668011069</c:v>
                </c:pt>
                <c:pt idx="129">
                  <c:v>-0.1203687135130167</c:v>
                </c:pt>
                <c:pt idx="130">
                  <c:v>-0.118053930811584</c:v>
                </c:pt>
                <c:pt idx="131">
                  <c:v>-0.11573914764449</c:v>
                </c:pt>
                <c:pt idx="132">
                  <c:v>-0.11342436447739601</c:v>
                </c:pt>
                <c:pt idx="133">
                  <c:v>-0.11110958131030202</c:v>
                </c:pt>
                <c:pt idx="134">
                  <c:v>-0.10879479860886931</c:v>
                </c:pt>
                <c:pt idx="135">
                  <c:v>-0.10648001544177532</c:v>
                </c:pt>
                <c:pt idx="136">
                  <c:v>-0.10416523227468133</c:v>
                </c:pt>
                <c:pt idx="137">
                  <c:v>-0.10185044910758734</c:v>
                </c:pt>
                <c:pt idx="138">
                  <c:v>-9.9535666406154633E-2</c:v>
                </c:pt>
                <c:pt idx="139">
                  <c:v>-9.722088323906064E-2</c:v>
                </c:pt>
                <c:pt idx="140">
                  <c:v>-9.4906100071966648E-2</c:v>
                </c:pt>
                <c:pt idx="141">
                  <c:v>-9.2591317370533943E-2</c:v>
                </c:pt>
                <c:pt idx="142">
                  <c:v>-9.0276534203439951E-2</c:v>
                </c:pt>
                <c:pt idx="143">
                  <c:v>-8.7961751036345959E-2</c:v>
                </c:pt>
                <c:pt idx="144">
                  <c:v>-8.5646968334913254E-2</c:v>
                </c:pt>
                <c:pt idx="145">
                  <c:v>-8.3332185167819262E-2</c:v>
                </c:pt>
                <c:pt idx="146">
                  <c:v>-8.1017402000725269E-2</c:v>
                </c:pt>
                <c:pt idx="147">
                  <c:v>-7.8702619299292564E-2</c:v>
                </c:pt>
                <c:pt idx="148">
                  <c:v>-7.6387836132198572E-2</c:v>
                </c:pt>
                <c:pt idx="149">
                  <c:v>-7.4073053430765867E-2</c:v>
                </c:pt>
                <c:pt idx="150">
                  <c:v>-7.1758270263671875E-2</c:v>
                </c:pt>
                <c:pt idx="151">
                  <c:v>-6.9443487096577883E-2</c:v>
                </c:pt>
                <c:pt idx="152">
                  <c:v>-6.7128704395145178E-2</c:v>
                </c:pt>
                <c:pt idx="153">
                  <c:v>-6.4813921228051186E-2</c:v>
                </c:pt>
                <c:pt idx="154">
                  <c:v>-6.2499138526618481E-2</c:v>
                </c:pt>
                <c:pt idx="155">
                  <c:v>-6.0184355359524488E-2</c:v>
                </c:pt>
                <c:pt idx="156">
                  <c:v>-5.7869572658091784E-2</c:v>
                </c:pt>
                <c:pt idx="157">
                  <c:v>-5.5554789490997791E-2</c:v>
                </c:pt>
                <c:pt idx="158">
                  <c:v>-5.3240006789565086E-2</c:v>
                </c:pt>
                <c:pt idx="159">
                  <c:v>-5.0925223622471094E-2</c:v>
                </c:pt>
                <c:pt idx="160">
                  <c:v>-4.8610440455377102E-2</c:v>
                </c:pt>
                <c:pt idx="161">
                  <c:v>-4.6295657753944397E-2</c:v>
                </c:pt>
                <c:pt idx="162">
                  <c:v>-4.3980874586850405E-2</c:v>
                </c:pt>
                <c:pt idx="163">
                  <c:v>-4.16660918854177E-2</c:v>
                </c:pt>
                <c:pt idx="164">
                  <c:v>-3.9351308718323708E-2</c:v>
                </c:pt>
                <c:pt idx="165">
                  <c:v>-3.7036526016891003E-2</c:v>
                </c:pt>
                <c:pt idx="166">
                  <c:v>-3.4721743315458298E-2</c:v>
                </c:pt>
                <c:pt idx="167">
                  <c:v>-3.2406960148364305E-2</c:v>
                </c:pt>
                <c:pt idx="168">
                  <c:v>-3.0092177446931601E-2</c:v>
                </c:pt>
                <c:pt idx="169">
                  <c:v>-2.7777394279837608E-2</c:v>
                </c:pt>
                <c:pt idx="170">
                  <c:v>-2.5462611578404903E-2</c:v>
                </c:pt>
                <c:pt idx="171">
                  <c:v>-2.3147828411310911E-2</c:v>
                </c:pt>
                <c:pt idx="172">
                  <c:v>-2.0833045709878206E-2</c:v>
                </c:pt>
                <c:pt idx="173">
                  <c:v>-1.8518263008445501E-2</c:v>
                </c:pt>
                <c:pt idx="174">
                  <c:v>-1.6203479841351509E-2</c:v>
                </c:pt>
                <c:pt idx="175">
                  <c:v>-1.3888697139918804E-2</c:v>
                </c:pt>
                <c:pt idx="176">
                  <c:v>-1.1573913972824812E-2</c:v>
                </c:pt>
                <c:pt idx="177">
                  <c:v>-9.259131271392107E-3</c:v>
                </c:pt>
                <c:pt idx="178">
                  <c:v>-6.9443485699594021E-3</c:v>
                </c:pt>
                <c:pt idx="179">
                  <c:v>-4.6295654028654099E-3</c:v>
                </c:pt>
                <c:pt idx="180">
                  <c:v>-2.3147827014327049E-3</c:v>
                </c:pt>
                <c:pt idx="181">
                  <c:v>0</c:v>
                </c:pt>
                <c:pt idx="182">
                  <c:v>2.3147831670939922E-3</c:v>
                </c:pt>
                <c:pt idx="183">
                  <c:v>4.6295658685266972E-3</c:v>
                </c:pt>
                <c:pt idx="184">
                  <c:v>6.9443485699594021E-3</c:v>
                </c:pt>
                <c:pt idx="185">
                  <c:v>9.2591317370533943E-3</c:v>
                </c:pt>
                <c:pt idx="186">
                  <c:v>1.1573914438486099E-2</c:v>
                </c:pt>
                <c:pt idx="187">
                  <c:v>1.3888697139918804E-2</c:v>
                </c:pt>
                <c:pt idx="188">
                  <c:v>1.6203479841351509E-2</c:v>
                </c:pt>
                <c:pt idx="189">
                  <c:v>1.8518263008445501E-2</c:v>
                </c:pt>
                <c:pt idx="190">
                  <c:v>2.0833045709878206E-2</c:v>
                </c:pt>
                <c:pt idx="191">
                  <c:v>2.3147828411310911E-2</c:v>
                </c:pt>
                <c:pt idx="192">
                  <c:v>2.5462611112743616E-2</c:v>
                </c:pt>
                <c:pt idx="193">
                  <c:v>2.7777394279837608E-2</c:v>
                </c:pt>
                <c:pt idx="194">
                  <c:v>3.0092176981270313E-2</c:v>
                </c:pt>
                <c:pt idx="195">
                  <c:v>3.2406959682703018E-2</c:v>
                </c:pt>
                <c:pt idx="196">
                  <c:v>3.4721742384135723E-2</c:v>
                </c:pt>
                <c:pt idx="197">
                  <c:v>3.7036525085568428E-2</c:v>
                </c:pt>
                <c:pt idx="198">
                  <c:v>3.935130825266242E-2</c:v>
                </c:pt>
                <c:pt idx="199">
                  <c:v>4.1666090954095125E-2</c:v>
                </c:pt>
                <c:pt idx="200">
                  <c:v>4.398087365552783E-2</c:v>
                </c:pt>
                <c:pt idx="201">
                  <c:v>4.6295656356960535E-2</c:v>
                </c:pt>
                <c:pt idx="202">
                  <c:v>4.861043905839324E-2</c:v>
                </c:pt>
                <c:pt idx="203">
                  <c:v>5.0925222225487232E-2</c:v>
                </c:pt>
                <c:pt idx="204">
                  <c:v>5.3240004926919937E-2</c:v>
                </c:pt>
                <c:pt idx="205">
                  <c:v>5.5554787628352642E-2</c:v>
                </c:pt>
                <c:pt idx="206">
                  <c:v>5.7869570329785347E-2</c:v>
                </c:pt>
                <c:pt idx="207">
                  <c:v>6.0184353031218052E-2</c:v>
                </c:pt>
                <c:pt idx="208">
                  <c:v>6.2499135732650757E-2</c:v>
                </c:pt>
                <c:pt idx="209">
                  <c:v>6.4813918434083462E-2</c:v>
                </c:pt>
                <c:pt idx="210">
                  <c:v>6.7128701135516167E-2</c:v>
                </c:pt>
                <c:pt idx="211">
                  <c:v>6.9443483836948872E-2</c:v>
                </c:pt>
                <c:pt idx="212">
                  <c:v>7.1758266538381577E-2</c:v>
                </c:pt>
                <c:pt idx="213">
                  <c:v>7.4073049705475569E-2</c:v>
                </c:pt>
                <c:pt idx="214">
                  <c:v>7.6387831941246986E-2</c:v>
                </c:pt>
                <c:pt idx="215">
                  <c:v>7.8702615108340979E-2</c:v>
                </c:pt>
                <c:pt idx="216">
                  <c:v>8.1017397809773684E-2</c:v>
                </c:pt>
                <c:pt idx="217">
                  <c:v>8.3332180511206388E-2</c:v>
                </c:pt>
                <c:pt idx="218">
                  <c:v>8.5646963212639093E-2</c:v>
                </c:pt>
                <c:pt idx="219">
                  <c:v>8.7961745914071798E-2</c:v>
                </c:pt>
                <c:pt idx="220">
                  <c:v>9.0276528615504503E-2</c:v>
                </c:pt>
                <c:pt idx="221">
                  <c:v>9.2591311316937208E-2</c:v>
                </c:pt>
                <c:pt idx="222">
                  <c:v>9.4906094018369913E-2</c:v>
                </c:pt>
                <c:pt idx="223">
                  <c:v>9.7220876719802618E-2</c:v>
                </c:pt>
                <c:pt idx="224">
                  <c:v>9.9535659421235323E-2</c:v>
                </c:pt>
                <c:pt idx="225">
                  <c:v>0.10185044165700674</c:v>
                </c:pt>
                <c:pt idx="226">
                  <c:v>0.10416522435843945</c:v>
                </c:pt>
                <c:pt idx="227">
                  <c:v>0.10648000705987215</c:v>
                </c:pt>
                <c:pt idx="228">
                  <c:v>0.10879478976130486</c:v>
                </c:pt>
                <c:pt idx="229">
                  <c:v>0.11110957246273756</c:v>
                </c:pt>
                <c:pt idx="230">
                  <c:v>0.11342435516417027</c:v>
                </c:pt>
                <c:pt idx="231">
                  <c:v>0.11573913786560297</c:v>
                </c:pt>
                <c:pt idx="232">
                  <c:v>0.11805392056703568</c:v>
                </c:pt>
                <c:pt idx="233">
                  <c:v>0.12036870326846838</c:v>
                </c:pt>
                <c:pt idx="234">
                  <c:v>0.12268348596990108</c:v>
                </c:pt>
                <c:pt idx="235">
                  <c:v>0.12499826867133379</c:v>
                </c:pt>
                <c:pt idx="236">
                  <c:v>0.12731305090710521</c:v>
                </c:pt>
                <c:pt idx="237">
                  <c:v>0.12962783360853791</c:v>
                </c:pt>
                <c:pt idx="238">
                  <c:v>0.13194261630997062</c:v>
                </c:pt>
                <c:pt idx="239">
                  <c:v>0.13425739901140332</c:v>
                </c:pt>
                <c:pt idx="240">
                  <c:v>0.13657218171283603</c:v>
                </c:pt>
                <c:pt idx="241">
                  <c:v>0.13888696441426873</c:v>
                </c:pt>
                <c:pt idx="242">
                  <c:v>0.14120174665004015</c:v>
                </c:pt>
                <c:pt idx="243">
                  <c:v>0.14351652935147285</c:v>
                </c:pt>
                <c:pt idx="244">
                  <c:v>0.14583131205290556</c:v>
                </c:pt>
                <c:pt idx="245">
                  <c:v>0.14814609475433826</c:v>
                </c:pt>
                <c:pt idx="246">
                  <c:v>0.15046087745577097</c:v>
                </c:pt>
                <c:pt idx="247">
                  <c:v>0.15277565969154239</c:v>
                </c:pt>
                <c:pt idx="248">
                  <c:v>0.15509044239297509</c:v>
                </c:pt>
                <c:pt idx="249">
                  <c:v>0.1574052250944078</c:v>
                </c:pt>
                <c:pt idx="250">
                  <c:v>0.1597200077958405</c:v>
                </c:pt>
                <c:pt idx="251">
                  <c:v>0.16203479003161192</c:v>
                </c:pt>
                <c:pt idx="252">
                  <c:v>0.16434957273304462</c:v>
                </c:pt>
                <c:pt idx="253">
                  <c:v>0.16666435543447733</c:v>
                </c:pt>
                <c:pt idx="254">
                  <c:v>0.16897913813591003</c:v>
                </c:pt>
                <c:pt idx="255">
                  <c:v>0.17129392037168145</c:v>
                </c:pt>
                <c:pt idx="256">
                  <c:v>0.17360870307311416</c:v>
                </c:pt>
                <c:pt idx="257">
                  <c:v>0.17592348577454686</c:v>
                </c:pt>
                <c:pt idx="258">
                  <c:v>0.17823826801031828</c:v>
                </c:pt>
                <c:pt idx="259">
                  <c:v>0.18055305071175098</c:v>
                </c:pt>
                <c:pt idx="260">
                  <c:v>0.18286783341318369</c:v>
                </c:pt>
                <c:pt idx="261">
                  <c:v>0.18518261564895511</c:v>
                </c:pt>
                <c:pt idx="262">
                  <c:v>0.18749739835038781</c:v>
                </c:pt>
                <c:pt idx="263">
                  <c:v>0.18981218105182052</c:v>
                </c:pt>
                <c:pt idx="264">
                  <c:v>0.19212696328759193</c:v>
                </c:pt>
                <c:pt idx="265">
                  <c:v>0.19444174598902464</c:v>
                </c:pt>
                <c:pt idx="266">
                  <c:v>0.19675652822479606</c:v>
                </c:pt>
                <c:pt idx="267">
                  <c:v>0.19907131092622876</c:v>
                </c:pt>
                <c:pt idx="268">
                  <c:v>0.20138609362766147</c:v>
                </c:pt>
                <c:pt idx="269">
                  <c:v>0.20370087586343288</c:v>
                </c:pt>
                <c:pt idx="270">
                  <c:v>0.20601565856486559</c:v>
                </c:pt>
                <c:pt idx="271">
                  <c:v>0.20833044080063701</c:v>
                </c:pt>
                <c:pt idx="272">
                  <c:v>0.21064522350206971</c:v>
                </c:pt>
                <c:pt idx="273">
                  <c:v>0.21296000573784113</c:v>
                </c:pt>
                <c:pt idx="274">
                  <c:v>0.21527478843927383</c:v>
                </c:pt>
                <c:pt idx="275">
                  <c:v>0.21758957067504525</c:v>
                </c:pt>
                <c:pt idx="276">
                  <c:v>0.21990435337647796</c:v>
                </c:pt>
                <c:pt idx="277">
                  <c:v>0.22221913607791066</c:v>
                </c:pt>
                <c:pt idx="278">
                  <c:v>0.22453391831368208</c:v>
                </c:pt>
                <c:pt idx="279">
                  <c:v>0.22684870101511478</c:v>
                </c:pt>
                <c:pt idx="280">
                  <c:v>0.2291634832508862</c:v>
                </c:pt>
                <c:pt idx="281">
                  <c:v>0.23147826548665762</c:v>
                </c:pt>
                <c:pt idx="282">
                  <c:v>0.23379304818809032</c:v>
                </c:pt>
                <c:pt idx="283">
                  <c:v>0.23610783042386174</c:v>
                </c:pt>
                <c:pt idx="284">
                  <c:v>0.23842261312529445</c:v>
                </c:pt>
                <c:pt idx="285">
                  <c:v>0.24073739536106586</c:v>
                </c:pt>
                <c:pt idx="286">
                  <c:v>0.24305217806249857</c:v>
                </c:pt>
                <c:pt idx="287">
                  <c:v>0.24536696029826999</c:v>
                </c:pt>
                <c:pt idx="288">
                  <c:v>0.24768174299970269</c:v>
                </c:pt>
                <c:pt idx="289">
                  <c:v>0.24999652523547411</c:v>
                </c:pt>
                <c:pt idx="290">
                  <c:v>0.25231130747124553</c:v>
                </c:pt>
                <c:pt idx="291">
                  <c:v>0.25462609017267823</c:v>
                </c:pt>
                <c:pt idx="292">
                  <c:v>0.25694087240844965</c:v>
                </c:pt>
                <c:pt idx="293">
                  <c:v>0.25925565510988235</c:v>
                </c:pt>
                <c:pt idx="294">
                  <c:v>0.26157043734565377</c:v>
                </c:pt>
                <c:pt idx="295">
                  <c:v>0.26388521958142519</c:v>
                </c:pt>
                <c:pt idx="296">
                  <c:v>0.26620000228285789</c:v>
                </c:pt>
                <c:pt idx="297">
                  <c:v>0.26851478451862931</c:v>
                </c:pt>
                <c:pt idx="298">
                  <c:v>0.27082956675440073</c:v>
                </c:pt>
                <c:pt idx="299">
                  <c:v>0.27314434945583344</c:v>
                </c:pt>
                <c:pt idx="300">
                  <c:v>0.27545913169160485</c:v>
                </c:pt>
                <c:pt idx="301">
                  <c:v>0.27777391392737627</c:v>
                </c:pt>
                <c:pt idx="302">
                  <c:v>0.28008869662880898</c:v>
                </c:pt>
                <c:pt idx="303">
                  <c:v>0.28240347886458039</c:v>
                </c:pt>
                <c:pt idx="304">
                  <c:v>0.28471826110035181</c:v>
                </c:pt>
                <c:pt idx="305">
                  <c:v>0.28703304380178452</c:v>
                </c:pt>
                <c:pt idx="306">
                  <c:v>0.28934782603755593</c:v>
                </c:pt>
                <c:pt idx="307">
                  <c:v>0.29166260827332735</c:v>
                </c:pt>
                <c:pt idx="308">
                  <c:v>0.29397739050909877</c:v>
                </c:pt>
                <c:pt idx="309">
                  <c:v>0.29629217321053147</c:v>
                </c:pt>
                <c:pt idx="310">
                  <c:v>0.29860695544630289</c:v>
                </c:pt>
                <c:pt idx="311">
                  <c:v>0.30092173768207431</c:v>
                </c:pt>
                <c:pt idx="312">
                  <c:v>0.30323651991784573</c:v>
                </c:pt>
                <c:pt idx="313">
                  <c:v>0.30555130261927843</c:v>
                </c:pt>
                <c:pt idx="314">
                  <c:v>0.30786608485504985</c:v>
                </c:pt>
                <c:pt idx="315">
                  <c:v>0.31018086709082127</c:v>
                </c:pt>
                <c:pt idx="316">
                  <c:v>0.31249564932659268</c:v>
                </c:pt>
                <c:pt idx="317">
                  <c:v>0.3148104315623641</c:v>
                </c:pt>
                <c:pt idx="318">
                  <c:v>0.31712521379813552</c:v>
                </c:pt>
                <c:pt idx="319">
                  <c:v>0.31943999649956822</c:v>
                </c:pt>
                <c:pt idx="320">
                  <c:v>0.32175477873533964</c:v>
                </c:pt>
                <c:pt idx="321">
                  <c:v>0.32406956097111106</c:v>
                </c:pt>
                <c:pt idx="322">
                  <c:v>0.32638434320688248</c:v>
                </c:pt>
                <c:pt idx="323">
                  <c:v>0.32869912544265389</c:v>
                </c:pt>
                <c:pt idx="324">
                  <c:v>0.33101390767842531</c:v>
                </c:pt>
                <c:pt idx="325">
                  <c:v>0.33332868991419673</c:v>
                </c:pt>
                <c:pt idx="326">
                  <c:v>0.33564347261562943</c:v>
                </c:pt>
                <c:pt idx="327">
                  <c:v>0.33795825485140085</c:v>
                </c:pt>
                <c:pt idx="328">
                  <c:v>0.34027303708717227</c:v>
                </c:pt>
                <c:pt idx="329">
                  <c:v>0.34258781932294369</c:v>
                </c:pt>
                <c:pt idx="330">
                  <c:v>0.34490260155871511</c:v>
                </c:pt>
                <c:pt idx="331">
                  <c:v>0.34721738379448652</c:v>
                </c:pt>
                <c:pt idx="332">
                  <c:v>0.34953216603025794</c:v>
                </c:pt>
                <c:pt idx="333">
                  <c:v>0.35184694826602936</c:v>
                </c:pt>
                <c:pt idx="334">
                  <c:v>0.35416173050180078</c:v>
                </c:pt>
                <c:pt idx="335">
                  <c:v>0.35647651273757219</c:v>
                </c:pt>
                <c:pt idx="336">
                  <c:v>0.35879129497334361</c:v>
                </c:pt>
                <c:pt idx="337">
                  <c:v>0.36110607720911503</c:v>
                </c:pt>
                <c:pt idx="338">
                  <c:v>0.36342085944488645</c:v>
                </c:pt>
                <c:pt idx="339">
                  <c:v>0.36573564168065786</c:v>
                </c:pt>
                <c:pt idx="340">
                  <c:v>0.36805042391642928</c:v>
                </c:pt>
                <c:pt idx="341">
                  <c:v>0.3703652061522007</c:v>
                </c:pt>
                <c:pt idx="342">
                  <c:v>0.37267998838797212</c:v>
                </c:pt>
                <c:pt idx="343">
                  <c:v>0.37499477062374353</c:v>
                </c:pt>
                <c:pt idx="344">
                  <c:v>0.37730955285951495</c:v>
                </c:pt>
                <c:pt idx="500">
                  <c:v>0.37962433509528637</c:v>
                </c:pt>
              </c:numCache>
            </c:numRef>
          </c:xVal>
          <c:yVal>
            <c:numRef>
              <c:f>'31'!$G$3:$G$503</c:f>
              <c:numCache>
                <c:formatCode>0</c:formatCode>
                <c:ptCount val="501"/>
                <c:pt idx="227">
                  <c:v>1469.5286000000001</c:v>
                </c:pt>
                <c:pt idx="228">
                  <c:v>1463.8176000000001</c:v>
                </c:pt>
                <c:pt idx="229">
                  <c:v>1471.3545999999999</c:v>
                </c:pt>
                <c:pt idx="230">
                  <c:v>1466.1188</c:v>
                </c:pt>
                <c:pt idx="231">
                  <c:v>1469.4384</c:v>
                </c:pt>
                <c:pt idx="232">
                  <c:v>1473.1950999999999</c:v>
                </c:pt>
                <c:pt idx="233">
                  <c:v>1481.222</c:v>
                </c:pt>
                <c:pt idx="234">
                  <c:v>1472.6726000000001</c:v>
                </c:pt>
                <c:pt idx="235">
                  <c:v>1475.124</c:v>
                </c:pt>
                <c:pt idx="236">
                  <c:v>1478.8595</c:v>
                </c:pt>
                <c:pt idx="237">
                  <c:v>1477.3846000000001</c:v>
                </c:pt>
                <c:pt idx="238">
                  <c:v>1475.1135999999999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75-4501-8385-F999FD2BE280}"/>
            </c:ext>
          </c:extLst>
        </c:ser>
        <c:ser>
          <c:idx val="4"/>
          <c:order val="4"/>
          <c:tx>
            <c:strRef>
              <c:f>'31'!$H$2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'31'!$C$3:$C$503</c:f>
              <c:numCache>
                <c:formatCode>0.0</c:formatCode>
                <c:ptCount val="501"/>
                <c:pt idx="0">
                  <c:v>-0.41897576302289963</c:v>
                </c:pt>
                <c:pt idx="1">
                  <c:v>-0.41666097939014435</c:v>
                </c:pt>
                <c:pt idx="2">
                  <c:v>-0.41434619575738907</c:v>
                </c:pt>
                <c:pt idx="3">
                  <c:v>-0.41203141259029508</c:v>
                </c:pt>
                <c:pt idx="4">
                  <c:v>-0.4097166289575398</c:v>
                </c:pt>
                <c:pt idx="5">
                  <c:v>-0.40740184532478452</c:v>
                </c:pt>
                <c:pt idx="6">
                  <c:v>-0.40508706169202924</c:v>
                </c:pt>
                <c:pt idx="7">
                  <c:v>-0.40277227805927396</c:v>
                </c:pt>
                <c:pt idx="8">
                  <c:v>-0.40045749442651868</c:v>
                </c:pt>
                <c:pt idx="9">
                  <c:v>-0.3981427107937634</c:v>
                </c:pt>
                <c:pt idx="10">
                  <c:v>-0.39582792716100812</c:v>
                </c:pt>
                <c:pt idx="11">
                  <c:v>-0.39351314399391413</c:v>
                </c:pt>
                <c:pt idx="12">
                  <c:v>-0.39119836036115885</c:v>
                </c:pt>
                <c:pt idx="13">
                  <c:v>-0.38888357672840357</c:v>
                </c:pt>
                <c:pt idx="14">
                  <c:v>-0.38656879309564829</c:v>
                </c:pt>
                <c:pt idx="15">
                  <c:v>-0.38425400946289301</c:v>
                </c:pt>
                <c:pt idx="16">
                  <c:v>-0.38193922629579902</c:v>
                </c:pt>
                <c:pt idx="17">
                  <c:v>-0.37962444266304374</c:v>
                </c:pt>
                <c:pt idx="18">
                  <c:v>-0.37730965903028846</c:v>
                </c:pt>
                <c:pt idx="19">
                  <c:v>-0.37499487539753318</c:v>
                </c:pt>
                <c:pt idx="20">
                  <c:v>-0.37268009223043919</c:v>
                </c:pt>
                <c:pt idx="21">
                  <c:v>-0.37036530859768391</c:v>
                </c:pt>
                <c:pt idx="22">
                  <c:v>-0.36805052496492863</c:v>
                </c:pt>
                <c:pt idx="23">
                  <c:v>-0.36573574133217335</c:v>
                </c:pt>
                <c:pt idx="24">
                  <c:v>-0.36342095816507936</c:v>
                </c:pt>
                <c:pt idx="25">
                  <c:v>-0.36110617453232408</c:v>
                </c:pt>
                <c:pt idx="26">
                  <c:v>-0.3587913908995688</c:v>
                </c:pt>
                <c:pt idx="27">
                  <c:v>-0.3564766077324748</c:v>
                </c:pt>
                <c:pt idx="28">
                  <c:v>-0.35416182409971952</c:v>
                </c:pt>
                <c:pt idx="29">
                  <c:v>-0.35184704046696424</c:v>
                </c:pt>
                <c:pt idx="30">
                  <c:v>-0.34953225729987025</c:v>
                </c:pt>
                <c:pt idx="31">
                  <c:v>-0.34721747366711497</c:v>
                </c:pt>
                <c:pt idx="32">
                  <c:v>-0.34490269003435969</c:v>
                </c:pt>
                <c:pt idx="33">
                  <c:v>-0.3425879068672657</c:v>
                </c:pt>
                <c:pt idx="34">
                  <c:v>-0.34027312323451042</c:v>
                </c:pt>
                <c:pt idx="35">
                  <c:v>-0.33795833960175514</c:v>
                </c:pt>
                <c:pt idx="36">
                  <c:v>-0.33564355643466115</c:v>
                </c:pt>
                <c:pt idx="37">
                  <c:v>-0.33332877280190587</c:v>
                </c:pt>
                <c:pt idx="38">
                  <c:v>-0.33101398963481188</c:v>
                </c:pt>
                <c:pt idx="39">
                  <c:v>-0.3286992060020566</c:v>
                </c:pt>
                <c:pt idx="40">
                  <c:v>-0.32638442236930132</c:v>
                </c:pt>
                <c:pt idx="41">
                  <c:v>-0.32406963920220733</c:v>
                </c:pt>
                <c:pt idx="42">
                  <c:v>-0.32175485556945205</c:v>
                </c:pt>
                <c:pt idx="43">
                  <c:v>-0.31944007240235806</c:v>
                </c:pt>
                <c:pt idx="44">
                  <c:v>-0.31712528876960278</c:v>
                </c:pt>
                <c:pt idx="45">
                  <c:v>-0.31481050560250878</c:v>
                </c:pt>
                <c:pt idx="46">
                  <c:v>-0.3124957219697535</c:v>
                </c:pt>
                <c:pt idx="47">
                  <c:v>-0.31018093880265951</c:v>
                </c:pt>
                <c:pt idx="48">
                  <c:v>-0.30786615516990423</c:v>
                </c:pt>
                <c:pt idx="49">
                  <c:v>-0.30555137200281024</c:v>
                </c:pt>
                <c:pt idx="50">
                  <c:v>-0.30323658837005496</c:v>
                </c:pt>
                <c:pt idx="51">
                  <c:v>-0.30092180520296097</c:v>
                </c:pt>
                <c:pt idx="52">
                  <c:v>-0.29860702157020569</c:v>
                </c:pt>
                <c:pt idx="53">
                  <c:v>-0.2962922384031117</c:v>
                </c:pt>
                <c:pt idx="54">
                  <c:v>-0.29397745477035642</c:v>
                </c:pt>
                <c:pt idx="55">
                  <c:v>-0.29166267160326242</c:v>
                </c:pt>
                <c:pt idx="56">
                  <c:v>-0.28934788843616843</c:v>
                </c:pt>
                <c:pt idx="57">
                  <c:v>-0.28703310480341315</c:v>
                </c:pt>
                <c:pt idx="58">
                  <c:v>-0.28471832163631916</c:v>
                </c:pt>
                <c:pt idx="59">
                  <c:v>-0.28240353800356388</c:v>
                </c:pt>
                <c:pt idx="60">
                  <c:v>-0.28008875483646989</c:v>
                </c:pt>
                <c:pt idx="61">
                  <c:v>-0.2777739716693759</c:v>
                </c:pt>
                <c:pt idx="62">
                  <c:v>-0.27545918803662062</c:v>
                </c:pt>
                <c:pt idx="63">
                  <c:v>-0.27314440486952662</c:v>
                </c:pt>
                <c:pt idx="64">
                  <c:v>-0.27082962170243263</c:v>
                </c:pt>
                <c:pt idx="65">
                  <c:v>-0.26851483806967735</c:v>
                </c:pt>
                <c:pt idx="66">
                  <c:v>-0.26620005490258336</c:v>
                </c:pt>
                <c:pt idx="67">
                  <c:v>-0.26388527173548937</c:v>
                </c:pt>
                <c:pt idx="68">
                  <c:v>-0.26157048810273409</c:v>
                </c:pt>
                <c:pt idx="69">
                  <c:v>-0.2592557049356401</c:v>
                </c:pt>
                <c:pt idx="70">
                  <c:v>-0.2569409217685461</c:v>
                </c:pt>
                <c:pt idx="71">
                  <c:v>-0.25462613813579082</c:v>
                </c:pt>
                <c:pt idx="72">
                  <c:v>-0.25231135496869683</c:v>
                </c:pt>
                <c:pt idx="73">
                  <c:v>-0.24999657180160284</c:v>
                </c:pt>
                <c:pt idx="74">
                  <c:v>-0.24768178816884756</c:v>
                </c:pt>
                <c:pt idx="75">
                  <c:v>-0.24536700500175357</c:v>
                </c:pt>
                <c:pt idx="76">
                  <c:v>-0.24305222183465958</c:v>
                </c:pt>
                <c:pt idx="77">
                  <c:v>-0.24073743866756558</c:v>
                </c:pt>
                <c:pt idx="78">
                  <c:v>-0.23842265550047159</c:v>
                </c:pt>
                <c:pt idx="79">
                  <c:v>-0.23610787186771631</c:v>
                </c:pt>
                <c:pt idx="80">
                  <c:v>-0.23379308870062232</c:v>
                </c:pt>
                <c:pt idx="81">
                  <c:v>-0.23147830553352833</c:v>
                </c:pt>
                <c:pt idx="82">
                  <c:v>-0.22916352236643434</c:v>
                </c:pt>
                <c:pt idx="83">
                  <c:v>-0.22684873873367906</c:v>
                </c:pt>
                <c:pt idx="84">
                  <c:v>-0.22453395556658506</c:v>
                </c:pt>
                <c:pt idx="85">
                  <c:v>-0.22221917239949107</c:v>
                </c:pt>
                <c:pt idx="86">
                  <c:v>-0.21990438923239708</c:v>
                </c:pt>
                <c:pt idx="87">
                  <c:v>-0.21758960606530309</c:v>
                </c:pt>
                <c:pt idx="88">
                  <c:v>-0.2152748228982091</c:v>
                </c:pt>
                <c:pt idx="89">
                  <c:v>-0.2129600397311151</c:v>
                </c:pt>
                <c:pt idx="90">
                  <c:v>-0.21064525609835982</c:v>
                </c:pt>
                <c:pt idx="91">
                  <c:v>-0.20833047293126583</c:v>
                </c:pt>
                <c:pt idx="92">
                  <c:v>-0.20601568976417184</c:v>
                </c:pt>
                <c:pt idx="93">
                  <c:v>-0.20370090659707785</c:v>
                </c:pt>
                <c:pt idx="94">
                  <c:v>-0.20138612342998385</c:v>
                </c:pt>
                <c:pt idx="95">
                  <c:v>-0.19907134026288986</c:v>
                </c:pt>
                <c:pt idx="96">
                  <c:v>-0.19675655709579587</c:v>
                </c:pt>
                <c:pt idx="97">
                  <c:v>-0.19444177392870188</c:v>
                </c:pt>
                <c:pt idx="98">
                  <c:v>-0.19212699076160789</c:v>
                </c:pt>
                <c:pt idx="99">
                  <c:v>-0.18981220759451389</c:v>
                </c:pt>
                <c:pt idx="100">
                  <c:v>-0.1874974244274199</c:v>
                </c:pt>
                <c:pt idx="101">
                  <c:v>-0.18518264126032591</c:v>
                </c:pt>
                <c:pt idx="102">
                  <c:v>-0.18286785809323192</c:v>
                </c:pt>
                <c:pt idx="103">
                  <c:v>-0.18055307492613792</c:v>
                </c:pt>
                <c:pt idx="104">
                  <c:v>-0.17823829175904393</c:v>
                </c:pt>
                <c:pt idx="105">
                  <c:v>-0.17592350859194994</c:v>
                </c:pt>
                <c:pt idx="106">
                  <c:v>-0.17360872542485595</c:v>
                </c:pt>
                <c:pt idx="107">
                  <c:v>-0.17129394225776196</c:v>
                </c:pt>
                <c:pt idx="108">
                  <c:v>-0.16897915909066796</c:v>
                </c:pt>
                <c:pt idx="109">
                  <c:v>-0.16666437592357397</c:v>
                </c:pt>
                <c:pt idx="110">
                  <c:v>-0.16434959275647998</c:v>
                </c:pt>
                <c:pt idx="111">
                  <c:v>-0.16203480958938599</c:v>
                </c:pt>
                <c:pt idx="112">
                  <c:v>-0.15972002642229199</c:v>
                </c:pt>
                <c:pt idx="113">
                  <c:v>-0.157405243255198</c:v>
                </c:pt>
                <c:pt idx="114">
                  <c:v>-0.15509046008810401</c:v>
                </c:pt>
                <c:pt idx="115">
                  <c:v>-0.15277567692101002</c:v>
                </c:pt>
                <c:pt idx="116">
                  <c:v>-0.15046089375391603</c:v>
                </c:pt>
                <c:pt idx="117">
                  <c:v>-0.14814611058682203</c:v>
                </c:pt>
                <c:pt idx="118">
                  <c:v>-0.14583132741972804</c:v>
                </c:pt>
                <c:pt idx="119">
                  <c:v>-0.14351654471829534</c:v>
                </c:pt>
                <c:pt idx="120">
                  <c:v>-0.14120176155120134</c:v>
                </c:pt>
                <c:pt idx="121">
                  <c:v>-0.13888697838410735</c:v>
                </c:pt>
                <c:pt idx="122">
                  <c:v>-0.13657219521701336</c:v>
                </c:pt>
                <c:pt idx="123">
                  <c:v>-0.13425741204991937</c:v>
                </c:pt>
                <c:pt idx="124">
                  <c:v>-0.13194262888282537</c:v>
                </c:pt>
                <c:pt idx="125">
                  <c:v>-0.12962784618139267</c:v>
                </c:pt>
                <c:pt idx="126">
                  <c:v>-0.12731306301429868</c:v>
                </c:pt>
                <c:pt idx="127">
                  <c:v>-0.12499827984720469</c:v>
                </c:pt>
                <c:pt idx="128">
                  <c:v>-0.12268349668011069</c:v>
                </c:pt>
                <c:pt idx="129">
                  <c:v>-0.1203687135130167</c:v>
                </c:pt>
                <c:pt idx="130">
                  <c:v>-0.118053930811584</c:v>
                </c:pt>
                <c:pt idx="131">
                  <c:v>-0.11573914764449</c:v>
                </c:pt>
                <c:pt idx="132">
                  <c:v>-0.11342436447739601</c:v>
                </c:pt>
                <c:pt idx="133">
                  <c:v>-0.11110958131030202</c:v>
                </c:pt>
                <c:pt idx="134">
                  <c:v>-0.10879479860886931</c:v>
                </c:pt>
                <c:pt idx="135">
                  <c:v>-0.10648001544177532</c:v>
                </c:pt>
                <c:pt idx="136">
                  <c:v>-0.10416523227468133</c:v>
                </c:pt>
                <c:pt idx="137">
                  <c:v>-0.10185044910758734</c:v>
                </c:pt>
                <c:pt idx="138">
                  <c:v>-9.9535666406154633E-2</c:v>
                </c:pt>
                <c:pt idx="139">
                  <c:v>-9.722088323906064E-2</c:v>
                </c:pt>
                <c:pt idx="140">
                  <c:v>-9.4906100071966648E-2</c:v>
                </c:pt>
                <c:pt idx="141">
                  <c:v>-9.2591317370533943E-2</c:v>
                </c:pt>
                <c:pt idx="142">
                  <c:v>-9.0276534203439951E-2</c:v>
                </c:pt>
                <c:pt idx="143">
                  <c:v>-8.7961751036345959E-2</c:v>
                </c:pt>
                <c:pt idx="144">
                  <c:v>-8.5646968334913254E-2</c:v>
                </c:pt>
                <c:pt idx="145">
                  <c:v>-8.3332185167819262E-2</c:v>
                </c:pt>
                <c:pt idx="146">
                  <c:v>-8.1017402000725269E-2</c:v>
                </c:pt>
                <c:pt idx="147">
                  <c:v>-7.8702619299292564E-2</c:v>
                </c:pt>
                <c:pt idx="148">
                  <c:v>-7.6387836132198572E-2</c:v>
                </c:pt>
                <c:pt idx="149">
                  <c:v>-7.4073053430765867E-2</c:v>
                </c:pt>
                <c:pt idx="150">
                  <c:v>-7.1758270263671875E-2</c:v>
                </c:pt>
                <c:pt idx="151">
                  <c:v>-6.9443487096577883E-2</c:v>
                </c:pt>
                <c:pt idx="152">
                  <c:v>-6.7128704395145178E-2</c:v>
                </c:pt>
                <c:pt idx="153">
                  <c:v>-6.4813921228051186E-2</c:v>
                </c:pt>
                <c:pt idx="154">
                  <c:v>-6.2499138526618481E-2</c:v>
                </c:pt>
                <c:pt idx="155">
                  <c:v>-6.0184355359524488E-2</c:v>
                </c:pt>
                <c:pt idx="156">
                  <c:v>-5.7869572658091784E-2</c:v>
                </c:pt>
                <c:pt idx="157">
                  <c:v>-5.5554789490997791E-2</c:v>
                </c:pt>
                <c:pt idx="158">
                  <c:v>-5.3240006789565086E-2</c:v>
                </c:pt>
                <c:pt idx="159">
                  <c:v>-5.0925223622471094E-2</c:v>
                </c:pt>
                <c:pt idx="160">
                  <c:v>-4.8610440455377102E-2</c:v>
                </c:pt>
                <c:pt idx="161">
                  <c:v>-4.6295657753944397E-2</c:v>
                </c:pt>
                <c:pt idx="162">
                  <c:v>-4.3980874586850405E-2</c:v>
                </c:pt>
                <c:pt idx="163">
                  <c:v>-4.16660918854177E-2</c:v>
                </c:pt>
                <c:pt idx="164">
                  <c:v>-3.9351308718323708E-2</c:v>
                </c:pt>
                <c:pt idx="165">
                  <c:v>-3.7036526016891003E-2</c:v>
                </c:pt>
                <c:pt idx="166">
                  <c:v>-3.4721743315458298E-2</c:v>
                </c:pt>
                <c:pt idx="167">
                  <c:v>-3.2406960148364305E-2</c:v>
                </c:pt>
                <c:pt idx="168">
                  <c:v>-3.0092177446931601E-2</c:v>
                </c:pt>
                <c:pt idx="169">
                  <c:v>-2.7777394279837608E-2</c:v>
                </c:pt>
                <c:pt idx="170">
                  <c:v>-2.5462611578404903E-2</c:v>
                </c:pt>
                <c:pt idx="171">
                  <c:v>-2.3147828411310911E-2</c:v>
                </c:pt>
                <c:pt idx="172">
                  <c:v>-2.0833045709878206E-2</c:v>
                </c:pt>
                <c:pt idx="173">
                  <c:v>-1.8518263008445501E-2</c:v>
                </c:pt>
                <c:pt idx="174">
                  <c:v>-1.6203479841351509E-2</c:v>
                </c:pt>
                <c:pt idx="175">
                  <c:v>-1.3888697139918804E-2</c:v>
                </c:pt>
                <c:pt idx="176">
                  <c:v>-1.1573913972824812E-2</c:v>
                </c:pt>
                <c:pt idx="177">
                  <c:v>-9.259131271392107E-3</c:v>
                </c:pt>
                <c:pt idx="178">
                  <c:v>-6.9443485699594021E-3</c:v>
                </c:pt>
                <c:pt idx="179">
                  <c:v>-4.6295654028654099E-3</c:v>
                </c:pt>
                <c:pt idx="180">
                  <c:v>-2.3147827014327049E-3</c:v>
                </c:pt>
                <c:pt idx="181">
                  <c:v>0</c:v>
                </c:pt>
                <c:pt idx="182">
                  <c:v>2.3147831670939922E-3</c:v>
                </c:pt>
                <c:pt idx="183">
                  <c:v>4.6295658685266972E-3</c:v>
                </c:pt>
                <c:pt idx="184">
                  <c:v>6.9443485699594021E-3</c:v>
                </c:pt>
                <c:pt idx="185">
                  <c:v>9.2591317370533943E-3</c:v>
                </c:pt>
                <c:pt idx="186">
                  <c:v>1.1573914438486099E-2</c:v>
                </c:pt>
                <c:pt idx="187">
                  <c:v>1.3888697139918804E-2</c:v>
                </c:pt>
                <c:pt idx="188">
                  <c:v>1.6203479841351509E-2</c:v>
                </c:pt>
                <c:pt idx="189">
                  <c:v>1.8518263008445501E-2</c:v>
                </c:pt>
                <c:pt idx="190">
                  <c:v>2.0833045709878206E-2</c:v>
                </c:pt>
                <c:pt idx="191">
                  <c:v>2.3147828411310911E-2</c:v>
                </c:pt>
                <c:pt idx="192">
                  <c:v>2.5462611112743616E-2</c:v>
                </c:pt>
                <c:pt idx="193">
                  <c:v>2.7777394279837608E-2</c:v>
                </c:pt>
                <c:pt idx="194">
                  <c:v>3.0092176981270313E-2</c:v>
                </c:pt>
                <c:pt idx="195">
                  <c:v>3.2406959682703018E-2</c:v>
                </c:pt>
                <c:pt idx="196">
                  <c:v>3.4721742384135723E-2</c:v>
                </c:pt>
                <c:pt idx="197">
                  <c:v>3.7036525085568428E-2</c:v>
                </c:pt>
                <c:pt idx="198">
                  <c:v>3.935130825266242E-2</c:v>
                </c:pt>
                <c:pt idx="199">
                  <c:v>4.1666090954095125E-2</c:v>
                </c:pt>
                <c:pt idx="200">
                  <c:v>4.398087365552783E-2</c:v>
                </c:pt>
                <c:pt idx="201">
                  <c:v>4.6295656356960535E-2</c:v>
                </c:pt>
                <c:pt idx="202">
                  <c:v>4.861043905839324E-2</c:v>
                </c:pt>
                <c:pt idx="203">
                  <c:v>5.0925222225487232E-2</c:v>
                </c:pt>
                <c:pt idx="204">
                  <c:v>5.3240004926919937E-2</c:v>
                </c:pt>
                <c:pt idx="205">
                  <c:v>5.5554787628352642E-2</c:v>
                </c:pt>
                <c:pt idx="206">
                  <c:v>5.7869570329785347E-2</c:v>
                </c:pt>
                <c:pt idx="207">
                  <c:v>6.0184353031218052E-2</c:v>
                </c:pt>
                <c:pt idx="208">
                  <c:v>6.2499135732650757E-2</c:v>
                </c:pt>
                <c:pt idx="209">
                  <c:v>6.4813918434083462E-2</c:v>
                </c:pt>
                <c:pt idx="210">
                  <c:v>6.7128701135516167E-2</c:v>
                </c:pt>
                <c:pt idx="211">
                  <c:v>6.9443483836948872E-2</c:v>
                </c:pt>
                <c:pt idx="212">
                  <c:v>7.1758266538381577E-2</c:v>
                </c:pt>
                <c:pt idx="213">
                  <c:v>7.4073049705475569E-2</c:v>
                </c:pt>
                <c:pt idx="214">
                  <c:v>7.6387831941246986E-2</c:v>
                </c:pt>
                <c:pt idx="215">
                  <c:v>7.8702615108340979E-2</c:v>
                </c:pt>
                <c:pt idx="216">
                  <c:v>8.1017397809773684E-2</c:v>
                </c:pt>
                <c:pt idx="217">
                  <c:v>8.3332180511206388E-2</c:v>
                </c:pt>
                <c:pt idx="218">
                  <c:v>8.5646963212639093E-2</c:v>
                </c:pt>
                <c:pt idx="219">
                  <c:v>8.7961745914071798E-2</c:v>
                </c:pt>
                <c:pt idx="220">
                  <c:v>9.0276528615504503E-2</c:v>
                </c:pt>
                <c:pt idx="221">
                  <c:v>9.2591311316937208E-2</c:v>
                </c:pt>
                <c:pt idx="222">
                  <c:v>9.4906094018369913E-2</c:v>
                </c:pt>
                <c:pt idx="223">
                  <c:v>9.7220876719802618E-2</c:v>
                </c:pt>
                <c:pt idx="224">
                  <c:v>9.9535659421235323E-2</c:v>
                </c:pt>
                <c:pt idx="225">
                  <c:v>0.10185044165700674</c:v>
                </c:pt>
                <c:pt idx="226">
                  <c:v>0.10416522435843945</c:v>
                </c:pt>
                <c:pt idx="227">
                  <c:v>0.10648000705987215</c:v>
                </c:pt>
                <c:pt idx="228">
                  <c:v>0.10879478976130486</c:v>
                </c:pt>
                <c:pt idx="229">
                  <c:v>0.11110957246273756</c:v>
                </c:pt>
                <c:pt idx="230">
                  <c:v>0.11342435516417027</c:v>
                </c:pt>
                <c:pt idx="231">
                  <c:v>0.11573913786560297</c:v>
                </c:pt>
                <c:pt idx="232">
                  <c:v>0.11805392056703568</c:v>
                </c:pt>
                <c:pt idx="233">
                  <c:v>0.12036870326846838</c:v>
                </c:pt>
                <c:pt idx="234">
                  <c:v>0.12268348596990108</c:v>
                </c:pt>
                <c:pt idx="235">
                  <c:v>0.12499826867133379</c:v>
                </c:pt>
                <c:pt idx="236">
                  <c:v>0.12731305090710521</c:v>
                </c:pt>
                <c:pt idx="237">
                  <c:v>0.12962783360853791</c:v>
                </c:pt>
                <c:pt idx="238">
                  <c:v>0.13194261630997062</c:v>
                </c:pt>
                <c:pt idx="239">
                  <c:v>0.13425739901140332</c:v>
                </c:pt>
                <c:pt idx="240">
                  <c:v>0.13657218171283603</c:v>
                </c:pt>
                <c:pt idx="241">
                  <c:v>0.13888696441426873</c:v>
                </c:pt>
                <c:pt idx="242">
                  <c:v>0.14120174665004015</c:v>
                </c:pt>
                <c:pt idx="243">
                  <c:v>0.14351652935147285</c:v>
                </c:pt>
                <c:pt idx="244">
                  <c:v>0.14583131205290556</c:v>
                </c:pt>
                <c:pt idx="245">
                  <c:v>0.14814609475433826</c:v>
                </c:pt>
                <c:pt idx="246">
                  <c:v>0.15046087745577097</c:v>
                </c:pt>
                <c:pt idx="247">
                  <c:v>0.15277565969154239</c:v>
                </c:pt>
                <c:pt idx="248">
                  <c:v>0.15509044239297509</c:v>
                </c:pt>
                <c:pt idx="249">
                  <c:v>0.1574052250944078</c:v>
                </c:pt>
                <c:pt idx="250">
                  <c:v>0.1597200077958405</c:v>
                </c:pt>
                <c:pt idx="251">
                  <c:v>0.16203479003161192</c:v>
                </c:pt>
                <c:pt idx="252">
                  <c:v>0.16434957273304462</c:v>
                </c:pt>
                <c:pt idx="253">
                  <c:v>0.16666435543447733</c:v>
                </c:pt>
                <c:pt idx="254">
                  <c:v>0.16897913813591003</c:v>
                </c:pt>
                <c:pt idx="255">
                  <c:v>0.17129392037168145</c:v>
                </c:pt>
                <c:pt idx="256">
                  <c:v>0.17360870307311416</c:v>
                </c:pt>
                <c:pt idx="257">
                  <c:v>0.17592348577454686</c:v>
                </c:pt>
                <c:pt idx="258">
                  <c:v>0.17823826801031828</c:v>
                </c:pt>
                <c:pt idx="259">
                  <c:v>0.18055305071175098</c:v>
                </c:pt>
                <c:pt idx="260">
                  <c:v>0.18286783341318369</c:v>
                </c:pt>
                <c:pt idx="261">
                  <c:v>0.18518261564895511</c:v>
                </c:pt>
                <c:pt idx="262">
                  <c:v>0.18749739835038781</c:v>
                </c:pt>
                <c:pt idx="263">
                  <c:v>0.18981218105182052</c:v>
                </c:pt>
                <c:pt idx="264">
                  <c:v>0.19212696328759193</c:v>
                </c:pt>
                <c:pt idx="265">
                  <c:v>0.19444174598902464</c:v>
                </c:pt>
                <c:pt idx="266">
                  <c:v>0.19675652822479606</c:v>
                </c:pt>
                <c:pt idx="267">
                  <c:v>0.19907131092622876</c:v>
                </c:pt>
                <c:pt idx="268">
                  <c:v>0.20138609362766147</c:v>
                </c:pt>
                <c:pt idx="269">
                  <c:v>0.20370087586343288</c:v>
                </c:pt>
                <c:pt idx="270">
                  <c:v>0.20601565856486559</c:v>
                </c:pt>
                <c:pt idx="271">
                  <c:v>0.20833044080063701</c:v>
                </c:pt>
                <c:pt idx="272">
                  <c:v>0.21064522350206971</c:v>
                </c:pt>
                <c:pt idx="273">
                  <c:v>0.21296000573784113</c:v>
                </c:pt>
                <c:pt idx="274">
                  <c:v>0.21527478843927383</c:v>
                </c:pt>
                <c:pt idx="275">
                  <c:v>0.21758957067504525</c:v>
                </c:pt>
                <c:pt idx="276">
                  <c:v>0.21990435337647796</c:v>
                </c:pt>
                <c:pt idx="277">
                  <c:v>0.22221913607791066</c:v>
                </c:pt>
                <c:pt idx="278">
                  <c:v>0.22453391831368208</c:v>
                </c:pt>
                <c:pt idx="279">
                  <c:v>0.22684870101511478</c:v>
                </c:pt>
                <c:pt idx="280">
                  <c:v>0.2291634832508862</c:v>
                </c:pt>
                <c:pt idx="281">
                  <c:v>0.23147826548665762</c:v>
                </c:pt>
                <c:pt idx="282">
                  <c:v>0.23379304818809032</c:v>
                </c:pt>
                <c:pt idx="283">
                  <c:v>0.23610783042386174</c:v>
                </c:pt>
                <c:pt idx="284">
                  <c:v>0.23842261312529445</c:v>
                </c:pt>
                <c:pt idx="285">
                  <c:v>0.24073739536106586</c:v>
                </c:pt>
                <c:pt idx="286">
                  <c:v>0.24305217806249857</c:v>
                </c:pt>
                <c:pt idx="287">
                  <c:v>0.24536696029826999</c:v>
                </c:pt>
                <c:pt idx="288">
                  <c:v>0.24768174299970269</c:v>
                </c:pt>
                <c:pt idx="289">
                  <c:v>0.24999652523547411</c:v>
                </c:pt>
                <c:pt idx="290">
                  <c:v>0.25231130747124553</c:v>
                </c:pt>
                <c:pt idx="291">
                  <c:v>0.25462609017267823</c:v>
                </c:pt>
                <c:pt idx="292">
                  <c:v>0.25694087240844965</c:v>
                </c:pt>
                <c:pt idx="293">
                  <c:v>0.25925565510988235</c:v>
                </c:pt>
                <c:pt idx="294">
                  <c:v>0.26157043734565377</c:v>
                </c:pt>
                <c:pt idx="295">
                  <c:v>0.26388521958142519</c:v>
                </c:pt>
                <c:pt idx="296">
                  <c:v>0.26620000228285789</c:v>
                </c:pt>
                <c:pt idx="297">
                  <c:v>0.26851478451862931</c:v>
                </c:pt>
                <c:pt idx="298">
                  <c:v>0.27082956675440073</c:v>
                </c:pt>
                <c:pt idx="299">
                  <c:v>0.27314434945583344</c:v>
                </c:pt>
                <c:pt idx="300">
                  <c:v>0.27545913169160485</c:v>
                </c:pt>
                <c:pt idx="301">
                  <c:v>0.27777391392737627</c:v>
                </c:pt>
                <c:pt idx="302">
                  <c:v>0.28008869662880898</c:v>
                </c:pt>
                <c:pt idx="303">
                  <c:v>0.28240347886458039</c:v>
                </c:pt>
                <c:pt idx="304">
                  <c:v>0.28471826110035181</c:v>
                </c:pt>
                <c:pt idx="305">
                  <c:v>0.28703304380178452</c:v>
                </c:pt>
                <c:pt idx="306">
                  <c:v>0.28934782603755593</c:v>
                </c:pt>
                <c:pt idx="307">
                  <c:v>0.29166260827332735</c:v>
                </c:pt>
                <c:pt idx="308">
                  <c:v>0.29397739050909877</c:v>
                </c:pt>
                <c:pt idx="309">
                  <c:v>0.29629217321053147</c:v>
                </c:pt>
                <c:pt idx="310">
                  <c:v>0.29860695544630289</c:v>
                </c:pt>
                <c:pt idx="311">
                  <c:v>0.30092173768207431</c:v>
                </c:pt>
                <c:pt idx="312">
                  <c:v>0.30323651991784573</c:v>
                </c:pt>
                <c:pt idx="313">
                  <c:v>0.30555130261927843</c:v>
                </c:pt>
                <c:pt idx="314">
                  <c:v>0.30786608485504985</c:v>
                </c:pt>
                <c:pt idx="315">
                  <c:v>0.31018086709082127</c:v>
                </c:pt>
                <c:pt idx="316">
                  <c:v>0.31249564932659268</c:v>
                </c:pt>
                <c:pt idx="317">
                  <c:v>0.3148104315623641</c:v>
                </c:pt>
                <c:pt idx="318">
                  <c:v>0.31712521379813552</c:v>
                </c:pt>
                <c:pt idx="319">
                  <c:v>0.31943999649956822</c:v>
                </c:pt>
                <c:pt idx="320">
                  <c:v>0.32175477873533964</c:v>
                </c:pt>
                <c:pt idx="321">
                  <c:v>0.32406956097111106</c:v>
                </c:pt>
                <c:pt idx="322">
                  <c:v>0.32638434320688248</c:v>
                </c:pt>
                <c:pt idx="323">
                  <c:v>0.32869912544265389</c:v>
                </c:pt>
                <c:pt idx="324">
                  <c:v>0.33101390767842531</c:v>
                </c:pt>
                <c:pt idx="325">
                  <c:v>0.33332868991419673</c:v>
                </c:pt>
                <c:pt idx="326">
                  <c:v>0.33564347261562943</c:v>
                </c:pt>
                <c:pt idx="327">
                  <c:v>0.33795825485140085</c:v>
                </c:pt>
                <c:pt idx="328">
                  <c:v>0.34027303708717227</c:v>
                </c:pt>
                <c:pt idx="329">
                  <c:v>0.34258781932294369</c:v>
                </c:pt>
                <c:pt idx="330">
                  <c:v>0.34490260155871511</c:v>
                </c:pt>
                <c:pt idx="331">
                  <c:v>0.34721738379448652</c:v>
                </c:pt>
                <c:pt idx="332">
                  <c:v>0.34953216603025794</c:v>
                </c:pt>
                <c:pt idx="333">
                  <c:v>0.35184694826602936</c:v>
                </c:pt>
                <c:pt idx="334">
                  <c:v>0.35416173050180078</c:v>
                </c:pt>
                <c:pt idx="335">
                  <c:v>0.35647651273757219</c:v>
                </c:pt>
                <c:pt idx="336">
                  <c:v>0.35879129497334361</c:v>
                </c:pt>
                <c:pt idx="337">
                  <c:v>0.36110607720911503</c:v>
                </c:pt>
                <c:pt idx="338">
                  <c:v>0.36342085944488645</c:v>
                </c:pt>
                <c:pt idx="339">
                  <c:v>0.36573564168065786</c:v>
                </c:pt>
                <c:pt idx="340">
                  <c:v>0.36805042391642928</c:v>
                </c:pt>
                <c:pt idx="341">
                  <c:v>0.3703652061522007</c:v>
                </c:pt>
                <c:pt idx="342">
                  <c:v>0.37267998838797212</c:v>
                </c:pt>
                <c:pt idx="343">
                  <c:v>0.37499477062374353</c:v>
                </c:pt>
                <c:pt idx="344">
                  <c:v>0.37730955285951495</c:v>
                </c:pt>
                <c:pt idx="500">
                  <c:v>0.37962433509528637</c:v>
                </c:pt>
              </c:numCache>
            </c:numRef>
          </c:xVal>
          <c:yVal>
            <c:numRef>
              <c:f>'31'!$H$3:$H$503</c:f>
              <c:numCache>
                <c:formatCode>0</c:formatCode>
                <c:ptCount val="501"/>
                <c:pt idx="239">
                  <c:v>1485.6559999999999</c:v>
                </c:pt>
                <c:pt idx="240">
                  <c:v>1481.4893</c:v>
                </c:pt>
                <c:pt idx="241">
                  <c:v>1485.1967999999999</c:v>
                </c:pt>
                <c:pt idx="242">
                  <c:v>1481.9322999999999</c:v>
                </c:pt>
                <c:pt idx="243">
                  <c:v>1483.0530000000001</c:v>
                </c:pt>
                <c:pt idx="244">
                  <c:v>1480.3091999999999</c:v>
                </c:pt>
                <c:pt idx="245">
                  <c:v>1481.4294</c:v>
                </c:pt>
                <c:pt idx="246">
                  <c:v>1479.9945</c:v>
                </c:pt>
                <c:pt idx="247">
                  <c:v>1486.0293999999999</c:v>
                </c:pt>
                <c:pt idx="248">
                  <c:v>1486.8320000000001</c:v>
                </c:pt>
                <c:pt idx="249">
                  <c:v>1481.9473</c:v>
                </c:pt>
                <c:pt idx="250">
                  <c:v>1481.0971999999999</c:v>
                </c:pt>
                <c:pt idx="251">
                  <c:v>1484.6282000000001</c:v>
                </c:pt>
                <c:pt idx="252">
                  <c:v>1489.6246000000001</c:v>
                </c:pt>
                <c:pt idx="253">
                  <c:v>1476.5311999999999</c:v>
                </c:pt>
                <c:pt idx="254">
                  <c:v>1477.3822</c:v>
                </c:pt>
                <c:pt idx="255">
                  <c:v>1484.9667999999999</c:v>
                </c:pt>
                <c:pt idx="256">
                  <c:v>1479.2380000000001</c:v>
                </c:pt>
                <c:pt idx="257">
                  <c:v>1489.4032</c:v>
                </c:pt>
                <c:pt idx="258">
                  <c:v>1488.1233999999999</c:v>
                </c:pt>
                <c:pt idx="259">
                  <c:v>1483.5204000000001</c:v>
                </c:pt>
                <c:pt idx="260">
                  <c:v>1483.2840000000001</c:v>
                </c:pt>
                <c:pt idx="261">
                  <c:v>1478.9829999999999</c:v>
                </c:pt>
                <c:pt idx="262">
                  <c:v>1489.1243999999999</c:v>
                </c:pt>
                <c:pt idx="263">
                  <c:v>1481.3914</c:v>
                </c:pt>
                <c:pt idx="264">
                  <c:v>1483.4738</c:v>
                </c:pt>
                <c:pt idx="265">
                  <c:v>1482.2445</c:v>
                </c:pt>
                <c:pt idx="266">
                  <c:v>1480.7068999999999</c:v>
                </c:pt>
                <c:pt idx="267">
                  <c:v>1479.5997</c:v>
                </c:pt>
                <c:pt idx="268">
                  <c:v>1484.5138999999999</c:v>
                </c:pt>
                <c:pt idx="269">
                  <c:v>1490.4956999999999</c:v>
                </c:pt>
                <c:pt idx="270">
                  <c:v>1484.7766999999999</c:v>
                </c:pt>
                <c:pt idx="271">
                  <c:v>1486.1880000000001</c:v>
                </c:pt>
                <c:pt idx="272">
                  <c:v>1480.2637</c:v>
                </c:pt>
                <c:pt idx="273">
                  <c:v>1486.259</c:v>
                </c:pt>
                <c:pt idx="274">
                  <c:v>1478.7738999999999</c:v>
                </c:pt>
                <c:pt idx="275">
                  <c:v>1489.1217999999999</c:v>
                </c:pt>
                <c:pt idx="276">
                  <c:v>1473.5533</c:v>
                </c:pt>
                <c:pt idx="277">
                  <c:v>1482.4065000000001</c:v>
                </c:pt>
                <c:pt idx="278">
                  <c:v>1489.6954000000001</c:v>
                </c:pt>
                <c:pt idx="279">
                  <c:v>1489.0006000000001</c:v>
                </c:pt>
                <c:pt idx="280">
                  <c:v>1483.3400999999999</c:v>
                </c:pt>
                <c:pt idx="281">
                  <c:v>1485.9458</c:v>
                </c:pt>
                <c:pt idx="282">
                  <c:v>1481.1477</c:v>
                </c:pt>
                <c:pt idx="283">
                  <c:v>1487.617</c:v>
                </c:pt>
                <c:pt idx="284">
                  <c:v>1487.5954999999999</c:v>
                </c:pt>
                <c:pt idx="285">
                  <c:v>1484.153</c:v>
                </c:pt>
                <c:pt idx="286">
                  <c:v>1485.8912</c:v>
                </c:pt>
                <c:pt idx="287">
                  <c:v>1480.1384</c:v>
                </c:pt>
                <c:pt idx="288">
                  <c:v>1480.796</c:v>
                </c:pt>
                <c:pt idx="289">
                  <c:v>1487.2594999999999</c:v>
                </c:pt>
                <c:pt idx="290">
                  <c:v>1478.3685</c:v>
                </c:pt>
                <c:pt idx="291">
                  <c:v>1482.5009</c:v>
                </c:pt>
                <c:pt idx="292">
                  <c:v>1482.7005999999999</c:v>
                </c:pt>
                <c:pt idx="293">
                  <c:v>1478.7501</c:v>
                </c:pt>
                <c:pt idx="294">
                  <c:v>1479.364</c:v>
                </c:pt>
                <c:pt idx="295">
                  <c:v>1495.4956999999999</c:v>
                </c:pt>
                <c:pt idx="296">
                  <c:v>1477.5814</c:v>
                </c:pt>
                <c:pt idx="297">
                  <c:v>1482.1497999999999</c:v>
                </c:pt>
                <c:pt idx="298">
                  <c:v>1485.7435</c:v>
                </c:pt>
                <c:pt idx="299">
                  <c:v>1490.9473</c:v>
                </c:pt>
                <c:pt idx="300">
                  <c:v>1482.2662</c:v>
                </c:pt>
                <c:pt idx="301">
                  <c:v>1487.7546</c:v>
                </c:pt>
                <c:pt idx="302">
                  <c:v>1478.5985000000001</c:v>
                </c:pt>
                <c:pt idx="303">
                  <c:v>1481.6410000000001</c:v>
                </c:pt>
                <c:pt idx="304">
                  <c:v>1493.8344999999999</c:v>
                </c:pt>
                <c:pt idx="305">
                  <c:v>1482.2496000000001</c:v>
                </c:pt>
                <c:pt idx="306">
                  <c:v>1486.8398</c:v>
                </c:pt>
                <c:pt idx="307">
                  <c:v>1480.1713999999999</c:v>
                </c:pt>
                <c:pt idx="308">
                  <c:v>1485.5286000000001</c:v>
                </c:pt>
                <c:pt idx="309">
                  <c:v>1482.6969999999999</c:v>
                </c:pt>
                <c:pt idx="310">
                  <c:v>1477.4666999999999</c:v>
                </c:pt>
                <c:pt idx="311">
                  <c:v>1481.4503999999999</c:v>
                </c:pt>
                <c:pt idx="312">
                  <c:v>1481.0643</c:v>
                </c:pt>
                <c:pt idx="313">
                  <c:v>1491.4947999999999</c:v>
                </c:pt>
                <c:pt idx="314">
                  <c:v>1486.4502</c:v>
                </c:pt>
                <c:pt idx="315">
                  <c:v>1475.5501999999999</c:v>
                </c:pt>
                <c:pt idx="316">
                  <c:v>1480.9494999999999</c:v>
                </c:pt>
                <c:pt idx="317">
                  <c:v>1487.6648</c:v>
                </c:pt>
                <c:pt idx="318">
                  <c:v>1483.9602</c:v>
                </c:pt>
                <c:pt idx="319">
                  <c:v>1487.5545999999999</c:v>
                </c:pt>
                <c:pt idx="320">
                  <c:v>1479.498</c:v>
                </c:pt>
                <c:pt idx="321">
                  <c:v>1483.6548</c:v>
                </c:pt>
                <c:pt idx="322">
                  <c:v>1480.7799</c:v>
                </c:pt>
                <c:pt idx="323">
                  <c:v>1483.0193999999999</c:v>
                </c:pt>
                <c:pt idx="324">
                  <c:v>1480.6207999999999</c:v>
                </c:pt>
                <c:pt idx="325">
                  <c:v>1486.2488000000001</c:v>
                </c:pt>
                <c:pt idx="326">
                  <c:v>1483.9689000000001</c:v>
                </c:pt>
                <c:pt idx="327">
                  <c:v>1482.3153</c:v>
                </c:pt>
                <c:pt idx="328">
                  <c:v>1480.5940000000001</c:v>
                </c:pt>
                <c:pt idx="329">
                  <c:v>1486.3329000000001</c:v>
                </c:pt>
                <c:pt idx="330">
                  <c:v>1487.3027</c:v>
                </c:pt>
                <c:pt idx="331">
                  <c:v>1487.7499</c:v>
                </c:pt>
                <c:pt idx="332">
                  <c:v>1492.0902000000001</c:v>
                </c:pt>
                <c:pt idx="333">
                  <c:v>1483.556</c:v>
                </c:pt>
                <c:pt idx="334">
                  <c:v>1482.3994</c:v>
                </c:pt>
                <c:pt idx="335">
                  <c:v>1487.09</c:v>
                </c:pt>
                <c:pt idx="336">
                  <c:v>1490.0961</c:v>
                </c:pt>
                <c:pt idx="337">
                  <c:v>1483.4236000000001</c:v>
                </c:pt>
                <c:pt idx="338">
                  <c:v>1484.8053</c:v>
                </c:pt>
                <c:pt idx="339">
                  <c:v>1490.1395</c:v>
                </c:pt>
                <c:pt idx="340">
                  <c:v>1489.1152</c:v>
                </c:pt>
                <c:pt idx="341">
                  <c:v>1489.4192</c:v>
                </c:pt>
                <c:pt idx="342">
                  <c:v>1475.5935999999999</c:v>
                </c:pt>
                <c:pt idx="343">
                  <c:v>1496.3243</c:v>
                </c:pt>
                <c:pt idx="344">
                  <c:v>1485.1666</c:v>
                </c:pt>
                <c:pt idx="500">
                  <c:v>1481.8208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F75-4501-8385-F999FD2BE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64, 2460059,6199 BJD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'34'!$D$2</c:f>
              <c:strCache>
                <c:ptCount val="1"/>
                <c:pt idx="0">
                  <c:v>flux before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'34'!$C$3:$C$503</c:f>
              <c:numCache>
                <c:formatCode>0.0</c:formatCode>
                <c:ptCount val="501"/>
                <c:pt idx="0">
                  <c:v>-0.41897576302289963</c:v>
                </c:pt>
                <c:pt idx="1">
                  <c:v>-0.41666097939014435</c:v>
                </c:pt>
                <c:pt idx="2">
                  <c:v>-0.41434619575738907</c:v>
                </c:pt>
                <c:pt idx="3">
                  <c:v>-0.41203141259029508</c:v>
                </c:pt>
                <c:pt idx="4">
                  <c:v>-0.4097166289575398</c:v>
                </c:pt>
                <c:pt idx="5">
                  <c:v>-0.40740184532478452</c:v>
                </c:pt>
                <c:pt idx="6">
                  <c:v>-0.40508706169202924</c:v>
                </c:pt>
                <c:pt idx="7">
                  <c:v>-0.40277227805927396</c:v>
                </c:pt>
                <c:pt idx="8">
                  <c:v>-0.40045749442651868</c:v>
                </c:pt>
                <c:pt idx="9">
                  <c:v>-0.3981427107937634</c:v>
                </c:pt>
                <c:pt idx="10">
                  <c:v>-0.39582792716100812</c:v>
                </c:pt>
                <c:pt idx="11">
                  <c:v>-0.39351314399391413</c:v>
                </c:pt>
                <c:pt idx="12">
                  <c:v>-0.39119836036115885</c:v>
                </c:pt>
                <c:pt idx="13">
                  <c:v>-0.38888357672840357</c:v>
                </c:pt>
                <c:pt idx="14">
                  <c:v>-0.38656879309564829</c:v>
                </c:pt>
                <c:pt idx="15">
                  <c:v>-0.38425400946289301</c:v>
                </c:pt>
                <c:pt idx="16">
                  <c:v>-0.38193922629579902</c:v>
                </c:pt>
                <c:pt idx="17">
                  <c:v>-0.37962444266304374</c:v>
                </c:pt>
                <c:pt idx="18">
                  <c:v>-0.37730965903028846</c:v>
                </c:pt>
                <c:pt idx="19">
                  <c:v>-0.37499487539753318</c:v>
                </c:pt>
                <c:pt idx="20">
                  <c:v>-0.37268009223043919</c:v>
                </c:pt>
                <c:pt idx="21">
                  <c:v>-0.37036530859768391</c:v>
                </c:pt>
                <c:pt idx="22">
                  <c:v>-0.36805052496492863</c:v>
                </c:pt>
                <c:pt idx="23">
                  <c:v>-0.36573574133217335</c:v>
                </c:pt>
                <c:pt idx="24">
                  <c:v>-0.36342095816507936</c:v>
                </c:pt>
                <c:pt idx="25">
                  <c:v>-0.36110617453232408</c:v>
                </c:pt>
                <c:pt idx="26">
                  <c:v>-0.3587913908995688</c:v>
                </c:pt>
                <c:pt idx="27">
                  <c:v>-0.3564766077324748</c:v>
                </c:pt>
                <c:pt idx="28">
                  <c:v>-0.35416182409971952</c:v>
                </c:pt>
                <c:pt idx="29">
                  <c:v>-0.35184704046696424</c:v>
                </c:pt>
                <c:pt idx="30">
                  <c:v>-0.34953225729987025</c:v>
                </c:pt>
                <c:pt idx="31">
                  <c:v>-0.34721747366711497</c:v>
                </c:pt>
                <c:pt idx="32">
                  <c:v>-0.34490269003435969</c:v>
                </c:pt>
                <c:pt idx="33">
                  <c:v>-0.3425879068672657</c:v>
                </c:pt>
                <c:pt idx="34">
                  <c:v>-0.34027312323451042</c:v>
                </c:pt>
                <c:pt idx="35">
                  <c:v>-0.33795833960175514</c:v>
                </c:pt>
                <c:pt idx="36">
                  <c:v>-0.33564355643466115</c:v>
                </c:pt>
                <c:pt idx="37">
                  <c:v>-0.33332877280190587</c:v>
                </c:pt>
                <c:pt idx="38">
                  <c:v>-0.33101398963481188</c:v>
                </c:pt>
                <c:pt idx="39">
                  <c:v>-0.3286992060020566</c:v>
                </c:pt>
                <c:pt idx="40">
                  <c:v>-0.32638442236930132</c:v>
                </c:pt>
                <c:pt idx="41">
                  <c:v>-0.32406963920220733</c:v>
                </c:pt>
                <c:pt idx="42">
                  <c:v>-0.32175485556945205</c:v>
                </c:pt>
                <c:pt idx="43">
                  <c:v>-0.31944007240235806</c:v>
                </c:pt>
                <c:pt idx="44">
                  <c:v>-0.31712528876960278</c:v>
                </c:pt>
                <c:pt idx="45">
                  <c:v>-0.31481050560250878</c:v>
                </c:pt>
                <c:pt idx="46">
                  <c:v>-0.3124957219697535</c:v>
                </c:pt>
                <c:pt idx="47">
                  <c:v>-0.31018093880265951</c:v>
                </c:pt>
                <c:pt idx="48">
                  <c:v>-0.30786615516990423</c:v>
                </c:pt>
                <c:pt idx="49">
                  <c:v>-0.30555137200281024</c:v>
                </c:pt>
                <c:pt idx="50">
                  <c:v>-0.30323658837005496</c:v>
                </c:pt>
                <c:pt idx="51">
                  <c:v>-0.30092180520296097</c:v>
                </c:pt>
                <c:pt idx="52">
                  <c:v>-0.29860702157020569</c:v>
                </c:pt>
                <c:pt idx="53">
                  <c:v>-0.2962922384031117</c:v>
                </c:pt>
                <c:pt idx="54">
                  <c:v>-0.29397745477035642</c:v>
                </c:pt>
                <c:pt idx="55">
                  <c:v>-0.29166267160326242</c:v>
                </c:pt>
                <c:pt idx="56">
                  <c:v>-0.28934788843616843</c:v>
                </c:pt>
                <c:pt idx="57">
                  <c:v>-0.28703310480341315</c:v>
                </c:pt>
                <c:pt idx="58">
                  <c:v>-0.28471832163631916</c:v>
                </c:pt>
                <c:pt idx="59">
                  <c:v>-0.28240353800356388</c:v>
                </c:pt>
                <c:pt idx="60">
                  <c:v>-0.28008875483646989</c:v>
                </c:pt>
                <c:pt idx="61">
                  <c:v>-0.2777739716693759</c:v>
                </c:pt>
                <c:pt idx="62">
                  <c:v>-0.27545918803662062</c:v>
                </c:pt>
                <c:pt idx="63">
                  <c:v>-0.27314440486952662</c:v>
                </c:pt>
                <c:pt idx="64">
                  <c:v>-0.27082962170243263</c:v>
                </c:pt>
                <c:pt idx="65">
                  <c:v>-0.26851483806967735</c:v>
                </c:pt>
                <c:pt idx="66">
                  <c:v>-0.26620005490258336</c:v>
                </c:pt>
                <c:pt idx="67">
                  <c:v>-0.26388527173548937</c:v>
                </c:pt>
                <c:pt idx="68">
                  <c:v>-0.26157048810273409</c:v>
                </c:pt>
                <c:pt idx="69">
                  <c:v>-0.2592557049356401</c:v>
                </c:pt>
                <c:pt idx="70">
                  <c:v>-0.2569409217685461</c:v>
                </c:pt>
                <c:pt idx="71">
                  <c:v>-0.25462613813579082</c:v>
                </c:pt>
                <c:pt idx="72">
                  <c:v>-0.25231135496869683</c:v>
                </c:pt>
                <c:pt idx="73">
                  <c:v>-0.24999657180160284</c:v>
                </c:pt>
                <c:pt idx="74">
                  <c:v>-0.24768178816884756</c:v>
                </c:pt>
                <c:pt idx="75">
                  <c:v>-0.24536700500175357</c:v>
                </c:pt>
                <c:pt idx="76">
                  <c:v>-0.24305222183465958</c:v>
                </c:pt>
                <c:pt idx="77">
                  <c:v>-0.24073743866756558</c:v>
                </c:pt>
                <c:pt idx="78">
                  <c:v>-0.23842265550047159</c:v>
                </c:pt>
                <c:pt idx="79">
                  <c:v>-0.23610787186771631</c:v>
                </c:pt>
                <c:pt idx="80">
                  <c:v>-0.23379308870062232</c:v>
                </c:pt>
                <c:pt idx="81">
                  <c:v>-0.23147830553352833</c:v>
                </c:pt>
                <c:pt idx="82">
                  <c:v>-0.22916352236643434</c:v>
                </c:pt>
                <c:pt idx="83">
                  <c:v>-0.22684873873367906</c:v>
                </c:pt>
                <c:pt idx="84">
                  <c:v>-0.22453395556658506</c:v>
                </c:pt>
                <c:pt idx="85">
                  <c:v>-0.22221917239949107</c:v>
                </c:pt>
                <c:pt idx="86">
                  <c:v>-0.21990438923239708</c:v>
                </c:pt>
                <c:pt idx="87">
                  <c:v>-0.21758960606530309</c:v>
                </c:pt>
                <c:pt idx="88">
                  <c:v>-0.2152748228982091</c:v>
                </c:pt>
                <c:pt idx="89">
                  <c:v>-0.2129600397311151</c:v>
                </c:pt>
                <c:pt idx="90">
                  <c:v>-0.21064525609835982</c:v>
                </c:pt>
                <c:pt idx="91">
                  <c:v>-0.20833047293126583</c:v>
                </c:pt>
                <c:pt idx="92">
                  <c:v>-0.20601568976417184</c:v>
                </c:pt>
                <c:pt idx="93">
                  <c:v>-0.20370090659707785</c:v>
                </c:pt>
                <c:pt idx="94">
                  <c:v>-0.20138612342998385</c:v>
                </c:pt>
                <c:pt idx="95">
                  <c:v>-0.19907134026288986</c:v>
                </c:pt>
                <c:pt idx="96">
                  <c:v>-0.19675655709579587</c:v>
                </c:pt>
                <c:pt idx="97">
                  <c:v>-0.19444177392870188</c:v>
                </c:pt>
                <c:pt idx="98">
                  <c:v>-0.19212699076160789</c:v>
                </c:pt>
                <c:pt idx="99">
                  <c:v>-0.18981220759451389</c:v>
                </c:pt>
                <c:pt idx="100">
                  <c:v>-0.1874974244274199</c:v>
                </c:pt>
                <c:pt idx="101">
                  <c:v>-0.18518264126032591</c:v>
                </c:pt>
                <c:pt idx="102">
                  <c:v>-0.18286785809323192</c:v>
                </c:pt>
                <c:pt idx="103">
                  <c:v>-0.18055307492613792</c:v>
                </c:pt>
                <c:pt idx="104">
                  <c:v>-0.17823829175904393</c:v>
                </c:pt>
                <c:pt idx="105">
                  <c:v>-0.17592350859194994</c:v>
                </c:pt>
                <c:pt idx="106">
                  <c:v>-0.17360872542485595</c:v>
                </c:pt>
                <c:pt idx="107">
                  <c:v>-0.17129394225776196</c:v>
                </c:pt>
                <c:pt idx="108">
                  <c:v>-0.16897915909066796</c:v>
                </c:pt>
                <c:pt idx="109">
                  <c:v>-0.16666437592357397</c:v>
                </c:pt>
                <c:pt idx="110">
                  <c:v>-0.16434959275647998</c:v>
                </c:pt>
                <c:pt idx="111">
                  <c:v>-0.16203480958938599</c:v>
                </c:pt>
                <c:pt idx="112">
                  <c:v>-0.15972002642229199</c:v>
                </c:pt>
                <c:pt idx="113">
                  <c:v>-0.157405243255198</c:v>
                </c:pt>
                <c:pt idx="114">
                  <c:v>-0.15509046008810401</c:v>
                </c:pt>
                <c:pt idx="115">
                  <c:v>-0.15277567692101002</c:v>
                </c:pt>
                <c:pt idx="116">
                  <c:v>-0.15046089375391603</c:v>
                </c:pt>
                <c:pt idx="117">
                  <c:v>-0.14814611058682203</c:v>
                </c:pt>
                <c:pt idx="118">
                  <c:v>-0.14583132741972804</c:v>
                </c:pt>
                <c:pt idx="119">
                  <c:v>-0.14351654471829534</c:v>
                </c:pt>
                <c:pt idx="120">
                  <c:v>-0.14120176155120134</c:v>
                </c:pt>
                <c:pt idx="121">
                  <c:v>-0.13888697838410735</c:v>
                </c:pt>
                <c:pt idx="122">
                  <c:v>-0.13657219521701336</c:v>
                </c:pt>
                <c:pt idx="123">
                  <c:v>-0.13425741204991937</c:v>
                </c:pt>
                <c:pt idx="124">
                  <c:v>-0.13194262888282537</c:v>
                </c:pt>
                <c:pt idx="125">
                  <c:v>-0.12962784618139267</c:v>
                </c:pt>
                <c:pt idx="126">
                  <c:v>-0.12731306301429868</c:v>
                </c:pt>
                <c:pt idx="127">
                  <c:v>-0.12499827984720469</c:v>
                </c:pt>
                <c:pt idx="128">
                  <c:v>-0.12268349668011069</c:v>
                </c:pt>
                <c:pt idx="129">
                  <c:v>-0.1203687135130167</c:v>
                </c:pt>
                <c:pt idx="130">
                  <c:v>-0.118053930811584</c:v>
                </c:pt>
                <c:pt idx="131">
                  <c:v>-0.11573914764449</c:v>
                </c:pt>
                <c:pt idx="132">
                  <c:v>-0.11342436447739601</c:v>
                </c:pt>
                <c:pt idx="133">
                  <c:v>-0.11110958131030202</c:v>
                </c:pt>
                <c:pt idx="134">
                  <c:v>-0.10879479860886931</c:v>
                </c:pt>
                <c:pt idx="135">
                  <c:v>-0.10648001544177532</c:v>
                </c:pt>
                <c:pt idx="136">
                  <c:v>-0.10416523227468133</c:v>
                </c:pt>
                <c:pt idx="137">
                  <c:v>-0.10185044910758734</c:v>
                </c:pt>
                <c:pt idx="138">
                  <c:v>-9.9535666406154633E-2</c:v>
                </c:pt>
                <c:pt idx="139">
                  <c:v>-9.722088323906064E-2</c:v>
                </c:pt>
                <c:pt idx="140">
                  <c:v>-9.4906100071966648E-2</c:v>
                </c:pt>
                <c:pt idx="141">
                  <c:v>-9.2591317370533943E-2</c:v>
                </c:pt>
                <c:pt idx="142">
                  <c:v>-9.0276534203439951E-2</c:v>
                </c:pt>
                <c:pt idx="143">
                  <c:v>-8.7961751036345959E-2</c:v>
                </c:pt>
                <c:pt idx="144">
                  <c:v>-8.5646968334913254E-2</c:v>
                </c:pt>
                <c:pt idx="145">
                  <c:v>-8.3332185167819262E-2</c:v>
                </c:pt>
                <c:pt idx="146">
                  <c:v>-8.1017402000725269E-2</c:v>
                </c:pt>
                <c:pt idx="147">
                  <c:v>-7.8702619299292564E-2</c:v>
                </c:pt>
                <c:pt idx="148">
                  <c:v>-7.6387836132198572E-2</c:v>
                </c:pt>
                <c:pt idx="149">
                  <c:v>-7.4073053430765867E-2</c:v>
                </c:pt>
                <c:pt idx="150">
                  <c:v>-7.1758270263671875E-2</c:v>
                </c:pt>
                <c:pt idx="151">
                  <c:v>-6.9443487096577883E-2</c:v>
                </c:pt>
                <c:pt idx="152">
                  <c:v>-6.7128704395145178E-2</c:v>
                </c:pt>
                <c:pt idx="153">
                  <c:v>-6.4813921228051186E-2</c:v>
                </c:pt>
                <c:pt idx="154">
                  <c:v>-6.2499138526618481E-2</c:v>
                </c:pt>
                <c:pt idx="155">
                  <c:v>-6.0184355359524488E-2</c:v>
                </c:pt>
                <c:pt idx="156">
                  <c:v>-5.7869572658091784E-2</c:v>
                </c:pt>
                <c:pt idx="157">
                  <c:v>-5.5554789490997791E-2</c:v>
                </c:pt>
                <c:pt idx="158">
                  <c:v>-5.3240006789565086E-2</c:v>
                </c:pt>
                <c:pt idx="159">
                  <c:v>-5.0925223622471094E-2</c:v>
                </c:pt>
                <c:pt idx="160">
                  <c:v>-4.8610440455377102E-2</c:v>
                </c:pt>
                <c:pt idx="161">
                  <c:v>-4.6295657753944397E-2</c:v>
                </c:pt>
                <c:pt idx="162">
                  <c:v>-4.3980874586850405E-2</c:v>
                </c:pt>
                <c:pt idx="163">
                  <c:v>-4.16660918854177E-2</c:v>
                </c:pt>
                <c:pt idx="164">
                  <c:v>-3.9351308718323708E-2</c:v>
                </c:pt>
                <c:pt idx="165">
                  <c:v>-3.7036526016891003E-2</c:v>
                </c:pt>
                <c:pt idx="166">
                  <c:v>-3.4721743315458298E-2</c:v>
                </c:pt>
                <c:pt idx="167">
                  <c:v>-3.2406960148364305E-2</c:v>
                </c:pt>
                <c:pt idx="168">
                  <c:v>-3.0092177446931601E-2</c:v>
                </c:pt>
                <c:pt idx="169">
                  <c:v>-2.7777394279837608E-2</c:v>
                </c:pt>
                <c:pt idx="170">
                  <c:v>-2.5462611578404903E-2</c:v>
                </c:pt>
                <c:pt idx="171">
                  <c:v>-2.3147828411310911E-2</c:v>
                </c:pt>
                <c:pt idx="172">
                  <c:v>-2.0833045709878206E-2</c:v>
                </c:pt>
                <c:pt idx="173">
                  <c:v>-1.8518263008445501E-2</c:v>
                </c:pt>
                <c:pt idx="174">
                  <c:v>-1.6203479841351509E-2</c:v>
                </c:pt>
                <c:pt idx="175">
                  <c:v>-1.3888697139918804E-2</c:v>
                </c:pt>
                <c:pt idx="176">
                  <c:v>-1.1573913972824812E-2</c:v>
                </c:pt>
                <c:pt idx="177">
                  <c:v>-9.259131271392107E-3</c:v>
                </c:pt>
                <c:pt idx="178">
                  <c:v>-6.9443485699594021E-3</c:v>
                </c:pt>
                <c:pt idx="179">
                  <c:v>-4.6295654028654099E-3</c:v>
                </c:pt>
                <c:pt idx="180">
                  <c:v>-2.3147827014327049E-3</c:v>
                </c:pt>
                <c:pt idx="181">
                  <c:v>0</c:v>
                </c:pt>
                <c:pt idx="182">
                  <c:v>2.3147831670939922E-3</c:v>
                </c:pt>
                <c:pt idx="183">
                  <c:v>4.6295658685266972E-3</c:v>
                </c:pt>
                <c:pt idx="184">
                  <c:v>6.9443485699594021E-3</c:v>
                </c:pt>
                <c:pt idx="185">
                  <c:v>9.2591317370533943E-3</c:v>
                </c:pt>
                <c:pt idx="186">
                  <c:v>1.1573914438486099E-2</c:v>
                </c:pt>
                <c:pt idx="187">
                  <c:v>1.3888697139918804E-2</c:v>
                </c:pt>
                <c:pt idx="188">
                  <c:v>1.6203479841351509E-2</c:v>
                </c:pt>
                <c:pt idx="189">
                  <c:v>1.8518263008445501E-2</c:v>
                </c:pt>
                <c:pt idx="190">
                  <c:v>2.0833045709878206E-2</c:v>
                </c:pt>
                <c:pt idx="191">
                  <c:v>2.3147828411310911E-2</c:v>
                </c:pt>
                <c:pt idx="192">
                  <c:v>2.5462611112743616E-2</c:v>
                </c:pt>
                <c:pt idx="193">
                  <c:v>2.7777394279837608E-2</c:v>
                </c:pt>
                <c:pt idx="194">
                  <c:v>3.0092176981270313E-2</c:v>
                </c:pt>
                <c:pt idx="195">
                  <c:v>3.2406959682703018E-2</c:v>
                </c:pt>
                <c:pt idx="196">
                  <c:v>3.4721742384135723E-2</c:v>
                </c:pt>
                <c:pt idx="197">
                  <c:v>3.7036525085568428E-2</c:v>
                </c:pt>
                <c:pt idx="198">
                  <c:v>3.935130825266242E-2</c:v>
                </c:pt>
                <c:pt idx="199">
                  <c:v>4.1666090954095125E-2</c:v>
                </c:pt>
                <c:pt idx="200">
                  <c:v>4.398087365552783E-2</c:v>
                </c:pt>
                <c:pt idx="201">
                  <c:v>4.6295656356960535E-2</c:v>
                </c:pt>
                <c:pt idx="202">
                  <c:v>4.861043905839324E-2</c:v>
                </c:pt>
                <c:pt idx="203">
                  <c:v>5.0925222225487232E-2</c:v>
                </c:pt>
                <c:pt idx="204">
                  <c:v>5.3240004926919937E-2</c:v>
                </c:pt>
                <c:pt idx="205">
                  <c:v>5.5554787628352642E-2</c:v>
                </c:pt>
                <c:pt idx="206">
                  <c:v>5.7869570329785347E-2</c:v>
                </c:pt>
                <c:pt idx="207">
                  <c:v>6.0184353031218052E-2</c:v>
                </c:pt>
                <c:pt idx="208">
                  <c:v>6.2499135732650757E-2</c:v>
                </c:pt>
                <c:pt idx="209">
                  <c:v>6.4813918434083462E-2</c:v>
                </c:pt>
                <c:pt idx="210">
                  <c:v>6.7128701135516167E-2</c:v>
                </c:pt>
                <c:pt idx="211">
                  <c:v>6.9443483836948872E-2</c:v>
                </c:pt>
                <c:pt idx="212">
                  <c:v>7.1758266538381577E-2</c:v>
                </c:pt>
                <c:pt idx="213">
                  <c:v>7.4073049705475569E-2</c:v>
                </c:pt>
                <c:pt idx="214">
                  <c:v>7.6387831941246986E-2</c:v>
                </c:pt>
                <c:pt idx="215">
                  <c:v>7.8702615108340979E-2</c:v>
                </c:pt>
                <c:pt idx="216">
                  <c:v>8.1017397809773684E-2</c:v>
                </c:pt>
                <c:pt idx="217">
                  <c:v>8.3332180511206388E-2</c:v>
                </c:pt>
                <c:pt idx="218">
                  <c:v>8.5646963212639093E-2</c:v>
                </c:pt>
                <c:pt idx="219">
                  <c:v>8.7961745914071798E-2</c:v>
                </c:pt>
                <c:pt idx="220">
                  <c:v>9.0276528615504503E-2</c:v>
                </c:pt>
                <c:pt idx="221">
                  <c:v>9.2591311316937208E-2</c:v>
                </c:pt>
                <c:pt idx="222">
                  <c:v>9.4906094018369913E-2</c:v>
                </c:pt>
                <c:pt idx="223">
                  <c:v>9.7220876719802618E-2</c:v>
                </c:pt>
                <c:pt idx="224">
                  <c:v>9.9535659421235323E-2</c:v>
                </c:pt>
                <c:pt idx="225">
                  <c:v>0.10185044165700674</c:v>
                </c:pt>
                <c:pt idx="226">
                  <c:v>0.10416522435843945</c:v>
                </c:pt>
                <c:pt idx="227">
                  <c:v>0.10648000705987215</c:v>
                </c:pt>
                <c:pt idx="228">
                  <c:v>0.10879478976130486</c:v>
                </c:pt>
                <c:pt idx="229">
                  <c:v>0.11110957246273756</c:v>
                </c:pt>
                <c:pt idx="230">
                  <c:v>0.11342435516417027</c:v>
                </c:pt>
                <c:pt idx="231">
                  <c:v>0.11573913786560297</c:v>
                </c:pt>
                <c:pt idx="232">
                  <c:v>0.11805392056703568</c:v>
                </c:pt>
                <c:pt idx="233">
                  <c:v>0.12036870326846838</c:v>
                </c:pt>
                <c:pt idx="234">
                  <c:v>0.12268348596990108</c:v>
                </c:pt>
                <c:pt idx="235">
                  <c:v>0.12499826867133379</c:v>
                </c:pt>
                <c:pt idx="236">
                  <c:v>0.12731305090710521</c:v>
                </c:pt>
                <c:pt idx="237">
                  <c:v>0.12962783360853791</c:v>
                </c:pt>
                <c:pt idx="238">
                  <c:v>0.13194261630997062</c:v>
                </c:pt>
                <c:pt idx="239">
                  <c:v>0.13425739901140332</c:v>
                </c:pt>
                <c:pt idx="240">
                  <c:v>0.13657218171283603</c:v>
                </c:pt>
                <c:pt idx="241">
                  <c:v>0.13888696441426873</c:v>
                </c:pt>
                <c:pt idx="242">
                  <c:v>0.14120174665004015</c:v>
                </c:pt>
                <c:pt idx="243">
                  <c:v>0.14351652935147285</c:v>
                </c:pt>
                <c:pt idx="244">
                  <c:v>0.14583131205290556</c:v>
                </c:pt>
                <c:pt idx="245">
                  <c:v>0.14814609475433826</c:v>
                </c:pt>
                <c:pt idx="246">
                  <c:v>0.15046087745577097</c:v>
                </c:pt>
                <c:pt idx="247">
                  <c:v>0.15277565969154239</c:v>
                </c:pt>
                <c:pt idx="248">
                  <c:v>0.15509044239297509</c:v>
                </c:pt>
                <c:pt idx="249">
                  <c:v>0.1574052250944078</c:v>
                </c:pt>
                <c:pt idx="250">
                  <c:v>0.1597200077958405</c:v>
                </c:pt>
                <c:pt idx="251">
                  <c:v>0.16203479003161192</c:v>
                </c:pt>
                <c:pt idx="252">
                  <c:v>0.16434957273304462</c:v>
                </c:pt>
                <c:pt idx="253">
                  <c:v>0.16666435543447733</c:v>
                </c:pt>
                <c:pt idx="254">
                  <c:v>0.16897913813591003</c:v>
                </c:pt>
                <c:pt idx="255">
                  <c:v>0.17129392037168145</c:v>
                </c:pt>
                <c:pt idx="256">
                  <c:v>0.17360870307311416</c:v>
                </c:pt>
                <c:pt idx="257">
                  <c:v>0.17592348577454686</c:v>
                </c:pt>
                <c:pt idx="258">
                  <c:v>0.17823826801031828</c:v>
                </c:pt>
                <c:pt idx="259">
                  <c:v>0.18055305071175098</c:v>
                </c:pt>
                <c:pt idx="260">
                  <c:v>0.18286783341318369</c:v>
                </c:pt>
                <c:pt idx="261">
                  <c:v>0.18518261564895511</c:v>
                </c:pt>
                <c:pt idx="262">
                  <c:v>0.18749739835038781</c:v>
                </c:pt>
                <c:pt idx="263">
                  <c:v>0.18981218105182052</c:v>
                </c:pt>
                <c:pt idx="264">
                  <c:v>0.19212696328759193</c:v>
                </c:pt>
                <c:pt idx="265">
                  <c:v>0.19444174598902464</c:v>
                </c:pt>
                <c:pt idx="266">
                  <c:v>0.19675652822479606</c:v>
                </c:pt>
                <c:pt idx="267">
                  <c:v>0.19907131092622876</c:v>
                </c:pt>
                <c:pt idx="268">
                  <c:v>0.20138609362766147</c:v>
                </c:pt>
                <c:pt idx="269">
                  <c:v>0.20370087586343288</c:v>
                </c:pt>
                <c:pt idx="270">
                  <c:v>0.20601565856486559</c:v>
                </c:pt>
                <c:pt idx="271">
                  <c:v>0.20833044080063701</c:v>
                </c:pt>
                <c:pt idx="272">
                  <c:v>0.21064522350206971</c:v>
                </c:pt>
                <c:pt idx="273">
                  <c:v>0.21296000573784113</c:v>
                </c:pt>
                <c:pt idx="274">
                  <c:v>0.21527478843927383</c:v>
                </c:pt>
                <c:pt idx="275">
                  <c:v>0.21758957067504525</c:v>
                </c:pt>
                <c:pt idx="276">
                  <c:v>0.21990435337647796</c:v>
                </c:pt>
                <c:pt idx="277">
                  <c:v>0.22221913607791066</c:v>
                </c:pt>
                <c:pt idx="278">
                  <c:v>0.22453391831368208</c:v>
                </c:pt>
                <c:pt idx="279">
                  <c:v>0.22684870101511478</c:v>
                </c:pt>
                <c:pt idx="280">
                  <c:v>0.2291634832508862</c:v>
                </c:pt>
                <c:pt idx="281">
                  <c:v>0.23147826548665762</c:v>
                </c:pt>
                <c:pt idx="282">
                  <c:v>0.23379304818809032</c:v>
                </c:pt>
                <c:pt idx="283">
                  <c:v>0.23610783042386174</c:v>
                </c:pt>
                <c:pt idx="284">
                  <c:v>0.23842261312529445</c:v>
                </c:pt>
                <c:pt idx="285">
                  <c:v>0.24073739536106586</c:v>
                </c:pt>
                <c:pt idx="286">
                  <c:v>0.24305217806249857</c:v>
                </c:pt>
                <c:pt idx="287">
                  <c:v>0.24536696029826999</c:v>
                </c:pt>
                <c:pt idx="288">
                  <c:v>0.24768174299970269</c:v>
                </c:pt>
                <c:pt idx="289">
                  <c:v>0.24999652523547411</c:v>
                </c:pt>
                <c:pt idx="290">
                  <c:v>0.25231130747124553</c:v>
                </c:pt>
                <c:pt idx="291">
                  <c:v>0.25462609017267823</c:v>
                </c:pt>
                <c:pt idx="292">
                  <c:v>0.25694087240844965</c:v>
                </c:pt>
                <c:pt idx="293">
                  <c:v>0.25925565510988235</c:v>
                </c:pt>
                <c:pt idx="294">
                  <c:v>0.26157043734565377</c:v>
                </c:pt>
                <c:pt idx="295">
                  <c:v>0.26388521958142519</c:v>
                </c:pt>
                <c:pt idx="296">
                  <c:v>0.26620000228285789</c:v>
                </c:pt>
                <c:pt idx="297">
                  <c:v>0.26851478451862931</c:v>
                </c:pt>
                <c:pt idx="298">
                  <c:v>0.27082956675440073</c:v>
                </c:pt>
                <c:pt idx="299">
                  <c:v>0.27314434945583344</c:v>
                </c:pt>
                <c:pt idx="300">
                  <c:v>0.27545913169160485</c:v>
                </c:pt>
                <c:pt idx="301">
                  <c:v>0.27777391392737627</c:v>
                </c:pt>
                <c:pt idx="302">
                  <c:v>0.28008869662880898</c:v>
                </c:pt>
                <c:pt idx="303">
                  <c:v>0.28240347886458039</c:v>
                </c:pt>
                <c:pt idx="304">
                  <c:v>0.28471826110035181</c:v>
                </c:pt>
                <c:pt idx="305">
                  <c:v>0.28703304380178452</c:v>
                </c:pt>
                <c:pt idx="306">
                  <c:v>0.28934782603755593</c:v>
                </c:pt>
                <c:pt idx="307">
                  <c:v>0.29166260827332735</c:v>
                </c:pt>
                <c:pt idx="308">
                  <c:v>0.29397739050909877</c:v>
                </c:pt>
                <c:pt idx="309">
                  <c:v>0.29629217321053147</c:v>
                </c:pt>
                <c:pt idx="310">
                  <c:v>0.29860695544630289</c:v>
                </c:pt>
                <c:pt idx="311">
                  <c:v>0.30092173768207431</c:v>
                </c:pt>
                <c:pt idx="312">
                  <c:v>0.30323651991784573</c:v>
                </c:pt>
                <c:pt idx="313">
                  <c:v>0.30555130261927843</c:v>
                </c:pt>
                <c:pt idx="314">
                  <c:v>0.30786608485504985</c:v>
                </c:pt>
                <c:pt idx="315">
                  <c:v>0.31018086709082127</c:v>
                </c:pt>
                <c:pt idx="316">
                  <c:v>0.31249564932659268</c:v>
                </c:pt>
                <c:pt idx="317">
                  <c:v>0.3148104315623641</c:v>
                </c:pt>
                <c:pt idx="318">
                  <c:v>0.31712521379813552</c:v>
                </c:pt>
                <c:pt idx="319">
                  <c:v>0.31943999649956822</c:v>
                </c:pt>
                <c:pt idx="320">
                  <c:v>0.32175477873533964</c:v>
                </c:pt>
                <c:pt idx="321">
                  <c:v>0.32406956097111106</c:v>
                </c:pt>
                <c:pt idx="322">
                  <c:v>0.32638434320688248</c:v>
                </c:pt>
                <c:pt idx="323">
                  <c:v>0.32869912544265389</c:v>
                </c:pt>
                <c:pt idx="324">
                  <c:v>0.33101390767842531</c:v>
                </c:pt>
                <c:pt idx="325">
                  <c:v>0.33332868991419673</c:v>
                </c:pt>
                <c:pt idx="326">
                  <c:v>0.33564347261562943</c:v>
                </c:pt>
                <c:pt idx="327">
                  <c:v>0.33795825485140085</c:v>
                </c:pt>
                <c:pt idx="328">
                  <c:v>0.34027303708717227</c:v>
                </c:pt>
                <c:pt idx="329">
                  <c:v>0.34258781932294369</c:v>
                </c:pt>
                <c:pt idx="330">
                  <c:v>0.34490260155871511</c:v>
                </c:pt>
                <c:pt idx="331">
                  <c:v>0.34721738379448652</c:v>
                </c:pt>
                <c:pt idx="332">
                  <c:v>0.34953216603025794</c:v>
                </c:pt>
                <c:pt idx="333">
                  <c:v>0.35184694826602936</c:v>
                </c:pt>
                <c:pt idx="334">
                  <c:v>0.35416173050180078</c:v>
                </c:pt>
                <c:pt idx="335">
                  <c:v>0.35647651273757219</c:v>
                </c:pt>
                <c:pt idx="336">
                  <c:v>0.35879129497334361</c:v>
                </c:pt>
                <c:pt idx="337">
                  <c:v>0.36110607720911503</c:v>
                </c:pt>
                <c:pt idx="338">
                  <c:v>0.36342085944488645</c:v>
                </c:pt>
                <c:pt idx="339">
                  <c:v>0.36573564168065786</c:v>
                </c:pt>
                <c:pt idx="340">
                  <c:v>0.36805042391642928</c:v>
                </c:pt>
                <c:pt idx="341">
                  <c:v>0.3703652061522007</c:v>
                </c:pt>
                <c:pt idx="342">
                  <c:v>0.37267998838797212</c:v>
                </c:pt>
                <c:pt idx="343">
                  <c:v>0.37499477062374353</c:v>
                </c:pt>
                <c:pt idx="344">
                  <c:v>0.37730955285951495</c:v>
                </c:pt>
                <c:pt idx="500">
                  <c:v>0.37962433509528637</c:v>
                </c:pt>
              </c:numCache>
            </c:numRef>
          </c:xVal>
          <c:yVal>
            <c:numRef>
              <c:f>'34'!$D$3:$D$503</c:f>
              <c:numCache>
                <c:formatCode>0</c:formatCode>
                <c:ptCount val="501"/>
                <c:pt idx="0">
                  <c:v>1484.9940999999999</c:v>
                </c:pt>
                <c:pt idx="1">
                  <c:v>1485.2225000000001</c:v>
                </c:pt>
                <c:pt idx="2">
                  <c:v>1487.71</c:v>
                </c:pt>
                <c:pt idx="3">
                  <c:v>1488.2511999999999</c:v>
                </c:pt>
                <c:pt idx="4">
                  <c:v>1483.1575</c:v>
                </c:pt>
                <c:pt idx="5">
                  <c:v>1479.7771</c:v>
                </c:pt>
                <c:pt idx="6">
                  <c:v>1479.4204999999999</c:v>
                </c:pt>
                <c:pt idx="7">
                  <c:v>1481.6116999999999</c:v>
                </c:pt>
                <c:pt idx="8">
                  <c:v>1488.9956</c:v>
                </c:pt>
                <c:pt idx="9">
                  <c:v>1485.0166999999999</c:v>
                </c:pt>
                <c:pt idx="10">
                  <c:v>1475.2905000000001</c:v>
                </c:pt>
                <c:pt idx="11">
                  <c:v>1481.3933999999999</c:v>
                </c:pt>
                <c:pt idx="12">
                  <c:v>1493.7316000000001</c:v>
                </c:pt>
                <c:pt idx="13">
                  <c:v>1481.1243999999999</c:v>
                </c:pt>
                <c:pt idx="14">
                  <c:v>1482.2321999999999</c:v>
                </c:pt>
                <c:pt idx="15">
                  <c:v>1491.1742999999999</c:v>
                </c:pt>
                <c:pt idx="16">
                  <c:v>1484.7424000000001</c:v>
                </c:pt>
                <c:pt idx="17">
                  <c:v>1483.0118</c:v>
                </c:pt>
                <c:pt idx="18">
                  <c:v>1480.1226999999999</c:v>
                </c:pt>
                <c:pt idx="19">
                  <c:v>1477.1555000000001</c:v>
                </c:pt>
                <c:pt idx="20">
                  <c:v>1481.2434000000001</c:v>
                </c:pt>
                <c:pt idx="21">
                  <c:v>1477.1824999999999</c:v>
                </c:pt>
                <c:pt idx="22">
                  <c:v>1494.655</c:v>
                </c:pt>
                <c:pt idx="23">
                  <c:v>1480.1289999999999</c:v>
                </c:pt>
                <c:pt idx="24">
                  <c:v>1498.2312999999999</c:v>
                </c:pt>
                <c:pt idx="25">
                  <c:v>1486.4108000000001</c:v>
                </c:pt>
                <c:pt idx="26">
                  <c:v>1484.7997</c:v>
                </c:pt>
                <c:pt idx="27">
                  <c:v>1478.3341</c:v>
                </c:pt>
                <c:pt idx="28">
                  <c:v>1486.5259000000001</c:v>
                </c:pt>
                <c:pt idx="29">
                  <c:v>1480.2654</c:v>
                </c:pt>
                <c:pt idx="30">
                  <c:v>1476.9038</c:v>
                </c:pt>
                <c:pt idx="31">
                  <c:v>1482.5536999999999</c:v>
                </c:pt>
                <c:pt idx="32">
                  <c:v>1488.2194999999999</c:v>
                </c:pt>
                <c:pt idx="33">
                  <c:v>1488.3923</c:v>
                </c:pt>
                <c:pt idx="34">
                  <c:v>1485.3887999999999</c:v>
                </c:pt>
                <c:pt idx="35">
                  <c:v>1482.0079000000001</c:v>
                </c:pt>
                <c:pt idx="36">
                  <c:v>1485.2762</c:v>
                </c:pt>
                <c:pt idx="37">
                  <c:v>1486.8007</c:v>
                </c:pt>
                <c:pt idx="38">
                  <c:v>1483.4049</c:v>
                </c:pt>
                <c:pt idx="39">
                  <c:v>1486.6217999999999</c:v>
                </c:pt>
                <c:pt idx="40">
                  <c:v>1486.5741</c:v>
                </c:pt>
                <c:pt idx="41">
                  <c:v>1485.5151000000001</c:v>
                </c:pt>
                <c:pt idx="42">
                  <c:v>1475.6887999999999</c:v>
                </c:pt>
                <c:pt idx="43">
                  <c:v>1485.9813999999999</c:v>
                </c:pt>
                <c:pt idx="44">
                  <c:v>1493.4559999999999</c:v>
                </c:pt>
                <c:pt idx="45">
                  <c:v>1484.3452</c:v>
                </c:pt>
                <c:pt idx="46">
                  <c:v>1488.4568999999999</c:v>
                </c:pt>
                <c:pt idx="47">
                  <c:v>1477.0731000000001</c:v>
                </c:pt>
                <c:pt idx="48">
                  <c:v>1486.9883</c:v>
                </c:pt>
                <c:pt idx="49">
                  <c:v>1494.1677999999999</c:v>
                </c:pt>
                <c:pt idx="50">
                  <c:v>1486.104</c:v>
                </c:pt>
                <c:pt idx="51">
                  <c:v>1484.4164000000001</c:v>
                </c:pt>
                <c:pt idx="52">
                  <c:v>1481.7234000000001</c:v>
                </c:pt>
                <c:pt idx="53">
                  <c:v>1481.4302</c:v>
                </c:pt>
                <c:pt idx="54">
                  <c:v>1486.3879999999999</c:v>
                </c:pt>
                <c:pt idx="55">
                  <c:v>1476.3915999999999</c:v>
                </c:pt>
                <c:pt idx="56">
                  <c:v>1479.7682</c:v>
                </c:pt>
                <c:pt idx="57">
                  <c:v>1482.7090000000001</c:v>
                </c:pt>
                <c:pt idx="58">
                  <c:v>1483.3041000000001</c:v>
                </c:pt>
                <c:pt idx="59">
                  <c:v>1479.0726</c:v>
                </c:pt>
                <c:pt idx="60">
                  <c:v>1474.5906</c:v>
                </c:pt>
                <c:pt idx="61">
                  <c:v>1488.4943000000001</c:v>
                </c:pt>
                <c:pt idx="62">
                  <c:v>1482.3406</c:v>
                </c:pt>
                <c:pt idx="63">
                  <c:v>1484.8369</c:v>
                </c:pt>
                <c:pt idx="64">
                  <c:v>1489.9978000000001</c:v>
                </c:pt>
                <c:pt idx="65">
                  <c:v>1488.1781000000001</c:v>
                </c:pt>
                <c:pt idx="66">
                  <c:v>1488.7022999999999</c:v>
                </c:pt>
                <c:pt idx="67">
                  <c:v>1478.4622999999999</c:v>
                </c:pt>
                <c:pt idx="68">
                  <c:v>1481.8585</c:v>
                </c:pt>
                <c:pt idx="69">
                  <c:v>1478.5516</c:v>
                </c:pt>
                <c:pt idx="70">
                  <c:v>1481.2336</c:v>
                </c:pt>
                <c:pt idx="71">
                  <c:v>1478.8466000000001</c:v>
                </c:pt>
                <c:pt idx="72">
                  <c:v>1482.4194</c:v>
                </c:pt>
                <c:pt idx="73">
                  <c:v>1483.7727</c:v>
                </c:pt>
                <c:pt idx="74">
                  <c:v>1478.9332999999999</c:v>
                </c:pt>
                <c:pt idx="75">
                  <c:v>1474.7815000000001</c:v>
                </c:pt>
                <c:pt idx="76">
                  <c:v>1485.4865</c:v>
                </c:pt>
                <c:pt idx="77">
                  <c:v>1492.2797</c:v>
                </c:pt>
                <c:pt idx="78">
                  <c:v>1480.6946</c:v>
                </c:pt>
                <c:pt idx="79">
                  <c:v>1487.875</c:v>
                </c:pt>
                <c:pt idx="80">
                  <c:v>1482.5465999999999</c:v>
                </c:pt>
                <c:pt idx="81">
                  <c:v>1487.4427000000001</c:v>
                </c:pt>
                <c:pt idx="82">
                  <c:v>1491.3619000000001</c:v>
                </c:pt>
                <c:pt idx="83">
                  <c:v>1486.3562999999999</c:v>
                </c:pt>
                <c:pt idx="84">
                  <c:v>1479.1704999999999</c:v>
                </c:pt>
                <c:pt idx="85">
                  <c:v>1474.6405</c:v>
                </c:pt>
                <c:pt idx="86">
                  <c:v>1484.3562999999999</c:v>
                </c:pt>
                <c:pt idx="87">
                  <c:v>1477.6926000000001</c:v>
                </c:pt>
                <c:pt idx="88">
                  <c:v>1487.9789000000001</c:v>
                </c:pt>
                <c:pt idx="89">
                  <c:v>1487.1795999999999</c:v>
                </c:pt>
                <c:pt idx="90">
                  <c:v>1486.0776000000001</c:v>
                </c:pt>
                <c:pt idx="91">
                  <c:v>1484.835</c:v>
                </c:pt>
                <c:pt idx="92">
                  <c:v>1471.412</c:v>
                </c:pt>
                <c:pt idx="93">
                  <c:v>1486.0922</c:v>
                </c:pt>
                <c:pt idx="94">
                  <c:v>1483.345</c:v>
                </c:pt>
                <c:pt idx="95">
                  <c:v>1490.5376000000001</c:v>
                </c:pt>
                <c:pt idx="96">
                  <c:v>1483.7336</c:v>
                </c:pt>
                <c:pt idx="97">
                  <c:v>1488.8729000000001</c:v>
                </c:pt>
                <c:pt idx="98">
                  <c:v>1483.0940000000001</c:v>
                </c:pt>
                <c:pt idx="99">
                  <c:v>1484.8753999999999</c:v>
                </c:pt>
                <c:pt idx="100">
                  <c:v>1488.4211</c:v>
                </c:pt>
                <c:pt idx="101">
                  <c:v>1488.4449999999999</c:v>
                </c:pt>
                <c:pt idx="102">
                  <c:v>1484.9425000000001</c:v>
                </c:pt>
                <c:pt idx="103">
                  <c:v>1481.5518999999999</c:v>
                </c:pt>
                <c:pt idx="104">
                  <c:v>1481.4553000000001</c:v>
                </c:pt>
                <c:pt idx="105">
                  <c:v>1484.2185999999999</c:v>
                </c:pt>
                <c:pt idx="106">
                  <c:v>1483.8112000000001</c:v>
                </c:pt>
                <c:pt idx="107">
                  <c:v>1485.8705</c:v>
                </c:pt>
                <c:pt idx="108">
                  <c:v>1485.2683</c:v>
                </c:pt>
                <c:pt idx="109">
                  <c:v>1482.0590999999999</c:v>
                </c:pt>
                <c:pt idx="110">
                  <c:v>1482.4452000000001</c:v>
                </c:pt>
                <c:pt idx="111">
                  <c:v>1478.7125000000001</c:v>
                </c:pt>
                <c:pt idx="112">
                  <c:v>1482.5410999999999</c:v>
                </c:pt>
                <c:pt idx="113">
                  <c:v>1484.4385</c:v>
                </c:pt>
                <c:pt idx="114">
                  <c:v>1471.7529</c:v>
                </c:pt>
                <c:pt idx="115">
                  <c:v>1478.9692</c:v>
                </c:pt>
                <c:pt idx="116">
                  <c:v>1491.4899</c:v>
                </c:pt>
                <c:pt idx="117">
                  <c:v>1480.6238000000001</c:v>
                </c:pt>
                <c:pt idx="118">
                  <c:v>1492.0222000000001</c:v>
                </c:pt>
                <c:pt idx="119">
                  <c:v>1481.4784999999999</c:v>
                </c:pt>
                <c:pt idx="120">
                  <c:v>1479.9793999999999</c:v>
                </c:pt>
                <c:pt idx="121">
                  <c:v>1481.0935999999999</c:v>
                </c:pt>
                <c:pt idx="122">
                  <c:v>1482.7906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7D-450E-89D1-21363CF72CC1}"/>
            </c:ext>
          </c:extLst>
        </c:ser>
        <c:ser>
          <c:idx val="1"/>
          <c:order val="1"/>
          <c:tx>
            <c:strRef>
              <c:f>'34'!$E$2</c:f>
              <c:strCache>
                <c:ptCount val="1"/>
                <c:pt idx="0">
                  <c:v>flux 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'34'!$C$3:$C$503</c:f>
              <c:numCache>
                <c:formatCode>0.0</c:formatCode>
                <c:ptCount val="501"/>
                <c:pt idx="0">
                  <c:v>-0.41897576302289963</c:v>
                </c:pt>
                <c:pt idx="1">
                  <c:v>-0.41666097939014435</c:v>
                </c:pt>
                <c:pt idx="2">
                  <c:v>-0.41434619575738907</c:v>
                </c:pt>
                <c:pt idx="3">
                  <c:v>-0.41203141259029508</c:v>
                </c:pt>
                <c:pt idx="4">
                  <c:v>-0.4097166289575398</c:v>
                </c:pt>
                <c:pt idx="5">
                  <c:v>-0.40740184532478452</c:v>
                </c:pt>
                <c:pt idx="6">
                  <c:v>-0.40508706169202924</c:v>
                </c:pt>
                <c:pt idx="7">
                  <c:v>-0.40277227805927396</c:v>
                </c:pt>
                <c:pt idx="8">
                  <c:v>-0.40045749442651868</c:v>
                </c:pt>
                <c:pt idx="9">
                  <c:v>-0.3981427107937634</c:v>
                </c:pt>
                <c:pt idx="10">
                  <c:v>-0.39582792716100812</c:v>
                </c:pt>
                <c:pt idx="11">
                  <c:v>-0.39351314399391413</c:v>
                </c:pt>
                <c:pt idx="12">
                  <c:v>-0.39119836036115885</c:v>
                </c:pt>
                <c:pt idx="13">
                  <c:v>-0.38888357672840357</c:v>
                </c:pt>
                <c:pt idx="14">
                  <c:v>-0.38656879309564829</c:v>
                </c:pt>
                <c:pt idx="15">
                  <c:v>-0.38425400946289301</c:v>
                </c:pt>
                <c:pt idx="16">
                  <c:v>-0.38193922629579902</c:v>
                </c:pt>
                <c:pt idx="17">
                  <c:v>-0.37962444266304374</c:v>
                </c:pt>
                <c:pt idx="18">
                  <c:v>-0.37730965903028846</c:v>
                </c:pt>
                <c:pt idx="19">
                  <c:v>-0.37499487539753318</c:v>
                </c:pt>
                <c:pt idx="20">
                  <c:v>-0.37268009223043919</c:v>
                </c:pt>
                <c:pt idx="21">
                  <c:v>-0.37036530859768391</c:v>
                </c:pt>
                <c:pt idx="22">
                  <c:v>-0.36805052496492863</c:v>
                </c:pt>
                <c:pt idx="23">
                  <c:v>-0.36573574133217335</c:v>
                </c:pt>
                <c:pt idx="24">
                  <c:v>-0.36342095816507936</c:v>
                </c:pt>
                <c:pt idx="25">
                  <c:v>-0.36110617453232408</c:v>
                </c:pt>
                <c:pt idx="26">
                  <c:v>-0.3587913908995688</c:v>
                </c:pt>
                <c:pt idx="27">
                  <c:v>-0.3564766077324748</c:v>
                </c:pt>
                <c:pt idx="28">
                  <c:v>-0.35416182409971952</c:v>
                </c:pt>
                <c:pt idx="29">
                  <c:v>-0.35184704046696424</c:v>
                </c:pt>
                <c:pt idx="30">
                  <c:v>-0.34953225729987025</c:v>
                </c:pt>
                <c:pt idx="31">
                  <c:v>-0.34721747366711497</c:v>
                </c:pt>
                <c:pt idx="32">
                  <c:v>-0.34490269003435969</c:v>
                </c:pt>
                <c:pt idx="33">
                  <c:v>-0.3425879068672657</c:v>
                </c:pt>
                <c:pt idx="34">
                  <c:v>-0.34027312323451042</c:v>
                </c:pt>
                <c:pt idx="35">
                  <c:v>-0.33795833960175514</c:v>
                </c:pt>
                <c:pt idx="36">
                  <c:v>-0.33564355643466115</c:v>
                </c:pt>
                <c:pt idx="37">
                  <c:v>-0.33332877280190587</c:v>
                </c:pt>
                <c:pt idx="38">
                  <c:v>-0.33101398963481188</c:v>
                </c:pt>
                <c:pt idx="39">
                  <c:v>-0.3286992060020566</c:v>
                </c:pt>
                <c:pt idx="40">
                  <c:v>-0.32638442236930132</c:v>
                </c:pt>
                <c:pt idx="41">
                  <c:v>-0.32406963920220733</c:v>
                </c:pt>
                <c:pt idx="42">
                  <c:v>-0.32175485556945205</c:v>
                </c:pt>
                <c:pt idx="43">
                  <c:v>-0.31944007240235806</c:v>
                </c:pt>
                <c:pt idx="44">
                  <c:v>-0.31712528876960278</c:v>
                </c:pt>
                <c:pt idx="45">
                  <c:v>-0.31481050560250878</c:v>
                </c:pt>
                <c:pt idx="46">
                  <c:v>-0.3124957219697535</c:v>
                </c:pt>
                <c:pt idx="47">
                  <c:v>-0.31018093880265951</c:v>
                </c:pt>
                <c:pt idx="48">
                  <c:v>-0.30786615516990423</c:v>
                </c:pt>
                <c:pt idx="49">
                  <c:v>-0.30555137200281024</c:v>
                </c:pt>
                <c:pt idx="50">
                  <c:v>-0.30323658837005496</c:v>
                </c:pt>
                <c:pt idx="51">
                  <c:v>-0.30092180520296097</c:v>
                </c:pt>
                <c:pt idx="52">
                  <c:v>-0.29860702157020569</c:v>
                </c:pt>
                <c:pt idx="53">
                  <c:v>-0.2962922384031117</c:v>
                </c:pt>
                <c:pt idx="54">
                  <c:v>-0.29397745477035642</c:v>
                </c:pt>
                <c:pt idx="55">
                  <c:v>-0.29166267160326242</c:v>
                </c:pt>
                <c:pt idx="56">
                  <c:v>-0.28934788843616843</c:v>
                </c:pt>
                <c:pt idx="57">
                  <c:v>-0.28703310480341315</c:v>
                </c:pt>
                <c:pt idx="58">
                  <c:v>-0.28471832163631916</c:v>
                </c:pt>
                <c:pt idx="59">
                  <c:v>-0.28240353800356388</c:v>
                </c:pt>
                <c:pt idx="60">
                  <c:v>-0.28008875483646989</c:v>
                </c:pt>
                <c:pt idx="61">
                  <c:v>-0.2777739716693759</c:v>
                </c:pt>
                <c:pt idx="62">
                  <c:v>-0.27545918803662062</c:v>
                </c:pt>
                <c:pt idx="63">
                  <c:v>-0.27314440486952662</c:v>
                </c:pt>
                <c:pt idx="64">
                  <c:v>-0.27082962170243263</c:v>
                </c:pt>
                <c:pt idx="65">
                  <c:v>-0.26851483806967735</c:v>
                </c:pt>
                <c:pt idx="66">
                  <c:v>-0.26620005490258336</c:v>
                </c:pt>
                <c:pt idx="67">
                  <c:v>-0.26388527173548937</c:v>
                </c:pt>
                <c:pt idx="68">
                  <c:v>-0.26157048810273409</c:v>
                </c:pt>
                <c:pt idx="69">
                  <c:v>-0.2592557049356401</c:v>
                </c:pt>
                <c:pt idx="70">
                  <c:v>-0.2569409217685461</c:v>
                </c:pt>
                <c:pt idx="71">
                  <c:v>-0.25462613813579082</c:v>
                </c:pt>
                <c:pt idx="72">
                  <c:v>-0.25231135496869683</c:v>
                </c:pt>
                <c:pt idx="73">
                  <c:v>-0.24999657180160284</c:v>
                </c:pt>
                <c:pt idx="74">
                  <c:v>-0.24768178816884756</c:v>
                </c:pt>
                <c:pt idx="75">
                  <c:v>-0.24536700500175357</c:v>
                </c:pt>
                <c:pt idx="76">
                  <c:v>-0.24305222183465958</c:v>
                </c:pt>
                <c:pt idx="77">
                  <c:v>-0.24073743866756558</c:v>
                </c:pt>
                <c:pt idx="78">
                  <c:v>-0.23842265550047159</c:v>
                </c:pt>
                <c:pt idx="79">
                  <c:v>-0.23610787186771631</c:v>
                </c:pt>
                <c:pt idx="80">
                  <c:v>-0.23379308870062232</c:v>
                </c:pt>
                <c:pt idx="81">
                  <c:v>-0.23147830553352833</c:v>
                </c:pt>
                <c:pt idx="82">
                  <c:v>-0.22916352236643434</c:v>
                </c:pt>
                <c:pt idx="83">
                  <c:v>-0.22684873873367906</c:v>
                </c:pt>
                <c:pt idx="84">
                  <c:v>-0.22453395556658506</c:v>
                </c:pt>
                <c:pt idx="85">
                  <c:v>-0.22221917239949107</c:v>
                </c:pt>
                <c:pt idx="86">
                  <c:v>-0.21990438923239708</c:v>
                </c:pt>
                <c:pt idx="87">
                  <c:v>-0.21758960606530309</c:v>
                </c:pt>
                <c:pt idx="88">
                  <c:v>-0.2152748228982091</c:v>
                </c:pt>
                <c:pt idx="89">
                  <c:v>-0.2129600397311151</c:v>
                </c:pt>
                <c:pt idx="90">
                  <c:v>-0.21064525609835982</c:v>
                </c:pt>
                <c:pt idx="91">
                  <c:v>-0.20833047293126583</c:v>
                </c:pt>
                <c:pt idx="92">
                  <c:v>-0.20601568976417184</c:v>
                </c:pt>
                <c:pt idx="93">
                  <c:v>-0.20370090659707785</c:v>
                </c:pt>
                <c:pt idx="94">
                  <c:v>-0.20138612342998385</c:v>
                </c:pt>
                <c:pt idx="95">
                  <c:v>-0.19907134026288986</c:v>
                </c:pt>
                <c:pt idx="96">
                  <c:v>-0.19675655709579587</c:v>
                </c:pt>
                <c:pt idx="97">
                  <c:v>-0.19444177392870188</c:v>
                </c:pt>
                <c:pt idx="98">
                  <c:v>-0.19212699076160789</c:v>
                </c:pt>
                <c:pt idx="99">
                  <c:v>-0.18981220759451389</c:v>
                </c:pt>
                <c:pt idx="100">
                  <c:v>-0.1874974244274199</c:v>
                </c:pt>
                <c:pt idx="101">
                  <c:v>-0.18518264126032591</c:v>
                </c:pt>
                <c:pt idx="102">
                  <c:v>-0.18286785809323192</c:v>
                </c:pt>
                <c:pt idx="103">
                  <c:v>-0.18055307492613792</c:v>
                </c:pt>
                <c:pt idx="104">
                  <c:v>-0.17823829175904393</c:v>
                </c:pt>
                <c:pt idx="105">
                  <c:v>-0.17592350859194994</c:v>
                </c:pt>
                <c:pt idx="106">
                  <c:v>-0.17360872542485595</c:v>
                </c:pt>
                <c:pt idx="107">
                  <c:v>-0.17129394225776196</c:v>
                </c:pt>
                <c:pt idx="108">
                  <c:v>-0.16897915909066796</c:v>
                </c:pt>
                <c:pt idx="109">
                  <c:v>-0.16666437592357397</c:v>
                </c:pt>
                <c:pt idx="110">
                  <c:v>-0.16434959275647998</c:v>
                </c:pt>
                <c:pt idx="111">
                  <c:v>-0.16203480958938599</c:v>
                </c:pt>
                <c:pt idx="112">
                  <c:v>-0.15972002642229199</c:v>
                </c:pt>
                <c:pt idx="113">
                  <c:v>-0.157405243255198</c:v>
                </c:pt>
                <c:pt idx="114">
                  <c:v>-0.15509046008810401</c:v>
                </c:pt>
                <c:pt idx="115">
                  <c:v>-0.15277567692101002</c:v>
                </c:pt>
                <c:pt idx="116">
                  <c:v>-0.15046089375391603</c:v>
                </c:pt>
                <c:pt idx="117">
                  <c:v>-0.14814611058682203</c:v>
                </c:pt>
                <c:pt idx="118">
                  <c:v>-0.14583132741972804</c:v>
                </c:pt>
                <c:pt idx="119">
                  <c:v>-0.14351654471829534</c:v>
                </c:pt>
                <c:pt idx="120">
                  <c:v>-0.14120176155120134</c:v>
                </c:pt>
                <c:pt idx="121">
                  <c:v>-0.13888697838410735</c:v>
                </c:pt>
                <c:pt idx="122">
                  <c:v>-0.13657219521701336</c:v>
                </c:pt>
                <c:pt idx="123">
                  <c:v>-0.13425741204991937</c:v>
                </c:pt>
                <c:pt idx="124">
                  <c:v>-0.13194262888282537</c:v>
                </c:pt>
                <c:pt idx="125">
                  <c:v>-0.12962784618139267</c:v>
                </c:pt>
                <c:pt idx="126">
                  <c:v>-0.12731306301429868</c:v>
                </c:pt>
                <c:pt idx="127">
                  <c:v>-0.12499827984720469</c:v>
                </c:pt>
                <c:pt idx="128">
                  <c:v>-0.12268349668011069</c:v>
                </c:pt>
                <c:pt idx="129">
                  <c:v>-0.1203687135130167</c:v>
                </c:pt>
                <c:pt idx="130">
                  <c:v>-0.118053930811584</c:v>
                </c:pt>
                <c:pt idx="131">
                  <c:v>-0.11573914764449</c:v>
                </c:pt>
                <c:pt idx="132">
                  <c:v>-0.11342436447739601</c:v>
                </c:pt>
                <c:pt idx="133">
                  <c:v>-0.11110958131030202</c:v>
                </c:pt>
                <c:pt idx="134">
                  <c:v>-0.10879479860886931</c:v>
                </c:pt>
                <c:pt idx="135">
                  <c:v>-0.10648001544177532</c:v>
                </c:pt>
                <c:pt idx="136">
                  <c:v>-0.10416523227468133</c:v>
                </c:pt>
                <c:pt idx="137">
                  <c:v>-0.10185044910758734</c:v>
                </c:pt>
                <c:pt idx="138">
                  <c:v>-9.9535666406154633E-2</c:v>
                </c:pt>
                <c:pt idx="139">
                  <c:v>-9.722088323906064E-2</c:v>
                </c:pt>
                <c:pt idx="140">
                  <c:v>-9.4906100071966648E-2</c:v>
                </c:pt>
                <c:pt idx="141">
                  <c:v>-9.2591317370533943E-2</c:v>
                </c:pt>
                <c:pt idx="142">
                  <c:v>-9.0276534203439951E-2</c:v>
                </c:pt>
                <c:pt idx="143">
                  <c:v>-8.7961751036345959E-2</c:v>
                </c:pt>
                <c:pt idx="144">
                  <c:v>-8.5646968334913254E-2</c:v>
                </c:pt>
                <c:pt idx="145">
                  <c:v>-8.3332185167819262E-2</c:v>
                </c:pt>
                <c:pt idx="146">
                  <c:v>-8.1017402000725269E-2</c:v>
                </c:pt>
                <c:pt idx="147">
                  <c:v>-7.8702619299292564E-2</c:v>
                </c:pt>
                <c:pt idx="148">
                  <c:v>-7.6387836132198572E-2</c:v>
                </c:pt>
                <c:pt idx="149">
                  <c:v>-7.4073053430765867E-2</c:v>
                </c:pt>
                <c:pt idx="150">
                  <c:v>-7.1758270263671875E-2</c:v>
                </c:pt>
                <c:pt idx="151">
                  <c:v>-6.9443487096577883E-2</c:v>
                </c:pt>
                <c:pt idx="152">
                  <c:v>-6.7128704395145178E-2</c:v>
                </c:pt>
                <c:pt idx="153">
                  <c:v>-6.4813921228051186E-2</c:v>
                </c:pt>
                <c:pt idx="154">
                  <c:v>-6.2499138526618481E-2</c:v>
                </c:pt>
                <c:pt idx="155">
                  <c:v>-6.0184355359524488E-2</c:v>
                </c:pt>
                <c:pt idx="156">
                  <c:v>-5.7869572658091784E-2</c:v>
                </c:pt>
                <c:pt idx="157">
                  <c:v>-5.5554789490997791E-2</c:v>
                </c:pt>
                <c:pt idx="158">
                  <c:v>-5.3240006789565086E-2</c:v>
                </c:pt>
                <c:pt idx="159">
                  <c:v>-5.0925223622471094E-2</c:v>
                </c:pt>
                <c:pt idx="160">
                  <c:v>-4.8610440455377102E-2</c:v>
                </c:pt>
                <c:pt idx="161">
                  <c:v>-4.6295657753944397E-2</c:v>
                </c:pt>
                <c:pt idx="162">
                  <c:v>-4.3980874586850405E-2</c:v>
                </c:pt>
                <c:pt idx="163">
                  <c:v>-4.16660918854177E-2</c:v>
                </c:pt>
                <c:pt idx="164">
                  <c:v>-3.9351308718323708E-2</c:v>
                </c:pt>
                <c:pt idx="165">
                  <c:v>-3.7036526016891003E-2</c:v>
                </c:pt>
                <c:pt idx="166">
                  <c:v>-3.4721743315458298E-2</c:v>
                </c:pt>
                <c:pt idx="167">
                  <c:v>-3.2406960148364305E-2</c:v>
                </c:pt>
                <c:pt idx="168">
                  <c:v>-3.0092177446931601E-2</c:v>
                </c:pt>
                <c:pt idx="169">
                  <c:v>-2.7777394279837608E-2</c:v>
                </c:pt>
                <c:pt idx="170">
                  <c:v>-2.5462611578404903E-2</c:v>
                </c:pt>
                <c:pt idx="171">
                  <c:v>-2.3147828411310911E-2</c:v>
                </c:pt>
                <c:pt idx="172">
                  <c:v>-2.0833045709878206E-2</c:v>
                </c:pt>
                <c:pt idx="173">
                  <c:v>-1.8518263008445501E-2</c:v>
                </c:pt>
                <c:pt idx="174">
                  <c:v>-1.6203479841351509E-2</c:v>
                </c:pt>
                <c:pt idx="175">
                  <c:v>-1.3888697139918804E-2</c:v>
                </c:pt>
                <c:pt idx="176">
                  <c:v>-1.1573913972824812E-2</c:v>
                </c:pt>
                <c:pt idx="177">
                  <c:v>-9.259131271392107E-3</c:v>
                </c:pt>
                <c:pt idx="178">
                  <c:v>-6.9443485699594021E-3</c:v>
                </c:pt>
                <c:pt idx="179">
                  <c:v>-4.6295654028654099E-3</c:v>
                </c:pt>
                <c:pt idx="180">
                  <c:v>-2.3147827014327049E-3</c:v>
                </c:pt>
                <c:pt idx="181">
                  <c:v>0</c:v>
                </c:pt>
                <c:pt idx="182">
                  <c:v>2.3147831670939922E-3</c:v>
                </c:pt>
                <c:pt idx="183">
                  <c:v>4.6295658685266972E-3</c:v>
                </c:pt>
                <c:pt idx="184">
                  <c:v>6.9443485699594021E-3</c:v>
                </c:pt>
                <c:pt idx="185">
                  <c:v>9.2591317370533943E-3</c:v>
                </c:pt>
                <c:pt idx="186">
                  <c:v>1.1573914438486099E-2</c:v>
                </c:pt>
                <c:pt idx="187">
                  <c:v>1.3888697139918804E-2</c:v>
                </c:pt>
                <c:pt idx="188">
                  <c:v>1.6203479841351509E-2</c:v>
                </c:pt>
                <c:pt idx="189">
                  <c:v>1.8518263008445501E-2</c:v>
                </c:pt>
                <c:pt idx="190">
                  <c:v>2.0833045709878206E-2</c:v>
                </c:pt>
                <c:pt idx="191">
                  <c:v>2.3147828411310911E-2</c:v>
                </c:pt>
                <c:pt idx="192">
                  <c:v>2.5462611112743616E-2</c:v>
                </c:pt>
                <c:pt idx="193">
                  <c:v>2.7777394279837608E-2</c:v>
                </c:pt>
                <c:pt idx="194">
                  <c:v>3.0092176981270313E-2</c:v>
                </c:pt>
                <c:pt idx="195">
                  <c:v>3.2406959682703018E-2</c:v>
                </c:pt>
                <c:pt idx="196">
                  <c:v>3.4721742384135723E-2</c:v>
                </c:pt>
                <c:pt idx="197">
                  <c:v>3.7036525085568428E-2</c:v>
                </c:pt>
                <c:pt idx="198">
                  <c:v>3.935130825266242E-2</c:v>
                </c:pt>
                <c:pt idx="199">
                  <c:v>4.1666090954095125E-2</c:v>
                </c:pt>
                <c:pt idx="200">
                  <c:v>4.398087365552783E-2</c:v>
                </c:pt>
                <c:pt idx="201">
                  <c:v>4.6295656356960535E-2</c:v>
                </c:pt>
                <c:pt idx="202">
                  <c:v>4.861043905839324E-2</c:v>
                </c:pt>
                <c:pt idx="203">
                  <c:v>5.0925222225487232E-2</c:v>
                </c:pt>
                <c:pt idx="204">
                  <c:v>5.3240004926919937E-2</c:v>
                </c:pt>
                <c:pt idx="205">
                  <c:v>5.5554787628352642E-2</c:v>
                </c:pt>
                <c:pt idx="206">
                  <c:v>5.7869570329785347E-2</c:v>
                </c:pt>
                <c:pt idx="207">
                  <c:v>6.0184353031218052E-2</c:v>
                </c:pt>
                <c:pt idx="208">
                  <c:v>6.2499135732650757E-2</c:v>
                </c:pt>
                <c:pt idx="209">
                  <c:v>6.4813918434083462E-2</c:v>
                </c:pt>
                <c:pt idx="210">
                  <c:v>6.7128701135516167E-2</c:v>
                </c:pt>
                <c:pt idx="211">
                  <c:v>6.9443483836948872E-2</c:v>
                </c:pt>
                <c:pt idx="212">
                  <c:v>7.1758266538381577E-2</c:v>
                </c:pt>
                <c:pt idx="213">
                  <c:v>7.4073049705475569E-2</c:v>
                </c:pt>
                <c:pt idx="214">
                  <c:v>7.6387831941246986E-2</c:v>
                </c:pt>
                <c:pt idx="215">
                  <c:v>7.8702615108340979E-2</c:v>
                </c:pt>
                <c:pt idx="216">
                  <c:v>8.1017397809773684E-2</c:v>
                </c:pt>
                <c:pt idx="217">
                  <c:v>8.3332180511206388E-2</c:v>
                </c:pt>
                <c:pt idx="218">
                  <c:v>8.5646963212639093E-2</c:v>
                </c:pt>
                <c:pt idx="219">
                  <c:v>8.7961745914071798E-2</c:v>
                </c:pt>
                <c:pt idx="220">
                  <c:v>9.0276528615504503E-2</c:v>
                </c:pt>
                <c:pt idx="221">
                  <c:v>9.2591311316937208E-2</c:v>
                </c:pt>
                <c:pt idx="222">
                  <c:v>9.4906094018369913E-2</c:v>
                </c:pt>
                <c:pt idx="223">
                  <c:v>9.7220876719802618E-2</c:v>
                </c:pt>
                <c:pt idx="224">
                  <c:v>9.9535659421235323E-2</c:v>
                </c:pt>
                <c:pt idx="225">
                  <c:v>0.10185044165700674</c:v>
                </c:pt>
                <c:pt idx="226">
                  <c:v>0.10416522435843945</c:v>
                </c:pt>
                <c:pt idx="227">
                  <c:v>0.10648000705987215</c:v>
                </c:pt>
                <c:pt idx="228">
                  <c:v>0.10879478976130486</c:v>
                </c:pt>
                <c:pt idx="229">
                  <c:v>0.11110957246273756</c:v>
                </c:pt>
                <c:pt idx="230">
                  <c:v>0.11342435516417027</c:v>
                </c:pt>
                <c:pt idx="231">
                  <c:v>0.11573913786560297</c:v>
                </c:pt>
                <c:pt idx="232">
                  <c:v>0.11805392056703568</c:v>
                </c:pt>
                <c:pt idx="233">
                  <c:v>0.12036870326846838</c:v>
                </c:pt>
                <c:pt idx="234">
                  <c:v>0.12268348596990108</c:v>
                </c:pt>
                <c:pt idx="235">
                  <c:v>0.12499826867133379</c:v>
                </c:pt>
                <c:pt idx="236">
                  <c:v>0.12731305090710521</c:v>
                </c:pt>
                <c:pt idx="237">
                  <c:v>0.12962783360853791</c:v>
                </c:pt>
                <c:pt idx="238">
                  <c:v>0.13194261630997062</c:v>
                </c:pt>
                <c:pt idx="239">
                  <c:v>0.13425739901140332</c:v>
                </c:pt>
                <c:pt idx="240">
                  <c:v>0.13657218171283603</c:v>
                </c:pt>
                <c:pt idx="241">
                  <c:v>0.13888696441426873</c:v>
                </c:pt>
                <c:pt idx="242">
                  <c:v>0.14120174665004015</c:v>
                </c:pt>
                <c:pt idx="243">
                  <c:v>0.14351652935147285</c:v>
                </c:pt>
                <c:pt idx="244">
                  <c:v>0.14583131205290556</c:v>
                </c:pt>
                <c:pt idx="245">
                  <c:v>0.14814609475433826</c:v>
                </c:pt>
                <c:pt idx="246">
                  <c:v>0.15046087745577097</c:v>
                </c:pt>
                <c:pt idx="247">
                  <c:v>0.15277565969154239</c:v>
                </c:pt>
                <c:pt idx="248">
                  <c:v>0.15509044239297509</c:v>
                </c:pt>
                <c:pt idx="249">
                  <c:v>0.1574052250944078</c:v>
                </c:pt>
                <c:pt idx="250">
                  <c:v>0.1597200077958405</c:v>
                </c:pt>
                <c:pt idx="251">
                  <c:v>0.16203479003161192</c:v>
                </c:pt>
                <c:pt idx="252">
                  <c:v>0.16434957273304462</c:v>
                </c:pt>
                <c:pt idx="253">
                  <c:v>0.16666435543447733</c:v>
                </c:pt>
                <c:pt idx="254">
                  <c:v>0.16897913813591003</c:v>
                </c:pt>
                <c:pt idx="255">
                  <c:v>0.17129392037168145</c:v>
                </c:pt>
                <c:pt idx="256">
                  <c:v>0.17360870307311416</c:v>
                </c:pt>
                <c:pt idx="257">
                  <c:v>0.17592348577454686</c:v>
                </c:pt>
                <c:pt idx="258">
                  <c:v>0.17823826801031828</c:v>
                </c:pt>
                <c:pt idx="259">
                  <c:v>0.18055305071175098</c:v>
                </c:pt>
                <c:pt idx="260">
                  <c:v>0.18286783341318369</c:v>
                </c:pt>
                <c:pt idx="261">
                  <c:v>0.18518261564895511</c:v>
                </c:pt>
                <c:pt idx="262">
                  <c:v>0.18749739835038781</c:v>
                </c:pt>
                <c:pt idx="263">
                  <c:v>0.18981218105182052</c:v>
                </c:pt>
                <c:pt idx="264">
                  <c:v>0.19212696328759193</c:v>
                </c:pt>
                <c:pt idx="265">
                  <c:v>0.19444174598902464</c:v>
                </c:pt>
                <c:pt idx="266">
                  <c:v>0.19675652822479606</c:v>
                </c:pt>
                <c:pt idx="267">
                  <c:v>0.19907131092622876</c:v>
                </c:pt>
                <c:pt idx="268">
                  <c:v>0.20138609362766147</c:v>
                </c:pt>
                <c:pt idx="269">
                  <c:v>0.20370087586343288</c:v>
                </c:pt>
                <c:pt idx="270">
                  <c:v>0.20601565856486559</c:v>
                </c:pt>
                <c:pt idx="271">
                  <c:v>0.20833044080063701</c:v>
                </c:pt>
                <c:pt idx="272">
                  <c:v>0.21064522350206971</c:v>
                </c:pt>
                <c:pt idx="273">
                  <c:v>0.21296000573784113</c:v>
                </c:pt>
                <c:pt idx="274">
                  <c:v>0.21527478843927383</c:v>
                </c:pt>
                <c:pt idx="275">
                  <c:v>0.21758957067504525</c:v>
                </c:pt>
                <c:pt idx="276">
                  <c:v>0.21990435337647796</c:v>
                </c:pt>
                <c:pt idx="277">
                  <c:v>0.22221913607791066</c:v>
                </c:pt>
                <c:pt idx="278">
                  <c:v>0.22453391831368208</c:v>
                </c:pt>
                <c:pt idx="279">
                  <c:v>0.22684870101511478</c:v>
                </c:pt>
                <c:pt idx="280">
                  <c:v>0.2291634832508862</c:v>
                </c:pt>
                <c:pt idx="281">
                  <c:v>0.23147826548665762</c:v>
                </c:pt>
                <c:pt idx="282">
                  <c:v>0.23379304818809032</c:v>
                </c:pt>
                <c:pt idx="283">
                  <c:v>0.23610783042386174</c:v>
                </c:pt>
                <c:pt idx="284">
                  <c:v>0.23842261312529445</c:v>
                </c:pt>
                <c:pt idx="285">
                  <c:v>0.24073739536106586</c:v>
                </c:pt>
                <c:pt idx="286">
                  <c:v>0.24305217806249857</c:v>
                </c:pt>
                <c:pt idx="287">
                  <c:v>0.24536696029826999</c:v>
                </c:pt>
                <c:pt idx="288">
                  <c:v>0.24768174299970269</c:v>
                </c:pt>
                <c:pt idx="289">
                  <c:v>0.24999652523547411</c:v>
                </c:pt>
                <c:pt idx="290">
                  <c:v>0.25231130747124553</c:v>
                </c:pt>
                <c:pt idx="291">
                  <c:v>0.25462609017267823</c:v>
                </c:pt>
                <c:pt idx="292">
                  <c:v>0.25694087240844965</c:v>
                </c:pt>
                <c:pt idx="293">
                  <c:v>0.25925565510988235</c:v>
                </c:pt>
                <c:pt idx="294">
                  <c:v>0.26157043734565377</c:v>
                </c:pt>
                <c:pt idx="295">
                  <c:v>0.26388521958142519</c:v>
                </c:pt>
                <c:pt idx="296">
                  <c:v>0.26620000228285789</c:v>
                </c:pt>
                <c:pt idx="297">
                  <c:v>0.26851478451862931</c:v>
                </c:pt>
                <c:pt idx="298">
                  <c:v>0.27082956675440073</c:v>
                </c:pt>
                <c:pt idx="299">
                  <c:v>0.27314434945583344</c:v>
                </c:pt>
                <c:pt idx="300">
                  <c:v>0.27545913169160485</c:v>
                </c:pt>
                <c:pt idx="301">
                  <c:v>0.27777391392737627</c:v>
                </c:pt>
                <c:pt idx="302">
                  <c:v>0.28008869662880898</c:v>
                </c:pt>
                <c:pt idx="303">
                  <c:v>0.28240347886458039</c:v>
                </c:pt>
                <c:pt idx="304">
                  <c:v>0.28471826110035181</c:v>
                </c:pt>
                <c:pt idx="305">
                  <c:v>0.28703304380178452</c:v>
                </c:pt>
                <c:pt idx="306">
                  <c:v>0.28934782603755593</c:v>
                </c:pt>
                <c:pt idx="307">
                  <c:v>0.29166260827332735</c:v>
                </c:pt>
                <c:pt idx="308">
                  <c:v>0.29397739050909877</c:v>
                </c:pt>
                <c:pt idx="309">
                  <c:v>0.29629217321053147</c:v>
                </c:pt>
                <c:pt idx="310">
                  <c:v>0.29860695544630289</c:v>
                </c:pt>
                <c:pt idx="311">
                  <c:v>0.30092173768207431</c:v>
                </c:pt>
                <c:pt idx="312">
                  <c:v>0.30323651991784573</c:v>
                </c:pt>
                <c:pt idx="313">
                  <c:v>0.30555130261927843</c:v>
                </c:pt>
                <c:pt idx="314">
                  <c:v>0.30786608485504985</c:v>
                </c:pt>
                <c:pt idx="315">
                  <c:v>0.31018086709082127</c:v>
                </c:pt>
                <c:pt idx="316">
                  <c:v>0.31249564932659268</c:v>
                </c:pt>
                <c:pt idx="317">
                  <c:v>0.3148104315623641</c:v>
                </c:pt>
                <c:pt idx="318">
                  <c:v>0.31712521379813552</c:v>
                </c:pt>
                <c:pt idx="319">
                  <c:v>0.31943999649956822</c:v>
                </c:pt>
                <c:pt idx="320">
                  <c:v>0.32175477873533964</c:v>
                </c:pt>
                <c:pt idx="321">
                  <c:v>0.32406956097111106</c:v>
                </c:pt>
                <c:pt idx="322">
                  <c:v>0.32638434320688248</c:v>
                </c:pt>
                <c:pt idx="323">
                  <c:v>0.32869912544265389</c:v>
                </c:pt>
                <c:pt idx="324">
                  <c:v>0.33101390767842531</c:v>
                </c:pt>
                <c:pt idx="325">
                  <c:v>0.33332868991419673</c:v>
                </c:pt>
                <c:pt idx="326">
                  <c:v>0.33564347261562943</c:v>
                </c:pt>
                <c:pt idx="327">
                  <c:v>0.33795825485140085</c:v>
                </c:pt>
                <c:pt idx="328">
                  <c:v>0.34027303708717227</c:v>
                </c:pt>
                <c:pt idx="329">
                  <c:v>0.34258781932294369</c:v>
                </c:pt>
                <c:pt idx="330">
                  <c:v>0.34490260155871511</c:v>
                </c:pt>
                <c:pt idx="331">
                  <c:v>0.34721738379448652</c:v>
                </c:pt>
                <c:pt idx="332">
                  <c:v>0.34953216603025794</c:v>
                </c:pt>
                <c:pt idx="333">
                  <c:v>0.35184694826602936</c:v>
                </c:pt>
                <c:pt idx="334">
                  <c:v>0.35416173050180078</c:v>
                </c:pt>
                <c:pt idx="335">
                  <c:v>0.35647651273757219</c:v>
                </c:pt>
                <c:pt idx="336">
                  <c:v>0.35879129497334361</c:v>
                </c:pt>
                <c:pt idx="337">
                  <c:v>0.36110607720911503</c:v>
                </c:pt>
                <c:pt idx="338">
                  <c:v>0.36342085944488645</c:v>
                </c:pt>
                <c:pt idx="339">
                  <c:v>0.36573564168065786</c:v>
                </c:pt>
                <c:pt idx="340">
                  <c:v>0.36805042391642928</c:v>
                </c:pt>
                <c:pt idx="341">
                  <c:v>0.3703652061522007</c:v>
                </c:pt>
                <c:pt idx="342">
                  <c:v>0.37267998838797212</c:v>
                </c:pt>
                <c:pt idx="343">
                  <c:v>0.37499477062374353</c:v>
                </c:pt>
                <c:pt idx="344">
                  <c:v>0.37730955285951495</c:v>
                </c:pt>
                <c:pt idx="500">
                  <c:v>0.37962433509528637</c:v>
                </c:pt>
              </c:numCache>
            </c:numRef>
          </c:xVal>
          <c:yVal>
            <c:numRef>
              <c:f>'34'!$E$3:$E$503</c:f>
              <c:numCache>
                <c:formatCode>0</c:formatCode>
                <c:ptCount val="501"/>
                <c:pt idx="123">
                  <c:v>1475.1234999999999</c:v>
                </c:pt>
                <c:pt idx="124">
                  <c:v>1482.4323999999999</c:v>
                </c:pt>
                <c:pt idx="125">
                  <c:v>1465.5440000000001</c:v>
                </c:pt>
                <c:pt idx="126">
                  <c:v>1479.6605</c:v>
                </c:pt>
                <c:pt idx="127">
                  <c:v>1478.0386000000001</c:v>
                </c:pt>
                <c:pt idx="128">
                  <c:v>1472.0145</c:v>
                </c:pt>
                <c:pt idx="129">
                  <c:v>1477.287</c:v>
                </c:pt>
                <c:pt idx="130">
                  <c:v>1471.306</c:v>
                </c:pt>
                <c:pt idx="131">
                  <c:v>1467.0905</c:v>
                </c:pt>
                <c:pt idx="132">
                  <c:v>1466.5769</c:v>
                </c:pt>
                <c:pt idx="133">
                  <c:v>1465.2228</c:v>
                </c:pt>
                <c:pt idx="134">
                  <c:v>1469.3732</c:v>
                </c:pt>
                <c:pt idx="135">
                  <c:v>1470.07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7D-450E-89D1-21363CF72CC1}"/>
            </c:ext>
          </c:extLst>
        </c:ser>
        <c:ser>
          <c:idx val="2"/>
          <c:order val="2"/>
          <c:tx>
            <c:strRef>
              <c:f>'34'!$F$2</c:f>
              <c:strCache>
                <c:ptCount val="1"/>
                <c:pt idx="0">
                  <c:v>flux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'34'!$C$3:$C$503</c:f>
              <c:numCache>
                <c:formatCode>0.0</c:formatCode>
                <c:ptCount val="501"/>
                <c:pt idx="0">
                  <c:v>-0.41897576302289963</c:v>
                </c:pt>
                <c:pt idx="1">
                  <c:v>-0.41666097939014435</c:v>
                </c:pt>
                <c:pt idx="2">
                  <c:v>-0.41434619575738907</c:v>
                </c:pt>
                <c:pt idx="3">
                  <c:v>-0.41203141259029508</c:v>
                </c:pt>
                <c:pt idx="4">
                  <c:v>-0.4097166289575398</c:v>
                </c:pt>
                <c:pt idx="5">
                  <c:v>-0.40740184532478452</c:v>
                </c:pt>
                <c:pt idx="6">
                  <c:v>-0.40508706169202924</c:v>
                </c:pt>
                <c:pt idx="7">
                  <c:v>-0.40277227805927396</c:v>
                </c:pt>
                <c:pt idx="8">
                  <c:v>-0.40045749442651868</c:v>
                </c:pt>
                <c:pt idx="9">
                  <c:v>-0.3981427107937634</c:v>
                </c:pt>
                <c:pt idx="10">
                  <c:v>-0.39582792716100812</c:v>
                </c:pt>
                <c:pt idx="11">
                  <c:v>-0.39351314399391413</c:v>
                </c:pt>
                <c:pt idx="12">
                  <c:v>-0.39119836036115885</c:v>
                </c:pt>
                <c:pt idx="13">
                  <c:v>-0.38888357672840357</c:v>
                </c:pt>
                <c:pt idx="14">
                  <c:v>-0.38656879309564829</c:v>
                </c:pt>
                <c:pt idx="15">
                  <c:v>-0.38425400946289301</c:v>
                </c:pt>
                <c:pt idx="16">
                  <c:v>-0.38193922629579902</c:v>
                </c:pt>
                <c:pt idx="17">
                  <c:v>-0.37962444266304374</c:v>
                </c:pt>
                <c:pt idx="18">
                  <c:v>-0.37730965903028846</c:v>
                </c:pt>
                <c:pt idx="19">
                  <c:v>-0.37499487539753318</c:v>
                </c:pt>
                <c:pt idx="20">
                  <c:v>-0.37268009223043919</c:v>
                </c:pt>
                <c:pt idx="21">
                  <c:v>-0.37036530859768391</c:v>
                </c:pt>
                <c:pt idx="22">
                  <c:v>-0.36805052496492863</c:v>
                </c:pt>
                <c:pt idx="23">
                  <c:v>-0.36573574133217335</c:v>
                </c:pt>
                <c:pt idx="24">
                  <c:v>-0.36342095816507936</c:v>
                </c:pt>
                <c:pt idx="25">
                  <c:v>-0.36110617453232408</c:v>
                </c:pt>
                <c:pt idx="26">
                  <c:v>-0.3587913908995688</c:v>
                </c:pt>
                <c:pt idx="27">
                  <c:v>-0.3564766077324748</c:v>
                </c:pt>
                <c:pt idx="28">
                  <c:v>-0.35416182409971952</c:v>
                </c:pt>
                <c:pt idx="29">
                  <c:v>-0.35184704046696424</c:v>
                </c:pt>
                <c:pt idx="30">
                  <c:v>-0.34953225729987025</c:v>
                </c:pt>
                <c:pt idx="31">
                  <c:v>-0.34721747366711497</c:v>
                </c:pt>
                <c:pt idx="32">
                  <c:v>-0.34490269003435969</c:v>
                </c:pt>
                <c:pt idx="33">
                  <c:v>-0.3425879068672657</c:v>
                </c:pt>
                <c:pt idx="34">
                  <c:v>-0.34027312323451042</c:v>
                </c:pt>
                <c:pt idx="35">
                  <c:v>-0.33795833960175514</c:v>
                </c:pt>
                <c:pt idx="36">
                  <c:v>-0.33564355643466115</c:v>
                </c:pt>
                <c:pt idx="37">
                  <c:v>-0.33332877280190587</c:v>
                </c:pt>
                <c:pt idx="38">
                  <c:v>-0.33101398963481188</c:v>
                </c:pt>
                <c:pt idx="39">
                  <c:v>-0.3286992060020566</c:v>
                </c:pt>
                <c:pt idx="40">
                  <c:v>-0.32638442236930132</c:v>
                </c:pt>
                <c:pt idx="41">
                  <c:v>-0.32406963920220733</c:v>
                </c:pt>
                <c:pt idx="42">
                  <c:v>-0.32175485556945205</c:v>
                </c:pt>
                <c:pt idx="43">
                  <c:v>-0.31944007240235806</c:v>
                </c:pt>
                <c:pt idx="44">
                  <c:v>-0.31712528876960278</c:v>
                </c:pt>
                <c:pt idx="45">
                  <c:v>-0.31481050560250878</c:v>
                </c:pt>
                <c:pt idx="46">
                  <c:v>-0.3124957219697535</c:v>
                </c:pt>
                <c:pt idx="47">
                  <c:v>-0.31018093880265951</c:v>
                </c:pt>
                <c:pt idx="48">
                  <c:v>-0.30786615516990423</c:v>
                </c:pt>
                <c:pt idx="49">
                  <c:v>-0.30555137200281024</c:v>
                </c:pt>
                <c:pt idx="50">
                  <c:v>-0.30323658837005496</c:v>
                </c:pt>
                <c:pt idx="51">
                  <c:v>-0.30092180520296097</c:v>
                </c:pt>
                <c:pt idx="52">
                  <c:v>-0.29860702157020569</c:v>
                </c:pt>
                <c:pt idx="53">
                  <c:v>-0.2962922384031117</c:v>
                </c:pt>
                <c:pt idx="54">
                  <c:v>-0.29397745477035642</c:v>
                </c:pt>
                <c:pt idx="55">
                  <c:v>-0.29166267160326242</c:v>
                </c:pt>
                <c:pt idx="56">
                  <c:v>-0.28934788843616843</c:v>
                </c:pt>
                <c:pt idx="57">
                  <c:v>-0.28703310480341315</c:v>
                </c:pt>
                <c:pt idx="58">
                  <c:v>-0.28471832163631916</c:v>
                </c:pt>
                <c:pt idx="59">
                  <c:v>-0.28240353800356388</c:v>
                </c:pt>
                <c:pt idx="60">
                  <c:v>-0.28008875483646989</c:v>
                </c:pt>
                <c:pt idx="61">
                  <c:v>-0.2777739716693759</c:v>
                </c:pt>
                <c:pt idx="62">
                  <c:v>-0.27545918803662062</c:v>
                </c:pt>
                <c:pt idx="63">
                  <c:v>-0.27314440486952662</c:v>
                </c:pt>
                <c:pt idx="64">
                  <c:v>-0.27082962170243263</c:v>
                </c:pt>
                <c:pt idx="65">
                  <c:v>-0.26851483806967735</c:v>
                </c:pt>
                <c:pt idx="66">
                  <c:v>-0.26620005490258336</c:v>
                </c:pt>
                <c:pt idx="67">
                  <c:v>-0.26388527173548937</c:v>
                </c:pt>
                <c:pt idx="68">
                  <c:v>-0.26157048810273409</c:v>
                </c:pt>
                <c:pt idx="69">
                  <c:v>-0.2592557049356401</c:v>
                </c:pt>
                <c:pt idx="70">
                  <c:v>-0.2569409217685461</c:v>
                </c:pt>
                <c:pt idx="71">
                  <c:v>-0.25462613813579082</c:v>
                </c:pt>
                <c:pt idx="72">
                  <c:v>-0.25231135496869683</c:v>
                </c:pt>
                <c:pt idx="73">
                  <c:v>-0.24999657180160284</c:v>
                </c:pt>
                <c:pt idx="74">
                  <c:v>-0.24768178816884756</c:v>
                </c:pt>
                <c:pt idx="75">
                  <c:v>-0.24536700500175357</c:v>
                </c:pt>
                <c:pt idx="76">
                  <c:v>-0.24305222183465958</c:v>
                </c:pt>
                <c:pt idx="77">
                  <c:v>-0.24073743866756558</c:v>
                </c:pt>
                <c:pt idx="78">
                  <c:v>-0.23842265550047159</c:v>
                </c:pt>
                <c:pt idx="79">
                  <c:v>-0.23610787186771631</c:v>
                </c:pt>
                <c:pt idx="80">
                  <c:v>-0.23379308870062232</c:v>
                </c:pt>
                <c:pt idx="81">
                  <c:v>-0.23147830553352833</c:v>
                </c:pt>
                <c:pt idx="82">
                  <c:v>-0.22916352236643434</c:v>
                </c:pt>
                <c:pt idx="83">
                  <c:v>-0.22684873873367906</c:v>
                </c:pt>
                <c:pt idx="84">
                  <c:v>-0.22453395556658506</c:v>
                </c:pt>
                <c:pt idx="85">
                  <c:v>-0.22221917239949107</c:v>
                </c:pt>
                <c:pt idx="86">
                  <c:v>-0.21990438923239708</c:v>
                </c:pt>
                <c:pt idx="87">
                  <c:v>-0.21758960606530309</c:v>
                </c:pt>
                <c:pt idx="88">
                  <c:v>-0.2152748228982091</c:v>
                </c:pt>
                <c:pt idx="89">
                  <c:v>-0.2129600397311151</c:v>
                </c:pt>
                <c:pt idx="90">
                  <c:v>-0.21064525609835982</c:v>
                </c:pt>
                <c:pt idx="91">
                  <c:v>-0.20833047293126583</c:v>
                </c:pt>
                <c:pt idx="92">
                  <c:v>-0.20601568976417184</c:v>
                </c:pt>
                <c:pt idx="93">
                  <c:v>-0.20370090659707785</c:v>
                </c:pt>
                <c:pt idx="94">
                  <c:v>-0.20138612342998385</c:v>
                </c:pt>
                <c:pt idx="95">
                  <c:v>-0.19907134026288986</c:v>
                </c:pt>
                <c:pt idx="96">
                  <c:v>-0.19675655709579587</c:v>
                </c:pt>
                <c:pt idx="97">
                  <c:v>-0.19444177392870188</c:v>
                </c:pt>
                <c:pt idx="98">
                  <c:v>-0.19212699076160789</c:v>
                </c:pt>
                <c:pt idx="99">
                  <c:v>-0.18981220759451389</c:v>
                </c:pt>
                <c:pt idx="100">
                  <c:v>-0.1874974244274199</c:v>
                </c:pt>
                <c:pt idx="101">
                  <c:v>-0.18518264126032591</c:v>
                </c:pt>
                <c:pt idx="102">
                  <c:v>-0.18286785809323192</c:v>
                </c:pt>
                <c:pt idx="103">
                  <c:v>-0.18055307492613792</c:v>
                </c:pt>
                <c:pt idx="104">
                  <c:v>-0.17823829175904393</c:v>
                </c:pt>
                <c:pt idx="105">
                  <c:v>-0.17592350859194994</c:v>
                </c:pt>
                <c:pt idx="106">
                  <c:v>-0.17360872542485595</c:v>
                </c:pt>
                <c:pt idx="107">
                  <c:v>-0.17129394225776196</c:v>
                </c:pt>
                <c:pt idx="108">
                  <c:v>-0.16897915909066796</c:v>
                </c:pt>
                <c:pt idx="109">
                  <c:v>-0.16666437592357397</c:v>
                </c:pt>
                <c:pt idx="110">
                  <c:v>-0.16434959275647998</c:v>
                </c:pt>
                <c:pt idx="111">
                  <c:v>-0.16203480958938599</c:v>
                </c:pt>
                <c:pt idx="112">
                  <c:v>-0.15972002642229199</c:v>
                </c:pt>
                <c:pt idx="113">
                  <c:v>-0.157405243255198</c:v>
                </c:pt>
                <c:pt idx="114">
                  <c:v>-0.15509046008810401</c:v>
                </c:pt>
                <c:pt idx="115">
                  <c:v>-0.15277567692101002</c:v>
                </c:pt>
                <c:pt idx="116">
                  <c:v>-0.15046089375391603</c:v>
                </c:pt>
                <c:pt idx="117">
                  <c:v>-0.14814611058682203</c:v>
                </c:pt>
                <c:pt idx="118">
                  <c:v>-0.14583132741972804</c:v>
                </c:pt>
                <c:pt idx="119">
                  <c:v>-0.14351654471829534</c:v>
                </c:pt>
                <c:pt idx="120">
                  <c:v>-0.14120176155120134</c:v>
                </c:pt>
                <c:pt idx="121">
                  <c:v>-0.13888697838410735</c:v>
                </c:pt>
                <c:pt idx="122">
                  <c:v>-0.13657219521701336</c:v>
                </c:pt>
                <c:pt idx="123">
                  <c:v>-0.13425741204991937</c:v>
                </c:pt>
                <c:pt idx="124">
                  <c:v>-0.13194262888282537</c:v>
                </c:pt>
                <c:pt idx="125">
                  <c:v>-0.12962784618139267</c:v>
                </c:pt>
                <c:pt idx="126">
                  <c:v>-0.12731306301429868</c:v>
                </c:pt>
                <c:pt idx="127">
                  <c:v>-0.12499827984720469</c:v>
                </c:pt>
                <c:pt idx="128">
                  <c:v>-0.12268349668011069</c:v>
                </c:pt>
                <c:pt idx="129">
                  <c:v>-0.1203687135130167</c:v>
                </c:pt>
                <c:pt idx="130">
                  <c:v>-0.118053930811584</c:v>
                </c:pt>
                <c:pt idx="131">
                  <c:v>-0.11573914764449</c:v>
                </c:pt>
                <c:pt idx="132">
                  <c:v>-0.11342436447739601</c:v>
                </c:pt>
                <c:pt idx="133">
                  <c:v>-0.11110958131030202</c:v>
                </c:pt>
                <c:pt idx="134">
                  <c:v>-0.10879479860886931</c:v>
                </c:pt>
                <c:pt idx="135">
                  <c:v>-0.10648001544177532</c:v>
                </c:pt>
                <c:pt idx="136">
                  <c:v>-0.10416523227468133</c:v>
                </c:pt>
                <c:pt idx="137">
                  <c:v>-0.10185044910758734</c:v>
                </c:pt>
                <c:pt idx="138">
                  <c:v>-9.9535666406154633E-2</c:v>
                </c:pt>
                <c:pt idx="139">
                  <c:v>-9.722088323906064E-2</c:v>
                </c:pt>
                <c:pt idx="140">
                  <c:v>-9.4906100071966648E-2</c:v>
                </c:pt>
                <c:pt idx="141">
                  <c:v>-9.2591317370533943E-2</c:v>
                </c:pt>
                <c:pt idx="142">
                  <c:v>-9.0276534203439951E-2</c:v>
                </c:pt>
                <c:pt idx="143">
                  <c:v>-8.7961751036345959E-2</c:v>
                </c:pt>
                <c:pt idx="144">
                  <c:v>-8.5646968334913254E-2</c:v>
                </c:pt>
                <c:pt idx="145">
                  <c:v>-8.3332185167819262E-2</c:v>
                </c:pt>
                <c:pt idx="146">
                  <c:v>-8.1017402000725269E-2</c:v>
                </c:pt>
                <c:pt idx="147">
                  <c:v>-7.8702619299292564E-2</c:v>
                </c:pt>
                <c:pt idx="148">
                  <c:v>-7.6387836132198572E-2</c:v>
                </c:pt>
                <c:pt idx="149">
                  <c:v>-7.4073053430765867E-2</c:v>
                </c:pt>
                <c:pt idx="150">
                  <c:v>-7.1758270263671875E-2</c:v>
                </c:pt>
                <c:pt idx="151">
                  <c:v>-6.9443487096577883E-2</c:v>
                </c:pt>
                <c:pt idx="152">
                  <c:v>-6.7128704395145178E-2</c:v>
                </c:pt>
                <c:pt idx="153">
                  <c:v>-6.4813921228051186E-2</c:v>
                </c:pt>
                <c:pt idx="154">
                  <c:v>-6.2499138526618481E-2</c:v>
                </c:pt>
                <c:pt idx="155">
                  <c:v>-6.0184355359524488E-2</c:v>
                </c:pt>
                <c:pt idx="156">
                  <c:v>-5.7869572658091784E-2</c:v>
                </c:pt>
                <c:pt idx="157">
                  <c:v>-5.5554789490997791E-2</c:v>
                </c:pt>
                <c:pt idx="158">
                  <c:v>-5.3240006789565086E-2</c:v>
                </c:pt>
                <c:pt idx="159">
                  <c:v>-5.0925223622471094E-2</c:v>
                </c:pt>
                <c:pt idx="160">
                  <c:v>-4.8610440455377102E-2</c:v>
                </c:pt>
                <c:pt idx="161">
                  <c:v>-4.6295657753944397E-2</c:v>
                </c:pt>
                <c:pt idx="162">
                  <c:v>-4.3980874586850405E-2</c:v>
                </c:pt>
                <c:pt idx="163">
                  <c:v>-4.16660918854177E-2</c:v>
                </c:pt>
                <c:pt idx="164">
                  <c:v>-3.9351308718323708E-2</c:v>
                </c:pt>
                <c:pt idx="165">
                  <c:v>-3.7036526016891003E-2</c:v>
                </c:pt>
                <c:pt idx="166">
                  <c:v>-3.4721743315458298E-2</c:v>
                </c:pt>
                <c:pt idx="167">
                  <c:v>-3.2406960148364305E-2</c:v>
                </c:pt>
                <c:pt idx="168">
                  <c:v>-3.0092177446931601E-2</c:v>
                </c:pt>
                <c:pt idx="169">
                  <c:v>-2.7777394279837608E-2</c:v>
                </c:pt>
                <c:pt idx="170">
                  <c:v>-2.5462611578404903E-2</c:v>
                </c:pt>
                <c:pt idx="171">
                  <c:v>-2.3147828411310911E-2</c:v>
                </c:pt>
                <c:pt idx="172">
                  <c:v>-2.0833045709878206E-2</c:v>
                </c:pt>
                <c:pt idx="173">
                  <c:v>-1.8518263008445501E-2</c:v>
                </c:pt>
                <c:pt idx="174">
                  <c:v>-1.6203479841351509E-2</c:v>
                </c:pt>
                <c:pt idx="175">
                  <c:v>-1.3888697139918804E-2</c:v>
                </c:pt>
                <c:pt idx="176">
                  <c:v>-1.1573913972824812E-2</c:v>
                </c:pt>
                <c:pt idx="177">
                  <c:v>-9.259131271392107E-3</c:v>
                </c:pt>
                <c:pt idx="178">
                  <c:v>-6.9443485699594021E-3</c:v>
                </c:pt>
                <c:pt idx="179">
                  <c:v>-4.6295654028654099E-3</c:v>
                </c:pt>
                <c:pt idx="180">
                  <c:v>-2.3147827014327049E-3</c:v>
                </c:pt>
                <c:pt idx="181">
                  <c:v>0</c:v>
                </c:pt>
                <c:pt idx="182">
                  <c:v>2.3147831670939922E-3</c:v>
                </c:pt>
                <c:pt idx="183">
                  <c:v>4.6295658685266972E-3</c:v>
                </c:pt>
                <c:pt idx="184">
                  <c:v>6.9443485699594021E-3</c:v>
                </c:pt>
                <c:pt idx="185">
                  <c:v>9.2591317370533943E-3</c:v>
                </c:pt>
                <c:pt idx="186">
                  <c:v>1.1573914438486099E-2</c:v>
                </c:pt>
                <c:pt idx="187">
                  <c:v>1.3888697139918804E-2</c:v>
                </c:pt>
                <c:pt idx="188">
                  <c:v>1.6203479841351509E-2</c:v>
                </c:pt>
                <c:pt idx="189">
                  <c:v>1.8518263008445501E-2</c:v>
                </c:pt>
                <c:pt idx="190">
                  <c:v>2.0833045709878206E-2</c:v>
                </c:pt>
                <c:pt idx="191">
                  <c:v>2.3147828411310911E-2</c:v>
                </c:pt>
                <c:pt idx="192">
                  <c:v>2.5462611112743616E-2</c:v>
                </c:pt>
                <c:pt idx="193">
                  <c:v>2.7777394279837608E-2</c:v>
                </c:pt>
                <c:pt idx="194">
                  <c:v>3.0092176981270313E-2</c:v>
                </c:pt>
                <c:pt idx="195">
                  <c:v>3.2406959682703018E-2</c:v>
                </c:pt>
                <c:pt idx="196">
                  <c:v>3.4721742384135723E-2</c:v>
                </c:pt>
                <c:pt idx="197">
                  <c:v>3.7036525085568428E-2</c:v>
                </c:pt>
                <c:pt idx="198">
                  <c:v>3.935130825266242E-2</c:v>
                </c:pt>
                <c:pt idx="199">
                  <c:v>4.1666090954095125E-2</c:v>
                </c:pt>
                <c:pt idx="200">
                  <c:v>4.398087365552783E-2</c:v>
                </c:pt>
                <c:pt idx="201">
                  <c:v>4.6295656356960535E-2</c:v>
                </c:pt>
                <c:pt idx="202">
                  <c:v>4.861043905839324E-2</c:v>
                </c:pt>
                <c:pt idx="203">
                  <c:v>5.0925222225487232E-2</c:v>
                </c:pt>
                <c:pt idx="204">
                  <c:v>5.3240004926919937E-2</c:v>
                </c:pt>
                <c:pt idx="205">
                  <c:v>5.5554787628352642E-2</c:v>
                </c:pt>
                <c:pt idx="206">
                  <c:v>5.7869570329785347E-2</c:v>
                </c:pt>
                <c:pt idx="207">
                  <c:v>6.0184353031218052E-2</c:v>
                </c:pt>
                <c:pt idx="208">
                  <c:v>6.2499135732650757E-2</c:v>
                </c:pt>
                <c:pt idx="209">
                  <c:v>6.4813918434083462E-2</c:v>
                </c:pt>
                <c:pt idx="210">
                  <c:v>6.7128701135516167E-2</c:v>
                </c:pt>
                <c:pt idx="211">
                  <c:v>6.9443483836948872E-2</c:v>
                </c:pt>
                <c:pt idx="212">
                  <c:v>7.1758266538381577E-2</c:v>
                </c:pt>
                <c:pt idx="213">
                  <c:v>7.4073049705475569E-2</c:v>
                </c:pt>
                <c:pt idx="214">
                  <c:v>7.6387831941246986E-2</c:v>
                </c:pt>
                <c:pt idx="215">
                  <c:v>7.8702615108340979E-2</c:v>
                </c:pt>
                <c:pt idx="216">
                  <c:v>8.1017397809773684E-2</c:v>
                </c:pt>
                <c:pt idx="217">
                  <c:v>8.3332180511206388E-2</c:v>
                </c:pt>
                <c:pt idx="218">
                  <c:v>8.5646963212639093E-2</c:v>
                </c:pt>
                <c:pt idx="219">
                  <c:v>8.7961745914071798E-2</c:v>
                </c:pt>
                <c:pt idx="220">
                  <c:v>9.0276528615504503E-2</c:v>
                </c:pt>
                <c:pt idx="221">
                  <c:v>9.2591311316937208E-2</c:v>
                </c:pt>
                <c:pt idx="222">
                  <c:v>9.4906094018369913E-2</c:v>
                </c:pt>
                <c:pt idx="223">
                  <c:v>9.7220876719802618E-2</c:v>
                </c:pt>
                <c:pt idx="224">
                  <c:v>9.9535659421235323E-2</c:v>
                </c:pt>
                <c:pt idx="225">
                  <c:v>0.10185044165700674</c:v>
                </c:pt>
                <c:pt idx="226">
                  <c:v>0.10416522435843945</c:v>
                </c:pt>
                <c:pt idx="227">
                  <c:v>0.10648000705987215</c:v>
                </c:pt>
                <c:pt idx="228">
                  <c:v>0.10879478976130486</c:v>
                </c:pt>
                <c:pt idx="229">
                  <c:v>0.11110957246273756</c:v>
                </c:pt>
                <c:pt idx="230">
                  <c:v>0.11342435516417027</c:v>
                </c:pt>
                <c:pt idx="231">
                  <c:v>0.11573913786560297</c:v>
                </c:pt>
                <c:pt idx="232">
                  <c:v>0.11805392056703568</c:v>
                </c:pt>
                <c:pt idx="233">
                  <c:v>0.12036870326846838</c:v>
                </c:pt>
                <c:pt idx="234">
                  <c:v>0.12268348596990108</c:v>
                </c:pt>
                <c:pt idx="235">
                  <c:v>0.12499826867133379</c:v>
                </c:pt>
                <c:pt idx="236">
                  <c:v>0.12731305090710521</c:v>
                </c:pt>
                <c:pt idx="237">
                  <c:v>0.12962783360853791</c:v>
                </c:pt>
                <c:pt idx="238">
                  <c:v>0.13194261630997062</c:v>
                </c:pt>
                <c:pt idx="239">
                  <c:v>0.13425739901140332</c:v>
                </c:pt>
                <c:pt idx="240">
                  <c:v>0.13657218171283603</c:v>
                </c:pt>
                <c:pt idx="241">
                  <c:v>0.13888696441426873</c:v>
                </c:pt>
                <c:pt idx="242">
                  <c:v>0.14120174665004015</c:v>
                </c:pt>
                <c:pt idx="243">
                  <c:v>0.14351652935147285</c:v>
                </c:pt>
                <c:pt idx="244">
                  <c:v>0.14583131205290556</c:v>
                </c:pt>
                <c:pt idx="245">
                  <c:v>0.14814609475433826</c:v>
                </c:pt>
                <c:pt idx="246">
                  <c:v>0.15046087745577097</c:v>
                </c:pt>
                <c:pt idx="247">
                  <c:v>0.15277565969154239</c:v>
                </c:pt>
                <c:pt idx="248">
                  <c:v>0.15509044239297509</c:v>
                </c:pt>
                <c:pt idx="249">
                  <c:v>0.1574052250944078</c:v>
                </c:pt>
                <c:pt idx="250">
                  <c:v>0.1597200077958405</c:v>
                </c:pt>
                <c:pt idx="251">
                  <c:v>0.16203479003161192</c:v>
                </c:pt>
                <c:pt idx="252">
                  <c:v>0.16434957273304462</c:v>
                </c:pt>
                <c:pt idx="253">
                  <c:v>0.16666435543447733</c:v>
                </c:pt>
                <c:pt idx="254">
                  <c:v>0.16897913813591003</c:v>
                </c:pt>
                <c:pt idx="255">
                  <c:v>0.17129392037168145</c:v>
                </c:pt>
                <c:pt idx="256">
                  <c:v>0.17360870307311416</c:v>
                </c:pt>
                <c:pt idx="257">
                  <c:v>0.17592348577454686</c:v>
                </c:pt>
                <c:pt idx="258">
                  <c:v>0.17823826801031828</c:v>
                </c:pt>
                <c:pt idx="259">
                  <c:v>0.18055305071175098</c:v>
                </c:pt>
                <c:pt idx="260">
                  <c:v>0.18286783341318369</c:v>
                </c:pt>
                <c:pt idx="261">
                  <c:v>0.18518261564895511</c:v>
                </c:pt>
                <c:pt idx="262">
                  <c:v>0.18749739835038781</c:v>
                </c:pt>
                <c:pt idx="263">
                  <c:v>0.18981218105182052</c:v>
                </c:pt>
                <c:pt idx="264">
                  <c:v>0.19212696328759193</c:v>
                </c:pt>
                <c:pt idx="265">
                  <c:v>0.19444174598902464</c:v>
                </c:pt>
                <c:pt idx="266">
                  <c:v>0.19675652822479606</c:v>
                </c:pt>
                <c:pt idx="267">
                  <c:v>0.19907131092622876</c:v>
                </c:pt>
                <c:pt idx="268">
                  <c:v>0.20138609362766147</c:v>
                </c:pt>
                <c:pt idx="269">
                  <c:v>0.20370087586343288</c:v>
                </c:pt>
                <c:pt idx="270">
                  <c:v>0.20601565856486559</c:v>
                </c:pt>
                <c:pt idx="271">
                  <c:v>0.20833044080063701</c:v>
                </c:pt>
                <c:pt idx="272">
                  <c:v>0.21064522350206971</c:v>
                </c:pt>
                <c:pt idx="273">
                  <c:v>0.21296000573784113</c:v>
                </c:pt>
                <c:pt idx="274">
                  <c:v>0.21527478843927383</c:v>
                </c:pt>
                <c:pt idx="275">
                  <c:v>0.21758957067504525</c:v>
                </c:pt>
                <c:pt idx="276">
                  <c:v>0.21990435337647796</c:v>
                </c:pt>
                <c:pt idx="277">
                  <c:v>0.22221913607791066</c:v>
                </c:pt>
                <c:pt idx="278">
                  <c:v>0.22453391831368208</c:v>
                </c:pt>
                <c:pt idx="279">
                  <c:v>0.22684870101511478</c:v>
                </c:pt>
                <c:pt idx="280">
                  <c:v>0.2291634832508862</c:v>
                </c:pt>
                <c:pt idx="281">
                  <c:v>0.23147826548665762</c:v>
                </c:pt>
                <c:pt idx="282">
                  <c:v>0.23379304818809032</c:v>
                </c:pt>
                <c:pt idx="283">
                  <c:v>0.23610783042386174</c:v>
                </c:pt>
                <c:pt idx="284">
                  <c:v>0.23842261312529445</c:v>
                </c:pt>
                <c:pt idx="285">
                  <c:v>0.24073739536106586</c:v>
                </c:pt>
                <c:pt idx="286">
                  <c:v>0.24305217806249857</c:v>
                </c:pt>
                <c:pt idx="287">
                  <c:v>0.24536696029826999</c:v>
                </c:pt>
                <c:pt idx="288">
                  <c:v>0.24768174299970269</c:v>
                </c:pt>
                <c:pt idx="289">
                  <c:v>0.24999652523547411</c:v>
                </c:pt>
                <c:pt idx="290">
                  <c:v>0.25231130747124553</c:v>
                </c:pt>
                <c:pt idx="291">
                  <c:v>0.25462609017267823</c:v>
                </c:pt>
                <c:pt idx="292">
                  <c:v>0.25694087240844965</c:v>
                </c:pt>
                <c:pt idx="293">
                  <c:v>0.25925565510988235</c:v>
                </c:pt>
                <c:pt idx="294">
                  <c:v>0.26157043734565377</c:v>
                </c:pt>
                <c:pt idx="295">
                  <c:v>0.26388521958142519</c:v>
                </c:pt>
                <c:pt idx="296">
                  <c:v>0.26620000228285789</c:v>
                </c:pt>
                <c:pt idx="297">
                  <c:v>0.26851478451862931</c:v>
                </c:pt>
                <c:pt idx="298">
                  <c:v>0.27082956675440073</c:v>
                </c:pt>
                <c:pt idx="299">
                  <c:v>0.27314434945583344</c:v>
                </c:pt>
                <c:pt idx="300">
                  <c:v>0.27545913169160485</c:v>
                </c:pt>
                <c:pt idx="301">
                  <c:v>0.27777391392737627</c:v>
                </c:pt>
                <c:pt idx="302">
                  <c:v>0.28008869662880898</c:v>
                </c:pt>
                <c:pt idx="303">
                  <c:v>0.28240347886458039</c:v>
                </c:pt>
                <c:pt idx="304">
                  <c:v>0.28471826110035181</c:v>
                </c:pt>
                <c:pt idx="305">
                  <c:v>0.28703304380178452</c:v>
                </c:pt>
                <c:pt idx="306">
                  <c:v>0.28934782603755593</c:v>
                </c:pt>
                <c:pt idx="307">
                  <c:v>0.29166260827332735</c:v>
                </c:pt>
                <c:pt idx="308">
                  <c:v>0.29397739050909877</c:v>
                </c:pt>
                <c:pt idx="309">
                  <c:v>0.29629217321053147</c:v>
                </c:pt>
                <c:pt idx="310">
                  <c:v>0.29860695544630289</c:v>
                </c:pt>
                <c:pt idx="311">
                  <c:v>0.30092173768207431</c:v>
                </c:pt>
                <c:pt idx="312">
                  <c:v>0.30323651991784573</c:v>
                </c:pt>
                <c:pt idx="313">
                  <c:v>0.30555130261927843</c:v>
                </c:pt>
                <c:pt idx="314">
                  <c:v>0.30786608485504985</c:v>
                </c:pt>
                <c:pt idx="315">
                  <c:v>0.31018086709082127</c:v>
                </c:pt>
                <c:pt idx="316">
                  <c:v>0.31249564932659268</c:v>
                </c:pt>
                <c:pt idx="317">
                  <c:v>0.3148104315623641</c:v>
                </c:pt>
                <c:pt idx="318">
                  <c:v>0.31712521379813552</c:v>
                </c:pt>
                <c:pt idx="319">
                  <c:v>0.31943999649956822</c:v>
                </c:pt>
                <c:pt idx="320">
                  <c:v>0.32175477873533964</c:v>
                </c:pt>
                <c:pt idx="321">
                  <c:v>0.32406956097111106</c:v>
                </c:pt>
                <c:pt idx="322">
                  <c:v>0.32638434320688248</c:v>
                </c:pt>
                <c:pt idx="323">
                  <c:v>0.32869912544265389</c:v>
                </c:pt>
                <c:pt idx="324">
                  <c:v>0.33101390767842531</c:v>
                </c:pt>
                <c:pt idx="325">
                  <c:v>0.33332868991419673</c:v>
                </c:pt>
                <c:pt idx="326">
                  <c:v>0.33564347261562943</c:v>
                </c:pt>
                <c:pt idx="327">
                  <c:v>0.33795825485140085</c:v>
                </c:pt>
                <c:pt idx="328">
                  <c:v>0.34027303708717227</c:v>
                </c:pt>
                <c:pt idx="329">
                  <c:v>0.34258781932294369</c:v>
                </c:pt>
                <c:pt idx="330">
                  <c:v>0.34490260155871511</c:v>
                </c:pt>
                <c:pt idx="331">
                  <c:v>0.34721738379448652</c:v>
                </c:pt>
                <c:pt idx="332">
                  <c:v>0.34953216603025794</c:v>
                </c:pt>
                <c:pt idx="333">
                  <c:v>0.35184694826602936</c:v>
                </c:pt>
                <c:pt idx="334">
                  <c:v>0.35416173050180078</c:v>
                </c:pt>
                <c:pt idx="335">
                  <c:v>0.35647651273757219</c:v>
                </c:pt>
                <c:pt idx="336">
                  <c:v>0.35879129497334361</c:v>
                </c:pt>
                <c:pt idx="337">
                  <c:v>0.36110607720911503</c:v>
                </c:pt>
                <c:pt idx="338">
                  <c:v>0.36342085944488645</c:v>
                </c:pt>
                <c:pt idx="339">
                  <c:v>0.36573564168065786</c:v>
                </c:pt>
                <c:pt idx="340">
                  <c:v>0.36805042391642928</c:v>
                </c:pt>
                <c:pt idx="341">
                  <c:v>0.3703652061522007</c:v>
                </c:pt>
                <c:pt idx="342">
                  <c:v>0.37267998838797212</c:v>
                </c:pt>
                <c:pt idx="343">
                  <c:v>0.37499477062374353</c:v>
                </c:pt>
                <c:pt idx="344">
                  <c:v>0.37730955285951495</c:v>
                </c:pt>
                <c:pt idx="500">
                  <c:v>0.37962433509528637</c:v>
                </c:pt>
              </c:numCache>
            </c:numRef>
          </c:xVal>
          <c:yVal>
            <c:numRef>
              <c:f>'34'!$F$3:$F$503</c:f>
              <c:numCache>
                <c:formatCode>0</c:formatCode>
                <c:ptCount val="501"/>
                <c:pt idx="136">
                  <c:v>1467.5154</c:v>
                </c:pt>
                <c:pt idx="137">
                  <c:v>1463.8655000000001</c:v>
                </c:pt>
                <c:pt idx="138">
                  <c:v>1473.0735999999999</c:v>
                </c:pt>
                <c:pt idx="139">
                  <c:v>1463.3126</c:v>
                </c:pt>
                <c:pt idx="140">
                  <c:v>1471.5016000000001</c:v>
                </c:pt>
                <c:pt idx="141">
                  <c:v>1463.3586</c:v>
                </c:pt>
                <c:pt idx="142">
                  <c:v>1459.9684999999999</c:v>
                </c:pt>
                <c:pt idx="143">
                  <c:v>1466.1068</c:v>
                </c:pt>
                <c:pt idx="144">
                  <c:v>1465.3022000000001</c:v>
                </c:pt>
                <c:pt idx="145">
                  <c:v>1466.8275000000001</c:v>
                </c:pt>
                <c:pt idx="146">
                  <c:v>1462.1554000000001</c:v>
                </c:pt>
                <c:pt idx="147">
                  <c:v>1457.769</c:v>
                </c:pt>
                <c:pt idx="148">
                  <c:v>1467.0024000000001</c:v>
                </c:pt>
                <c:pt idx="149">
                  <c:v>1465.7007000000001</c:v>
                </c:pt>
                <c:pt idx="150">
                  <c:v>1467.2411</c:v>
                </c:pt>
                <c:pt idx="151">
                  <c:v>1462.1813</c:v>
                </c:pt>
                <c:pt idx="152">
                  <c:v>1464.9572000000001</c:v>
                </c:pt>
                <c:pt idx="153">
                  <c:v>1466.9154000000001</c:v>
                </c:pt>
                <c:pt idx="154">
                  <c:v>1461.1738</c:v>
                </c:pt>
                <c:pt idx="155">
                  <c:v>1458.9169999999999</c:v>
                </c:pt>
                <c:pt idx="156">
                  <c:v>1466.0474999999999</c:v>
                </c:pt>
                <c:pt idx="157">
                  <c:v>1462.3924999999999</c:v>
                </c:pt>
                <c:pt idx="158">
                  <c:v>1463.7755999999999</c:v>
                </c:pt>
                <c:pt idx="159">
                  <c:v>1463.5456999999999</c:v>
                </c:pt>
                <c:pt idx="160">
                  <c:v>1465.0842</c:v>
                </c:pt>
                <c:pt idx="161">
                  <c:v>1472.2227</c:v>
                </c:pt>
                <c:pt idx="162">
                  <c:v>1460.8272999999999</c:v>
                </c:pt>
                <c:pt idx="163">
                  <c:v>1463.2234000000001</c:v>
                </c:pt>
                <c:pt idx="164">
                  <c:v>1468.1279</c:v>
                </c:pt>
                <c:pt idx="165">
                  <c:v>1459.5323000000001</c:v>
                </c:pt>
                <c:pt idx="166">
                  <c:v>1465.9203</c:v>
                </c:pt>
                <c:pt idx="167">
                  <c:v>1459.021</c:v>
                </c:pt>
                <c:pt idx="168">
                  <c:v>1463.6274000000001</c:v>
                </c:pt>
                <c:pt idx="169">
                  <c:v>1457.2201</c:v>
                </c:pt>
                <c:pt idx="170">
                  <c:v>1467.5404000000001</c:v>
                </c:pt>
                <c:pt idx="171">
                  <c:v>1465.3046999999999</c:v>
                </c:pt>
                <c:pt idx="172">
                  <c:v>1465.9637</c:v>
                </c:pt>
                <c:pt idx="173">
                  <c:v>1463.2709</c:v>
                </c:pt>
                <c:pt idx="174">
                  <c:v>1462.2023999999999</c:v>
                </c:pt>
                <c:pt idx="175">
                  <c:v>1466.7971</c:v>
                </c:pt>
                <c:pt idx="176">
                  <c:v>1457.8099</c:v>
                </c:pt>
                <c:pt idx="177">
                  <c:v>1463.2917</c:v>
                </c:pt>
                <c:pt idx="178">
                  <c:v>1468.1578</c:v>
                </c:pt>
                <c:pt idx="179">
                  <c:v>1460.2628</c:v>
                </c:pt>
                <c:pt idx="180">
                  <c:v>1467.0007000000001</c:v>
                </c:pt>
                <c:pt idx="181">
                  <c:v>1465.4792</c:v>
                </c:pt>
                <c:pt idx="182">
                  <c:v>1461.546</c:v>
                </c:pt>
                <c:pt idx="183">
                  <c:v>1463.4319</c:v>
                </c:pt>
                <c:pt idx="184">
                  <c:v>1468.5935999999999</c:v>
                </c:pt>
                <c:pt idx="185">
                  <c:v>1465.2598</c:v>
                </c:pt>
                <c:pt idx="186">
                  <c:v>1458.0186000000001</c:v>
                </c:pt>
                <c:pt idx="187">
                  <c:v>1467.6469999999999</c:v>
                </c:pt>
                <c:pt idx="188">
                  <c:v>1461.5634</c:v>
                </c:pt>
                <c:pt idx="189">
                  <c:v>1464.9293</c:v>
                </c:pt>
                <c:pt idx="190">
                  <c:v>1459.4987000000001</c:v>
                </c:pt>
                <c:pt idx="191">
                  <c:v>1465.5265999999999</c:v>
                </c:pt>
                <c:pt idx="192">
                  <c:v>1464.5382</c:v>
                </c:pt>
                <c:pt idx="193">
                  <c:v>1471.6436000000001</c:v>
                </c:pt>
                <c:pt idx="194">
                  <c:v>1462.2185999999999</c:v>
                </c:pt>
                <c:pt idx="195">
                  <c:v>1465.7487000000001</c:v>
                </c:pt>
                <c:pt idx="196">
                  <c:v>1466.2932000000001</c:v>
                </c:pt>
                <c:pt idx="197">
                  <c:v>1466.8411000000001</c:v>
                </c:pt>
                <c:pt idx="198">
                  <c:v>1467.6504</c:v>
                </c:pt>
                <c:pt idx="199">
                  <c:v>1466.6174000000001</c:v>
                </c:pt>
                <c:pt idx="200">
                  <c:v>1455.6632999999999</c:v>
                </c:pt>
                <c:pt idx="201">
                  <c:v>1468.8987</c:v>
                </c:pt>
                <c:pt idx="202">
                  <c:v>1455.6442999999999</c:v>
                </c:pt>
                <c:pt idx="203">
                  <c:v>1465.3344</c:v>
                </c:pt>
                <c:pt idx="204">
                  <c:v>1461.3367000000001</c:v>
                </c:pt>
                <c:pt idx="205">
                  <c:v>1457.9662000000001</c:v>
                </c:pt>
                <c:pt idx="206">
                  <c:v>1457.3911000000001</c:v>
                </c:pt>
                <c:pt idx="207">
                  <c:v>1458.7820999999999</c:v>
                </c:pt>
                <c:pt idx="208">
                  <c:v>1465.7598</c:v>
                </c:pt>
                <c:pt idx="209">
                  <c:v>1465.0998999999999</c:v>
                </c:pt>
                <c:pt idx="210">
                  <c:v>1466.3866</c:v>
                </c:pt>
                <c:pt idx="211">
                  <c:v>1471.4021</c:v>
                </c:pt>
                <c:pt idx="212">
                  <c:v>1464.6626000000001</c:v>
                </c:pt>
                <c:pt idx="213">
                  <c:v>1458.1098999999999</c:v>
                </c:pt>
                <c:pt idx="214">
                  <c:v>1461.211</c:v>
                </c:pt>
                <c:pt idx="215">
                  <c:v>1469.277</c:v>
                </c:pt>
                <c:pt idx="216">
                  <c:v>1462.4494999999999</c:v>
                </c:pt>
                <c:pt idx="217">
                  <c:v>1459.9073000000001</c:v>
                </c:pt>
                <c:pt idx="218">
                  <c:v>1462.9332999999999</c:v>
                </c:pt>
                <c:pt idx="219">
                  <c:v>1464.1718000000001</c:v>
                </c:pt>
                <c:pt idx="220">
                  <c:v>1470.0137</c:v>
                </c:pt>
                <c:pt idx="221">
                  <c:v>1473.2769000000001</c:v>
                </c:pt>
                <c:pt idx="222">
                  <c:v>1465.3128999999999</c:v>
                </c:pt>
                <c:pt idx="223">
                  <c:v>1468.374</c:v>
                </c:pt>
                <c:pt idx="224">
                  <c:v>1463.0905</c:v>
                </c:pt>
                <c:pt idx="225">
                  <c:v>1463.9039</c:v>
                </c:pt>
                <c:pt idx="226">
                  <c:v>1467.6692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7D-450E-89D1-21363CF72CC1}"/>
            </c:ext>
          </c:extLst>
        </c:ser>
        <c:ser>
          <c:idx val="3"/>
          <c:order val="3"/>
          <c:tx>
            <c:strRef>
              <c:f>'34'!$G$2</c:f>
              <c:strCache>
                <c:ptCount val="1"/>
                <c:pt idx="0">
                  <c:v>flux 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'34'!$C$3:$C$503</c:f>
              <c:numCache>
                <c:formatCode>0.0</c:formatCode>
                <c:ptCount val="501"/>
                <c:pt idx="0">
                  <c:v>-0.41897576302289963</c:v>
                </c:pt>
                <c:pt idx="1">
                  <c:v>-0.41666097939014435</c:v>
                </c:pt>
                <c:pt idx="2">
                  <c:v>-0.41434619575738907</c:v>
                </c:pt>
                <c:pt idx="3">
                  <c:v>-0.41203141259029508</c:v>
                </c:pt>
                <c:pt idx="4">
                  <c:v>-0.4097166289575398</c:v>
                </c:pt>
                <c:pt idx="5">
                  <c:v>-0.40740184532478452</c:v>
                </c:pt>
                <c:pt idx="6">
                  <c:v>-0.40508706169202924</c:v>
                </c:pt>
                <c:pt idx="7">
                  <c:v>-0.40277227805927396</c:v>
                </c:pt>
                <c:pt idx="8">
                  <c:v>-0.40045749442651868</c:v>
                </c:pt>
                <c:pt idx="9">
                  <c:v>-0.3981427107937634</c:v>
                </c:pt>
                <c:pt idx="10">
                  <c:v>-0.39582792716100812</c:v>
                </c:pt>
                <c:pt idx="11">
                  <c:v>-0.39351314399391413</c:v>
                </c:pt>
                <c:pt idx="12">
                  <c:v>-0.39119836036115885</c:v>
                </c:pt>
                <c:pt idx="13">
                  <c:v>-0.38888357672840357</c:v>
                </c:pt>
                <c:pt idx="14">
                  <c:v>-0.38656879309564829</c:v>
                </c:pt>
                <c:pt idx="15">
                  <c:v>-0.38425400946289301</c:v>
                </c:pt>
                <c:pt idx="16">
                  <c:v>-0.38193922629579902</c:v>
                </c:pt>
                <c:pt idx="17">
                  <c:v>-0.37962444266304374</c:v>
                </c:pt>
                <c:pt idx="18">
                  <c:v>-0.37730965903028846</c:v>
                </c:pt>
                <c:pt idx="19">
                  <c:v>-0.37499487539753318</c:v>
                </c:pt>
                <c:pt idx="20">
                  <c:v>-0.37268009223043919</c:v>
                </c:pt>
                <c:pt idx="21">
                  <c:v>-0.37036530859768391</c:v>
                </c:pt>
                <c:pt idx="22">
                  <c:v>-0.36805052496492863</c:v>
                </c:pt>
                <c:pt idx="23">
                  <c:v>-0.36573574133217335</c:v>
                </c:pt>
                <c:pt idx="24">
                  <c:v>-0.36342095816507936</c:v>
                </c:pt>
                <c:pt idx="25">
                  <c:v>-0.36110617453232408</c:v>
                </c:pt>
                <c:pt idx="26">
                  <c:v>-0.3587913908995688</c:v>
                </c:pt>
                <c:pt idx="27">
                  <c:v>-0.3564766077324748</c:v>
                </c:pt>
                <c:pt idx="28">
                  <c:v>-0.35416182409971952</c:v>
                </c:pt>
                <c:pt idx="29">
                  <c:v>-0.35184704046696424</c:v>
                </c:pt>
                <c:pt idx="30">
                  <c:v>-0.34953225729987025</c:v>
                </c:pt>
                <c:pt idx="31">
                  <c:v>-0.34721747366711497</c:v>
                </c:pt>
                <c:pt idx="32">
                  <c:v>-0.34490269003435969</c:v>
                </c:pt>
                <c:pt idx="33">
                  <c:v>-0.3425879068672657</c:v>
                </c:pt>
                <c:pt idx="34">
                  <c:v>-0.34027312323451042</c:v>
                </c:pt>
                <c:pt idx="35">
                  <c:v>-0.33795833960175514</c:v>
                </c:pt>
                <c:pt idx="36">
                  <c:v>-0.33564355643466115</c:v>
                </c:pt>
                <c:pt idx="37">
                  <c:v>-0.33332877280190587</c:v>
                </c:pt>
                <c:pt idx="38">
                  <c:v>-0.33101398963481188</c:v>
                </c:pt>
                <c:pt idx="39">
                  <c:v>-0.3286992060020566</c:v>
                </c:pt>
                <c:pt idx="40">
                  <c:v>-0.32638442236930132</c:v>
                </c:pt>
                <c:pt idx="41">
                  <c:v>-0.32406963920220733</c:v>
                </c:pt>
                <c:pt idx="42">
                  <c:v>-0.32175485556945205</c:v>
                </c:pt>
                <c:pt idx="43">
                  <c:v>-0.31944007240235806</c:v>
                </c:pt>
                <c:pt idx="44">
                  <c:v>-0.31712528876960278</c:v>
                </c:pt>
                <c:pt idx="45">
                  <c:v>-0.31481050560250878</c:v>
                </c:pt>
                <c:pt idx="46">
                  <c:v>-0.3124957219697535</c:v>
                </c:pt>
                <c:pt idx="47">
                  <c:v>-0.31018093880265951</c:v>
                </c:pt>
                <c:pt idx="48">
                  <c:v>-0.30786615516990423</c:v>
                </c:pt>
                <c:pt idx="49">
                  <c:v>-0.30555137200281024</c:v>
                </c:pt>
                <c:pt idx="50">
                  <c:v>-0.30323658837005496</c:v>
                </c:pt>
                <c:pt idx="51">
                  <c:v>-0.30092180520296097</c:v>
                </c:pt>
                <c:pt idx="52">
                  <c:v>-0.29860702157020569</c:v>
                </c:pt>
                <c:pt idx="53">
                  <c:v>-0.2962922384031117</c:v>
                </c:pt>
                <c:pt idx="54">
                  <c:v>-0.29397745477035642</c:v>
                </c:pt>
                <c:pt idx="55">
                  <c:v>-0.29166267160326242</c:v>
                </c:pt>
                <c:pt idx="56">
                  <c:v>-0.28934788843616843</c:v>
                </c:pt>
                <c:pt idx="57">
                  <c:v>-0.28703310480341315</c:v>
                </c:pt>
                <c:pt idx="58">
                  <c:v>-0.28471832163631916</c:v>
                </c:pt>
                <c:pt idx="59">
                  <c:v>-0.28240353800356388</c:v>
                </c:pt>
                <c:pt idx="60">
                  <c:v>-0.28008875483646989</c:v>
                </c:pt>
                <c:pt idx="61">
                  <c:v>-0.2777739716693759</c:v>
                </c:pt>
                <c:pt idx="62">
                  <c:v>-0.27545918803662062</c:v>
                </c:pt>
                <c:pt idx="63">
                  <c:v>-0.27314440486952662</c:v>
                </c:pt>
                <c:pt idx="64">
                  <c:v>-0.27082962170243263</c:v>
                </c:pt>
                <c:pt idx="65">
                  <c:v>-0.26851483806967735</c:v>
                </c:pt>
                <c:pt idx="66">
                  <c:v>-0.26620005490258336</c:v>
                </c:pt>
                <c:pt idx="67">
                  <c:v>-0.26388527173548937</c:v>
                </c:pt>
                <c:pt idx="68">
                  <c:v>-0.26157048810273409</c:v>
                </c:pt>
                <c:pt idx="69">
                  <c:v>-0.2592557049356401</c:v>
                </c:pt>
                <c:pt idx="70">
                  <c:v>-0.2569409217685461</c:v>
                </c:pt>
                <c:pt idx="71">
                  <c:v>-0.25462613813579082</c:v>
                </c:pt>
                <c:pt idx="72">
                  <c:v>-0.25231135496869683</c:v>
                </c:pt>
                <c:pt idx="73">
                  <c:v>-0.24999657180160284</c:v>
                </c:pt>
                <c:pt idx="74">
                  <c:v>-0.24768178816884756</c:v>
                </c:pt>
                <c:pt idx="75">
                  <c:v>-0.24536700500175357</c:v>
                </c:pt>
                <c:pt idx="76">
                  <c:v>-0.24305222183465958</c:v>
                </c:pt>
                <c:pt idx="77">
                  <c:v>-0.24073743866756558</c:v>
                </c:pt>
                <c:pt idx="78">
                  <c:v>-0.23842265550047159</c:v>
                </c:pt>
                <c:pt idx="79">
                  <c:v>-0.23610787186771631</c:v>
                </c:pt>
                <c:pt idx="80">
                  <c:v>-0.23379308870062232</c:v>
                </c:pt>
                <c:pt idx="81">
                  <c:v>-0.23147830553352833</c:v>
                </c:pt>
                <c:pt idx="82">
                  <c:v>-0.22916352236643434</c:v>
                </c:pt>
                <c:pt idx="83">
                  <c:v>-0.22684873873367906</c:v>
                </c:pt>
                <c:pt idx="84">
                  <c:v>-0.22453395556658506</c:v>
                </c:pt>
                <c:pt idx="85">
                  <c:v>-0.22221917239949107</c:v>
                </c:pt>
                <c:pt idx="86">
                  <c:v>-0.21990438923239708</c:v>
                </c:pt>
                <c:pt idx="87">
                  <c:v>-0.21758960606530309</c:v>
                </c:pt>
                <c:pt idx="88">
                  <c:v>-0.2152748228982091</c:v>
                </c:pt>
                <c:pt idx="89">
                  <c:v>-0.2129600397311151</c:v>
                </c:pt>
                <c:pt idx="90">
                  <c:v>-0.21064525609835982</c:v>
                </c:pt>
                <c:pt idx="91">
                  <c:v>-0.20833047293126583</c:v>
                </c:pt>
                <c:pt idx="92">
                  <c:v>-0.20601568976417184</c:v>
                </c:pt>
                <c:pt idx="93">
                  <c:v>-0.20370090659707785</c:v>
                </c:pt>
                <c:pt idx="94">
                  <c:v>-0.20138612342998385</c:v>
                </c:pt>
                <c:pt idx="95">
                  <c:v>-0.19907134026288986</c:v>
                </c:pt>
                <c:pt idx="96">
                  <c:v>-0.19675655709579587</c:v>
                </c:pt>
                <c:pt idx="97">
                  <c:v>-0.19444177392870188</c:v>
                </c:pt>
                <c:pt idx="98">
                  <c:v>-0.19212699076160789</c:v>
                </c:pt>
                <c:pt idx="99">
                  <c:v>-0.18981220759451389</c:v>
                </c:pt>
                <c:pt idx="100">
                  <c:v>-0.1874974244274199</c:v>
                </c:pt>
                <c:pt idx="101">
                  <c:v>-0.18518264126032591</c:v>
                </c:pt>
                <c:pt idx="102">
                  <c:v>-0.18286785809323192</c:v>
                </c:pt>
                <c:pt idx="103">
                  <c:v>-0.18055307492613792</c:v>
                </c:pt>
                <c:pt idx="104">
                  <c:v>-0.17823829175904393</c:v>
                </c:pt>
                <c:pt idx="105">
                  <c:v>-0.17592350859194994</c:v>
                </c:pt>
                <c:pt idx="106">
                  <c:v>-0.17360872542485595</c:v>
                </c:pt>
                <c:pt idx="107">
                  <c:v>-0.17129394225776196</c:v>
                </c:pt>
                <c:pt idx="108">
                  <c:v>-0.16897915909066796</c:v>
                </c:pt>
                <c:pt idx="109">
                  <c:v>-0.16666437592357397</c:v>
                </c:pt>
                <c:pt idx="110">
                  <c:v>-0.16434959275647998</c:v>
                </c:pt>
                <c:pt idx="111">
                  <c:v>-0.16203480958938599</c:v>
                </c:pt>
                <c:pt idx="112">
                  <c:v>-0.15972002642229199</c:v>
                </c:pt>
                <c:pt idx="113">
                  <c:v>-0.157405243255198</c:v>
                </c:pt>
                <c:pt idx="114">
                  <c:v>-0.15509046008810401</c:v>
                </c:pt>
                <c:pt idx="115">
                  <c:v>-0.15277567692101002</c:v>
                </c:pt>
                <c:pt idx="116">
                  <c:v>-0.15046089375391603</c:v>
                </c:pt>
                <c:pt idx="117">
                  <c:v>-0.14814611058682203</c:v>
                </c:pt>
                <c:pt idx="118">
                  <c:v>-0.14583132741972804</c:v>
                </c:pt>
                <c:pt idx="119">
                  <c:v>-0.14351654471829534</c:v>
                </c:pt>
                <c:pt idx="120">
                  <c:v>-0.14120176155120134</c:v>
                </c:pt>
                <c:pt idx="121">
                  <c:v>-0.13888697838410735</c:v>
                </c:pt>
                <c:pt idx="122">
                  <c:v>-0.13657219521701336</c:v>
                </c:pt>
                <c:pt idx="123">
                  <c:v>-0.13425741204991937</c:v>
                </c:pt>
                <c:pt idx="124">
                  <c:v>-0.13194262888282537</c:v>
                </c:pt>
                <c:pt idx="125">
                  <c:v>-0.12962784618139267</c:v>
                </c:pt>
                <c:pt idx="126">
                  <c:v>-0.12731306301429868</c:v>
                </c:pt>
                <c:pt idx="127">
                  <c:v>-0.12499827984720469</c:v>
                </c:pt>
                <c:pt idx="128">
                  <c:v>-0.12268349668011069</c:v>
                </c:pt>
                <c:pt idx="129">
                  <c:v>-0.1203687135130167</c:v>
                </c:pt>
                <c:pt idx="130">
                  <c:v>-0.118053930811584</c:v>
                </c:pt>
                <c:pt idx="131">
                  <c:v>-0.11573914764449</c:v>
                </c:pt>
                <c:pt idx="132">
                  <c:v>-0.11342436447739601</c:v>
                </c:pt>
                <c:pt idx="133">
                  <c:v>-0.11110958131030202</c:v>
                </c:pt>
                <c:pt idx="134">
                  <c:v>-0.10879479860886931</c:v>
                </c:pt>
                <c:pt idx="135">
                  <c:v>-0.10648001544177532</c:v>
                </c:pt>
                <c:pt idx="136">
                  <c:v>-0.10416523227468133</c:v>
                </c:pt>
                <c:pt idx="137">
                  <c:v>-0.10185044910758734</c:v>
                </c:pt>
                <c:pt idx="138">
                  <c:v>-9.9535666406154633E-2</c:v>
                </c:pt>
                <c:pt idx="139">
                  <c:v>-9.722088323906064E-2</c:v>
                </c:pt>
                <c:pt idx="140">
                  <c:v>-9.4906100071966648E-2</c:v>
                </c:pt>
                <c:pt idx="141">
                  <c:v>-9.2591317370533943E-2</c:v>
                </c:pt>
                <c:pt idx="142">
                  <c:v>-9.0276534203439951E-2</c:v>
                </c:pt>
                <c:pt idx="143">
                  <c:v>-8.7961751036345959E-2</c:v>
                </c:pt>
                <c:pt idx="144">
                  <c:v>-8.5646968334913254E-2</c:v>
                </c:pt>
                <c:pt idx="145">
                  <c:v>-8.3332185167819262E-2</c:v>
                </c:pt>
                <c:pt idx="146">
                  <c:v>-8.1017402000725269E-2</c:v>
                </c:pt>
                <c:pt idx="147">
                  <c:v>-7.8702619299292564E-2</c:v>
                </c:pt>
                <c:pt idx="148">
                  <c:v>-7.6387836132198572E-2</c:v>
                </c:pt>
                <c:pt idx="149">
                  <c:v>-7.4073053430765867E-2</c:v>
                </c:pt>
                <c:pt idx="150">
                  <c:v>-7.1758270263671875E-2</c:v>
                </c:pt>
                <c:pt idx="151">
                  <c:v>-6.9443487096577883E-2</c:v>
                </c:pt>
                <c:pt idx="152">
                  <c:v>-6.7128704395145178E-2</c:v>
                </c:pt>
                <c:pt idx="153">
                  <c:v>-6.4813921228051186E-2</c:v>
                </c:pt>
                <c:pt idx="154">
                  <c:v>-6.2499138526618481E-2</c:v>
                </c:pt>
                <c:pt idx="155">
                  <c:v>-6.0184355359524488E-2</c:v>
                </c:pt>
                <c:pt idx="156">
                  <c:v>-5.7869572658091784E-2</c:v>
                </c:pt>
                <c:pt idx="157">
                  <c:v>-5.5554789490997791E-2</c:v>
                </c:pt>
                <c:pt idx="158">
                  <c:v>-5.3240006789565086E-2</c:v>
                </c:pt>
                <c:pt idx="159">
                  <c:v>-5.0925223622471094E-2</c:v>
                </c:pt>
                <c:pt idx="160">
                  <c:v>-4.8610440455377102E-2</c:v>
                </c:pt>
                <c:pt idx="161">
                  <c:v>-4.6295657753944397E-2</c:v>
                </c:pt>
                <c:pt idx="162">
                  <c:v>-4.3980874586850405E-2</c:v>
                </c:pt>
                <c:pt idx="163">
                  <c:v>-4.16660918854177E-2</c:v>
                </c:pt>
                <c:pt idx="164">
                  <c:v>-3.9351308718323708E-2</c:v>
                </c:pt>
                <c:pt idx="165">
                  <c:v>-3.7036526016891003E-2</c:v>
                </c:pt>
                <c:pt idx="166">
                  <c:v>-3.4721743315458298E-2</c:v>
                </c:pt>
                <c:pt idx="167">
                  <c:v>-3.2406960148364305E-2</c:v>
                </c:pt>
                <c:pt idx="168">
                  <c:v>-3.0092177446931601E-2</c:v>
                </c:pt>
                <c:pt idx="169">
                  <c:v>-2.7777394279837608E-2</c:v>
                </c:pt>
                <c:pt idx="170">
                  <c:v>-2.5462611578404903E-2</c:v>
                </c:pt>
                <c:pt idx="171">
                  <c:v>-2.3147828411310911E-2</c:v>
                </c:pt>
                <c:pt idx="172">
                  <c:v>-2.0833045709878206E-2</c:v>
                </c:pt>
                <c:pt idx="173">
                  <c:v>-1.8518263008445501E-2</c:v>
                </c:pt>
                <c:pt idx="174">
                  <c:v>-1.6203479841351509E-2</c:v>
                </c:pt>
                <c:pt idx="175">
                  <c:v>-1.3888697139918804E-2</c:v>
                </c:pt>
                <c:pt idx="176">
                  <c:v>-1.1573913972824812E-2</c:v>
                </c:pt>
                <c:pt idx="177">
                  <c:v>-9.259131271392107E-3</c:v>
                </c:pt>
                <c:pt idx="178">
                  <c:v>-6.9443485699594021E-3</c:v>
                </c:pt>
                <c:pt idx="179">
                  <c:v>-4.6295654028654099E-3</c:v>
                </c:pt>
                <c:pt idx="180">
                  <c:v>-2.3147827014327049E-3</c:v>
                </c:pt>
                <c:pt idx="181">
                  <c:v>0</c:v>
                </c:pt>
                <c:pt idx="182">
                  <c:v>2.3147831670939922E-3</c:v>
                </c:pt>
                <c:pt idx="183">
                  <c:v>4.6295658685266972E-3</c:v>
                </c:pt>
                <c:pt idx="184">
                  <c:v>6.9443485699594021E-3</c:v>
                </c:pt>
                <c:pt idx="185">
                  <c:v>9.2591317370533943E-3</c:v>
                </c:pt>
                <c:pt idx="186">
                  <c:v>1.1573914438486099E-2</c:v>
                </c:pt>
                <c:pt idx="187">
                  <c:v>1.3888697139918804E-2</c:v>
                </c:pt>
                <c:pt idx="188">
                  <c:v>1.6203479841351509E-2</c:v>
                </c:pt>
                <c:pt idx="189">
                  <c:v>1.8518263008445501E-2</c:v>
                </c:pt>
                <c:pt idx="190">
                  <c:v>2.0833045709878206E-2</c:v>
                </c:pt>
                <c:pt idx="191">
                  <c:v>2.3147828411310911E-2</c:v>
                </c:pt>
                <c:pt idx="192">
                  <c:v>2.5462611112743616E-2</c:v>
                </c:pt>
                <c:pt idx="193">
                  <c:v>2.7777394279837608E-2</c:v>
                </c:pt>
                <c:pt idx="194">
                  <c:v>3.0092176981270313E-2</c:v>
                </c:pt>
                <c:pt idx="195">
                  <c:v>3.2406959682703018E-2</c:v>
                </c:pt>
                <c:pt idx="196">
                  <c:v>3.4721742384135723E-2</c:v>
                </c:pt>
                <c:pt idx="197">
                  <c:v>3.7036525085568428E-2</c:v>
                </c:pt>
                <c:pt idx="198">
                  <c:v>3.935130825266242E-2</c:v>
                </c:pt>
                <c:pt idx="199">
                  <c:v>4.1666090954095125E-2</c:v>
                </c:pt>
                <c:pt idx="200">
                  <c:v>4.398087365552783E-2</c:v>
                </c:pt>
                <c:pt idx="201">
                  <c:v>4.6295656356960535E-2</c:v>
                </c:pt>
                <c:pt idx="202">
                  <c:v>4.861043905839324E-2</c:v>
                </c:pt>
                <c:pt idx="203">
                  <c:v>5.0925222225487232E-2</c:v>
                </c:pt>
                <c:pt idx="204">
                  <c:v>5.3240004926919937E-2</c:v>
                </c:pt>
                <c:pt idx="205">
                  <c:v>5.5554787628352642E-2</c:v>
                </c:pt>
                <c:pt idx="206">
                  <c:v>5.7869570329785347E-2</c:v>
                </c:pt>
                <c:pt idx="207">
                  <c:v>6.0184353031218052E-2</c:v>
                </c:pt>
                <c:pt idx="208">
                  <c:v>6.2499135732650757E-2</c:v>
                </c:pt>
                <c:pt idx="209">
                  <c:v>6.4813918434083462E-2</c:v>
                </c:pt>
                <c:pt idx="210">
                  <c:v>6.7128701135516167E-2</c:v>
                </c:pt>
                <c:pt idx="211">
                  <c:v>6.9443483836948872E-2</c:v>
                </c:pt>
                <c:pt idx="212">
                  <c:v>7.1758266538381577E-2</c:v>
                </c:pt>
                <c:pt idx="213">
                  <c:v>7.4073049705475569E-2</c:v>
                </c:pt>
                <c:pt idx="214">
                  <c:v>7.6387831941246986E-2</c:v>
                </c:pt>
                <c:pt idx="215">
                  <c:v>7.8702615108340979E-2</c:v>
                </c:pt>
                <c:pt idx="216">
                  <c:v>8.1017397809773684E-2</c:v>
                </c:pt>
                <c:pt idx="217">
                  <c:v>8.3332180511206388E-2</c:v>
                </c:pt>
                <c:pt idx="218">
                  <c:v>8.5646963212639093E-2</c:v>
                </c:pt>
                <c:pt idx="219">
                  <c:v>8.7961745914071798E-2</c:v>
                </c:pt>
                <c:pt idx="220">
                  <c:v>9.0276528615504503E-2</c:v>
                </c:pt>
                <c:pt idx="221">
                  <c:v>9.2591311316937208E-2</c:v>
                </c:pt>
                <c:pt idx="222">
                  <c:v>9.4906094018369913E-2</c:v>
                </c:pt>
                <c:pt idx="223">
                  <c:v>9.7220876719802618E-2</c:v>
                </c:pt>
                <c:pt idx="224">
                  <c:v>9.9535659421235323E-2</c:v>
                </c:pt>
                <c:pt idx="225">
                  <c:v>0.10185044165700674</c:v>
                </c:pt>
                <c:pt idx="226">
                  <c:v>0.10416522435843945</c:v>
                </c:pt>
                <c:pt idx="227">
                  <c:v>0.10648000705987215</c:v>
                </c:pt>
                <c:pt idx="228">
                  <c:v>0.10879478976130486</c:v>
                </c:pt>
                <c:pt idx="229">
                  <c:v>0.11110957246273756</c:v>
                </c:pt>
                <c:pt idx="230">
                  <c:v>0.11342435516417027</c:v>
                </c:pt>
                <c:pt idx="231">
                  <c:v>0.11573913786560297</c:v>
                </c:pt>
                <c:pt idx="232">
                  <c:v>0.11805392056703568</c:v>
                </c:pt>
                <c:pt idx="233">
                  <c:v>0.12036870326846838</c:v>
                </c:pt>
                <c:pt idx="234">
                  <c:v>0.12268348596990108</c:v>
                </c:pt>
                <c:pt idx="235">
                  <c:v>0.12499826867133379</c:v>
                </c:pt>
                <c:pt idx="236">
                  <c:v>0.12731305090710521</c:v>
                </c:pt>
                <c:pt idx="237">
                  <c:v>0.12962783360853791</c:v>
                </c:pt>
                <c:pt idx="238">
                  <c:v>0.13194261630997062</c:v>
                </c:pt>
                <c:pt idx="239">
                  <c:v>0.13425739901140332</c:v>
                </c:pt>
                <c:pt idx="240">
                  <c:v>0.13657218171283603</c:v>
                </c:pt>
                <c:pt idx="241">
                  <c:v>0.13888696441426873</c:v>
                </c:pt>
                <c:pt idx="242">
                  <c:v>0.14120174665004015</c:v>
                </c:pt>
                <c:pt idx="243">
                  <c:v>0.14351652935147285</c:v>
                </c:pt>
                <c:pt idx="244">
                  <c:v>0.14583131205290556</c:v>
                </c:pt>
                <c:pt idx="245">
                  <c:v>0.14814609475433826</c:v>
                </c:pt>
                <c:pt idx="246">
                  <c:v>0.15046087745577097</c:v>
                </c:pt>
                <c:pt idx="247">
                  <c:v>0.15277565969154239</c:v>
                </c:pt>
                <c:pt idx="248">
                  <c:v>0.15509044239297509</c:v>
                </c:pt>
                <c:pt idx="249">
                  <c:v>0.1574052250944078</c:v>
                </c:pt>
                <c:pt idx="250">
                  <c:v>0.1597200077958405</c:v>
                </c:pt>
                <c:pt idx="251">
                  <c:v>0.16203479003161192</c:v>
                </c:pt>
                <c:pt idx="252">
                  <c:v>0.16434957273304462</c:v>
                </c:pt>
                <c:pt idx="253">
                  <c:v>0.16666435543447733</c:v>
                </c:pt>
                <c:pt idx="254">
                  <c:v>0.16897913813591003</c:v>
                </c:pt>
                <c:pt idx="255">
                  <c:v>0.17129392037168145</c:v>
                </c:pt>
                <c:pt idx="256">
                  <c:v>0.17360870307311416</c:v>
                </c:pt>
                <c:pt idx="257">
                  <c:v>0.17592348577454686</c:v>
                </c:pt>
                <c:pt idx="258">
                  <c:v>0.17823826801031828</c:v>
                </c:pt>
                <c:pt idx="259">
                  <c:v>0.18055305071175098</c:v>
                </c:pt>
                <c:pt idx="260">
                  <c:v>0.18286783341318369</c:v>
                </c:pt>
                <c:pt idx="261">
                  <c:v>0.18518261564895511</c:v>
                </c:pt>
                <c:pt idx="262">
                  <c:v>0.18749739835038781</c:v>
                </c:pt>
                <c:pt idx="263">
                  <c:v>0.18981218105182052</c:v>
                </c:pt>
                <c:pt idx="264">
                  <c:v>0.19212696328759193</c:v>
                </c:pt>
                <c:pt idx="265">
                  <c:v>0.19444174598902464</c:v>
                </c:pt>
                <c:pt idx="266">
                  <c:v>0.19675652822479606</c:v>
                </c:pt>
                <c:pt idx="267">
                  <c:v>0.19907131092622876</c:v>
                </c:pt>
                <c:pt idx="268">
                  <c:v>0.20138609362766147</c:v>
                </c:pt>
                <c:pt idx="269">
                  <c:v>0.20370087586343288</c:v>
                </c:pt>
                <c:pt idx="270">
                  <c:v>0.20601565856486559</c:v>
                </c:pt>
                <c:pt idx="271">
                  <c:v>0.20833044080063701</c:v>
                </c:pt>
                <c:pt idx="272">
                  <c:v>0.21064522350206971</c:v>
                </c:pt>
                <c:pt idx="273">
                  <c:v>0.21296000573784113</c:v>
                </c:pt>
                <c:pt idx="274">
                  <c:v>0.21527478843927383</c:v>
                </c:pt>
                <c:pt idx="275">
                  <c:v>0.21758957067504525</c:v>
                </c:pt>
                <c:pt idx="276">
                  <c:v>0.21990435337647796</c:v>
                </c:pt>
                <c:pt idx="277">
                  <c:v>0.22221913607791066</c:v>
                </c:pt>
                <c:pt idx="278">
                  <c:v>0.22453391831368208</c:v>
                </c:pt>
                <c:pt idx="279">
                  <c:v>0.22684870101511478</c:v>
                </c:pt>
                <c:pt idx="280">
                  <c:v>0.2291634832508862</c:v>
                </c:pt>
                <c:pt idx="281">
                  <c:v>0.23147826548665762</c:v>
                </c:pt>
                <c:pt idx="282">
                  <c:v>0.23379304818809032</c:v>
                </c:pt>
                <c:pt idx="283">
                  <c:v>0.23610783042386174</c:v>
                </c:pt>
                <c:pt idx="284">
                  <c:v>0.23842261312529445</c:v>
                </c:pt>
                <c:pt idx="285">
                  <c:v>0.24073739536106586</c:v>
                </c:pt>
                <c:pt idx="286">
                  <c:v>0.24305217806249857</c:v>
                </c:pt>
                <c:pt idx="287">
                  <c:v>0.24536696029826999</c:v>
                </c:pt>
                <c:pt idx="288">
                  <c:v>0.24768174299970269</c:v>
                </c:pt>
                <c:pt idx="289">
                  <c:v>0.24999652523547411</c:v>
                </c:pt>
                <c:pt idx="290">
                  <c:v>0.25231130747124553</c:v>
                </c:pt>
                <c:pt idx="291">
                  <c:v>0.25462609017267823</c:v>
                </c:pt>
                <c:pt idx="292">
                  <c:v>0.25694087240844965</c:v>
                </c:pt>
                <c:pt idx="293">
                  <c:v>0.25925565510988235</c:v>
                </c:pt>
                <c:pt idx="294">
                  <c:v>0.26157043734565377</c:v>
                </c:pt>
                <c:pt idx="295">
                  <c:v>0.26388521958142519</c:v>
                </c:pt>
                <c:pt idx="296">
                  <c:v>0.26620000228285789</c:v>
                </c:pt>
                <c:pt idx="297">
                  <c:v>0.26851478451862931</c:v>
                </c:pt>
                <c:pt idx="298">
                  <c:v>0.27082956675440073</c:v>
                </c:pt>
                <c:pt idx="299">
                  <c:v>0.27314434945583344</c:v>
                </c:pt>
                <c:pt idx="300">
                  <c:v>0.27545913169160485</c:v>
                </c:pt>
                <c:pt idx="301">
                  <c:v>0.27777391392737627</c:v>
                </c:pt>
                <c:pt idx="302">
                  <c:v>0.28008869662880898</c:v>
                </c:pt>
                <c:pt idx="303">
                  <c:v>0.28240347886458039</c:v>
                </c:pt>
                <c:pt idx="304">
                  <c:v>0.28471826110035181</c:v>
                </c:pt>
                <c:pt idx="305">
                  <c:v>0.28703304380178452</c:v>
                </c:pt>
                <c:pt idx="306">
                  <c:v>0.28934782603755593</c:v>
                </c:pt>
                <c:pt idx="307">
                  <c:v>0.29166260827332735</c:v>
                </c:pt>
                <c:pt idx="308">
                  <c:v>0.29397739050909877</c:v>
                </c:pt>
                <c:pt idx="309">
                  <c:v>0.29629217321053147</c:v>
                </c:pt>
                <c:pt idx="310">
                  <c:v>0.29860695544630289</c:v>
                </c:pt>
                <c:pt idx="311">
                  <c:v>0.30092173768207431</c:v>
                </c:pt>
                <c:pt idx="312">
                  <c:v>0.30323651991784573</c:v>
                </c:pt>
                <c:pt idx="313">
                  <c:v>0.30555130261927843</c:v>
                </c:pt>
                <c:pt idx="314">
                  <c:v>0.30786608485504985</c:v>
                </c:pt>
                <c:pt idx="315">
                  <c:v>0.31018086709082127</c:v>
                </c:pt>
                <c:pt idx="316">
                  <c:v>0.31249564932659268</c:v>
                </c:pt>
                <c:pt idx="317">
                  <c:v>0.3148104315623641</c:v>
                </c:pt>
                <c:pt idx="318">
                  <c:v>0.31712521379813552</c:v>
                </c:pt>
                <c:pt idx="319">
                  <c:v>0.31943999649956822</c:v>
                </c:pt>
                <c:pt idx="320">
                  <c:v>0.32175477873533964</c:v>
                </c:pt>
                <c:pt idx="321">
                  <c:v>0.32406956097111106</c:v>
                </c:pt>
                <c:pt idx="322">
                  <c:v>0.32638434320688248</c:v>
                </c:pt>
                <c:pt idx="323">
                  <c:v>0.32869912544265389</c:v>
                </c:pt>
                <c:pt idx="324">
                  <c:v>0.33101390767842531</c:v>
                </c:pt>
                <c:pt idx="325">
                  <c:v>0.33332868991419673</c:v>
                </c:pt>
                <c:pt idx="326">
                  <c:v>0.33564347261562943</c:v>
                </c:pt>
                <c:pt idx="327">
                  <c:v>0.33795825485140085</c:v>
                </c:pt>
                <c:pt idx="328">
                  <c:v>0.34027303708717227</c:v>
                </c:pt>
                <c:pt idx="329">
                  <c:v>0.34258781932294369</c:v>
                </c:pt>
                <c:pt idx="330">
                  <c:v>0.34490260155871511</c:v>
                </c:pt>
                <c:pt idx="331">
                  <c:v>0.34721738379448652</c:v>
                </c:pt>
                <c:pt idx="332">
                  <c:v>0.34953216603025794</c:v>
                </c:pt>
                <c:pt idx="333">
                  <c:v>0.35184694826602936</c:v>
                </c:pt>
                <c:pt idx="334">
                  <c:v>0.35416173050180078</c:v>
                </c:pt>
                <c:pt idx="335">
                  <c:v>0.35647651273757219</c:v>
                </c:pt>
                <c:pt idx="336">
                  <c:v>0.35879129497334361</c:v>
                </c:pt>
                <c:pt idx="337">
                  <c:v>0.36110607720911503</c:v>
                </c:pt>
                <c:pt idx="338">
                  <c:v>0.36342085944488645</c:v>
                </c:pt>
                <c:pt idx="339">
                  <c:v>0.36573564168065786</c:v>
                </c:pt>
                <c:pt idx="340">
                  <c:v>0.36805042391642928</c:v>
                </c:pt>
                <c:pt idx="341">
                  <c:v>0.3703652061522007</c:v>
                </c:pt>
                <c:pt idx="342">
                  <c:v>0.37267998838797212</c:v>
                </c:pt>
                <c:pt idx="343">
                  <c:v>0.37499477062374353</c:v>
                </c:pt>
                <c:pt idx="344">
                  <c:v>0.37730955285951495</c:v>
                </c:pt>
                <c:pt idx="500">
                  <c:v>0.37962433509528637</c:v>
                </c:pt>
              </c:numCache>
            </c:numRef>
          </c:xVal>
          <c:yVal>
            <c:numRef>
              <c:f>'34'!$G$3:$G$503</c:f>
              <c:numCache>
                <c:formatCode>0</c:formatCode>
                <c:ptCount val="501"/>
                <c:pt idx="227">
                  <c:v>1469.5286000000001</c:v>
                </c:pt>
                <c:pt idx="228">
                  <c:v>1463.8176000000001</c:v>
                </c:pt>
                <c:pt idx="229">
                  <c:v>1471.3545999999999</c:v>
                </c:pt>
                <c:pt idx="230">
                  <c:v>1466.1188</c:v>
                </c:pt>
                <c:pt idx="231">
                  <c:v>1469.4384</c:v>
                </c:pt>
                <c:pt idx="232">
                  <c:v>1473.1950999999999</c:v>
                </c:pt>
                <c:pt idx="233">
                  <c:v>1481.222</c:v>
                </c:pt>
                <c:pt idx="234">
                  <c:v>1472.6726000000001</c:v>
                </c:pt>
                <c:pt idx="235">
                  <c:v>1475.124</c:v>
                </c:pt>
                <c:pt idx="236">
                  <c:v>1478.8595</c:v>
                </c:pt>
                <c:pt idx="237">
                  <c:v>1477.3846000000001</c:v>
                </c:pt>
                <c:pt idx="238">
                  <c:v>1475.1135999999999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7D-450E-89D1-21363CF72CC1}"/>
            </c:ext>
          </c:extLst>
        </c:ser>
        <c:ser>
          <c:idx val="4"/>
          <c:order val="4"/>
          <c:tx>
            <c:strRef>
              <c:f>'34'!$H$2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'34'!$C$3:$C$503</c:f>
              <c:numCache>
                <c:formatCode>0.0</c:formatCode>
                <c:ptCount val="501"/>
                <c:pt idx="0">
                  <c:v>-0.41897576302289963</c:v>
                </c:pt>
                <c:pt idx="1">
                  <c:v>-0.41666097939014435</c:v>
                </c:pt>
                <c:pt idx="2">
                  <c:v>-0.41434619575738907</c:v>
                </c:pt>
                <c:pt idx="3">
                  <c:v>-0.41203141259029508</c:v>
                </c:pt>
                <c:pt idx="4">
                  <c:v>-0.4097166289575398</c:v>
                </c:pt>
                <c:pt idx="5">
                  <c:v>-0.40740184532478452</c:v>
                </c:pt>
                <c:pt idx="6">
                  <c:v>-0.40508706169202924</c:v>
                </c:pt>
                <c:pt idx="7">
                  <c:v>-0.40277227805927396</c:v>
                </c:pt>
                <c:pt idx="8">
                  <c:v>-0.40045749442651868</c:v>
                </c:pt>
                <c:pt idx="9">
                  <c:v>-0.3981427107937634</c:v>
                </c:pt>
                <c:pt idx="10">
                  <c:v>-0.39582792716100812</c:v>
                </c:pt>
                <c:pt idx="11">
                  <c:v>-0.39351314399391413</c:v>
                </c:pt>
                <c:pt idx="12">
                  <c:v>-0.39119836036115885</c:v>
                </c:pt>
                <c:pt idx="13">
                  <c:v>-0.38888357672840357</c:v>
                </c:pt>
                <c:pt idx="14">
                  <c:v>-0.38656879309564829</c:v>
                </c:pt>
                <c:pt idx="15">
                  <c:v>-0.38425400946289301</c:v>
                </c:pt>
                <c:pt idx="16">
                  <c:v>-0.38193922629579902</c:v>
                </c:pt>
                <c:pt idx="17">
                  <c:v>-0.37962444266304374</c:v>
                </c:pt>
                <c:pt idx="18">
                  <c:v>-0.37730965903028846</c:v>
                </c:pt>
                <c:pt idx="19">
                  <c:v>-0.37499487539753318</c:v>
                </c:pt>
                <c:pt idx="20">
                  <c:v>-0.37268009223043919</c:v>
                </c:pt>
                <c:pt idx="21">
                  <c:v>-0.37036530859768391</c:v>
                </c:pt>
                <c:pt idx="22">
                  <c:v>-0.36805052496492863</c:v>
                </c:pt>
                <c:pt idx="23">
                  <c:v>-0.36573574133217335</c:v>
                </c:pt>
                <c:pt idx="24">
                  <c:v>-0.36342095816507936</c:v>
                </c:pt>
                <c:pt idx="25">
                  <c:v>-0.36110617453232408</c:v>
                </c:pt>
                <c:pt idx="26">
                  <c:v>-0.3587913908995688</c:v>
                </c:pt>
                <c:pt idx="27">
                  <c:v>-0.3564766077324748</c:v>
                </c:pt>
                <c:pt idx="28">
                  <c:v>-0.35416182409971952</c:v>
                </c:pt>
                <c:pt idx="29">
                  <c:v>-0.35184704046696424</c:v>
                </c:pt>
                <c:pt idx="30">
                  <c:v>-0.34953225729987025</c:v>
                </c:pt>
                <c:pt idx="31">
                  <c:v>-0.34721747366711497</c:v>
                </c:pt>
                <c:pt idx="32">
                  <c:v>-0.34490269003435969</c:v>
                </c:pt>
                <c:pt idx="33">
                  <c:v>-0.3425879068672657</c:v>
                </c:pt>
                <c:pt idx="34">
                  <c:v>-0.34027312323451042</c:v>
                </c:pt>
                <c:pt idx="35">
                  <c:v>-0.33795833960175514</c:v>
                </c:pt>
                <c:pt idx="36">
                  <c:v>-0.33564355643466115</c:v>
                </c:pt>
                <c:pt idx="37">
                  <c:v>-0.33332877280190587</c:v>
                </c:pt>
                <c:pt idx="38">
                  <c:v>-0.33101398963481188</c:v>
                </c:pt>
                <c:pt idx="39">
                  <c:v>-0.3286992060020566</c:v>
                </c:pt>
                <c:pt idx="40">
                  <c:v>-0.32638442236930132</c:v>
                </c:pt>
                <c:pt idx="41">
                  <c:v>-0.32406963920220733</c:v>
                </c:pt>
                <c:pt idx="42">
                  <c:v>-0.32175485556945205</c:v>
                </c:pt>
                <c:pt idx="43">
                  <c:v>-0.31944007240235806</c:v>
                </c:pt>
                <c:pt idx="44">
                  <c:v>-0.31712528876960278</c:v>
                </c:pt>
                <c:pt idx="45">
                  <c:v>-0.31481050560250878</c:v>
                </c:pt>
                <c:pt idx="46">
                  <c:v>-0.3124957219697535</c:v>
                </c:pt>
                <c:pt idx="47">
                  <c:v>-0.31018093880265951</c:v>
                </c:pt>
                <c:pt idx="48">
                  <c:v>-0.30786615516990423</c:v>
                </c:pt>
                <c:pt idx="49">
                  <c:v>-0.30555137200281024</c:v>
                </c:pt>
                <c:pt idx="50">
                  <c:v>-0.30323658837005496</c:v>
                </c:pt>
                <c:pt idx="51">
                  <c:v>-0.30092180520296097</c:v>
                </c:pt>
                <c:pt idx="52">
                  <c:v>-0.29860702157020569</c:v>
                </c:pt>
                <c:pt idx="53">
                  <c:v>-0.2962922384031117</c:v>
                </c:pt>
                <c:pt idx="54">
                  <c:v>-0.29397745477035642</c:v>
                </c:pt>
                <c:pt idx="55">
                  <c:v>-0.29166267160326242</c:v>
                </c:pt>
                <c:pt idx="56">
                  <c:v>-0.28934788843616843</c:v>
                </c:pt>
                <c:pt idx="57">
                  <c:v>-0.28703310480341315</c:v>
                </c:pt>
                <c:pt idx="58">
                  <c:v>-0.28471832163631916</c:v>
                </c:pt>
                <c:pt idx="59">
                  <c:v>-0.28240353800356388</c:v>
                </c:pt>
                <c:pt idx="60">
                  <c:v>-0.28008875483646989</c:v>
                </c:pt>
                <c:pt idx="61">
                  <c:v>-0.2777739716693759</c:v>
                </c:pt>
                <c:pt idx="62">
                  <c:v>-0.27545918803662062</c:v>
                </c:pt>
                <c:pt idx="63">
                  <c:v>-0.27314440486952662</c:v>
                </c:pt>
                <c:pt idx="64">
                  <c:v>-0.27082962170243263</c:v>
                </c:pt>
                <c:pt idx="65">
                  <c:v>-0.26851483806967735</c:v>
                </c:pt>
                <c:pt idx="66">
                  <c:v>-0.26620005490258336</c:v>
                </c:pt>
                <c:pt idx="67">
                  <c:v>-0.26388527173548937</c:v>
                </c:pt>
                <c:pt idx="68">
                  <c:v>-0.26157048810273409</c:v>
                </c:pt>
                <c:pt idx="69">
                  <c:v>-0.2592557049356401</c:v>
                </c:pt>
                <c:pt idx="70">
                  <c:v>-0.2569409217685461</c:v>
                </c:pt>
                <c:pt idx="71">
                  <c:v>-0.25462613813579082</c:v>
                </c:pt>
                <c:pt idx="72">
                  <c:v>-0.25231135496869683</c:v>
                </c:pt>
                <c:pt idx="73">
                  <c:v>-0.24999657180160284</c:v>
                </c:pt>
                <c:pt idx="74">
                  <c:v>-0.24768178816884756</c:v>
                </c:pt>
                <c:pt idx="75">
                  <c:v>-0.24536700500175357</c:v>
                </c:pt>
                <c:pt idx="76">
                  <c:v>-0.24305222183465958</c:v>
                </c:pt>
                <c:pt idx="77">
                  <c:v>-0.24073743866756558</c:v>
                </c:pt>
                <c:pt idx="78">
                  <c:v>-0.23842265550047159</c:v>
                </c:pt>
                <c:pt idx="79">
                  <c:v>-0.23610787186771631</c:v>
                </c:pt>
                <c:pt idx="80">
                  <c:v>-0.23379308870062232</c:v>
                </c:pt>
                <c:pt idx="81">
                  <c:v>-0.23147830553352833</c:v>
                </c:pt>
                <c:pt idx="82">
                  <c:v>-0.22916352236643434</c:v>
                </c:pt>
                <c:pt idx="83">
                  <c:v>-0.22684873873367906</c:v>
                </c:pt>
                <c:pt idx="84">
                  <c:v>-0.22453395556658506</c:v>
                </c:pt>
                <c:pt idx="85">
                  <c:v>-0.22221917239949107</c:v>
                </c:pt>
                <c:pt idx="86">
                  <c:v>-0.21990438923239708</c:v>
                </c:pt>
                <c:pt idx="87">
                  <c:v>-0.21758960606530309</c:v>
                </c:pt>
                <c:pt idx="88">
                  <c:v>-0.2152748228982091</c:v>
                </c:pt>
                <c:pt idx="89">
                  <c:v>-0.2129600397311151</c:v>
                </c:pt>
                <c:pt idx="90">
                  <c:v>-0.21064525609835982</c:v>
                </c:pt>
                <c:pt idx="91">
                  <c:v>-0.20833047293126583</c:v>
                </c:pt>
                <c:pt idx="92">
                  <c:v>-0.20601568976417184</c:v>
                </c:pt>
                <c:pt idx="93">
                  <c:v>-0.20370090659707785</c:v>
                </c:pt>
                <c:pt idx="94">
                  <c:v>-0.20138612342998385</c:v>
                </c:pt>
                <c:pt idx="95">
                  <c:v>-0.19907134026288986</c:v>
                </c:pt>
                <c:pt idx="96">
                  <c:v>-0.19675655709579587</c:v>
                </c:pt>
                <c:pt idx="97">
                  <c:v>-0.19444177392870188</c:v>
                </c:pt>
                <c:pt idx="98">
                  <c:v>-0.19212699076160789</c:v>
                </c:pt>
                <c:pt idx="99">
                  <c:v>-0.18981220759451389</c:v>
                </c:pt>
                <c:pt idx="100">
                  <c:v>-0.1874974244274199</c:v>
                </c:pt>
                <c:pt idx="101">
                  <c:v>-0.18518264126032591</c:v>
                </c:pt>
                <c:pt idx="102">
                  <c:v>-0.18286785809323192</c:v>
                </c:pt>
                <c:pt idx="103">
                  <c:v>-0.18055307492613792</c:v>
                </c:pt>
                <c:pt idx="104">
                  <c:v>-0.17823829175904393</c:v>
                </c:pt>
                <c:pt idx="105">
                  <c:v>-0.17592350859194994</c:v>
                </c:pt>
                <c:pt idx="106">
                  <c:v>-0.17360872542485595</c:v>
                </c:pt>
                <c:pt idx="107">
                  <c:v>-0.17129394225776196</c:v>
                </c:pt>
                <c:pt idx="108">
                  <c:v>-0.16897915909066796</c:v>
                </c:pt>
                <c:pt idx="109">
                  <c:v>-0.16666437592357397</c:v>
                </c:pt>
                <c:pt idx="110">
                  <c:v>-0.16434959275647998</c:v>
                </c:pt>
                <c:pt idx="111">
                  <c:v>-0.16203480958938599</c:v>
                </c:pt>
                <c:pt idx="112">
                  <c:v>-0.15972002642229199</c:v>
                </c:pt>
                <c:pt idx="113">
                  <c:v>-0.157405243255198</c:v>
                </c:pt>
                <c:pt idx="114">
                  <c:v>-0.15509046008810401</c:v>
                </c:pt>
                <c:pt idx="115">
                  <c:v>-0.15277567692101002</c:v>
                </c:pt>
                <c:pt idx="116">
                  <c:v>-0.15046089375391603</c:v>
                </c:pt>
                <c:pt idx="117">
                  <c:v>-0.14814611058682203</c:v>
                </c:pt>
                <c:pt idx="118">
                  <c:v>-0.14583132741972804</c:v>
                </c:pt>
                <c:pt idx="119">
                  <c:v>-0.14351654471829534</c:v>
                </c:pt>
                <c:pt idx="120">
                  <c:v>-0.14120176155120134</c:v>
                </c:pt>
                <c:pt idx="121">
                  <c:v>-0.13888697838410735</c:v>
                </c:pt>
                <c:pt idx="122">
                  <c:v>-0.13657219521701336</c:v>
                </c:pt>
                <c:pt idx="123">
                  <c:v>-0.13425741204991937</c:v>
                </c:pt>
                <c:pt idx="124">
                  <c:v>-0.13194262888282537</c:v>
                </c:pt>
                <c:pt idx="125">
                  <c:v>-0.12962784618139267</c:v>
                </c:pt>
                <c:pt idx="126">
                  <c:v>-0.12731306301429868</c:v>
                </c:pt>
                <c:pt idx="127">
                  <c:v>-0.12499827984720469</c:v>
                </c:pt>
                <c:pt idx="128">
                  <c:v>-0.12268349668011069</c:v>
                </c:pt>
                <c:pt idx="129">
                  <c:v>-0.1203687135130167</c:v>
                </c:pt>
                <c:pt idx="130">
                  <c:v>-0.118053930811584</c:v>
                </c:pt>
                <c:pt idx="131">
                  <c:v>-0.11573914764449</c:v>
                </c:pt>
                <c:pt idx="132">
                  <c:v>-0.11342436447739601</c:v>
                </c:pt>
                <c:pt idx="133">
                  <c:v>-0.11110958131030202</c:v>
                </c:pt>
                <c:pt idx="134">
                  <c:v>-0.10879479860886931</c:v>
                </c:pt>
                <c:pt idx="135">
                  <c:v>-0.10648001544177532</c:v>
                </c:pt>
                <c:pt idx="136">
                  <c:v>-0.10416523227468133</c:v>
                </c:pt>
                <c:pt idx="137">
                  <c:v>-0.10185044910758734</c:v>
                </c:pt>
                <c:pt idx="138">
                  <c:v>-9.9535666406154633E-2</c:v>
                </c:pt>
                <c:pt idx="139">
                  <c:v>-9.722088323906064E-2</c:v>
                </c:pt>
                <c:pt idx="140">
                  <c:v>-9.4906100071966648E-2</c:v>
                </c:pt>
                <c:pt idx="141">
                  <c:v>-9.2591317370533943E-2</c:v>
                </c:pt>
                <c:pt idx="142">
                  <c:v>-9.0276534203439951E-2</c:v>
                </c:pt>
                <c:pt idx="143">
                  <c:v>-8.7961751036345959E-2</c:v>
                </c:pt>
                <c:pt idx="144">
                  <c:v>-8.5646968334913254E-2</c:v>
                </c:pt>
                <c:pt idx="145">
                  <c:v>-8.3332185167819262E-2</c:v>
                </c:pt>
                <c:pt idx="146">
                  <c:v>-8.1017402000725269E-2</c:v>
                </c:pt>
                <c:pt idx="147">
                  <c:v>-7.8702619299292564E-2</c:v>
                </c:pt>
                <c:pt idx="148">
                  <c:v>-7.6387836132198572E-2</c:v>
                </c:pt>
                <c:pt idx="149">
                  <c:v>-7.4073053430765867E-2</c:v>
                </c:pt>
                <c:pt idx="150">
                  <c:v>-7.1758270263671875E-2</c:v>
                </c:pt>
                <c:pt idx="151">
                  <c:v>-6.9443487096577883E-2</c:v>
                </c:pt>
                <c:pt idx="152">
                  <c:v>-6.7128704395145178E-2</c:v>
                </c:pt>
                <c:pt idx="153">
                  <c:v>-6.4813921228051186E-2</c:v>
                </c:pt>
                <c:pt idx="154">
                  <c:v>-6.2499138526618481E-2</c:v>
                </c:pt>
                <c:pt idx="155">
                  <c:v>-6.0184355359524488E-2</c:v>
                </c:pt>
                <c:pt idx="156">
                  <c:v>-5.7869572658091784E-2</c:v>
                </c:pt>
                <c:pt idx="157">
                  <c:v>-5.5554789490997791E-2</c:v>
                </c:pt>
                <c:pt idx="158">
                  <c:v>-5.3240006789565086E-2</c:v>
                </c:pt>
                <c:pt idx="159">
                  <c:v>-5.0925223622471094E-2</c:v>
                </c:pt>
                <c:pt idx="160">
                  <c:v>-4.8610440455377102E-2</c:v>
                </c:pt>
                <c:pt idx="161">
                  <c:v>-4.6295657753944397E-2</c:v>
                </c:pt>
                <c:pt idx="162">
                  <c:v>-4.3980874586850405E-2</c:v>
                </c:pt>
                <c:pt idx="163">
                  <c:v>-4.16660918854177E-2</c:v>
                </c:pt>
                <c:pt idx="164">
                  <c:v>-3.9351308718323708E-2</c:v>
                </c:pt>
                <c:pt idx="165">
                  <c:v>-3.7036526016891003E-2</c:v>
                </c:pt>
                <c:pt idx="166">
                  <c:v>-3.4721743315458298E-2</c:v>
                </c:pt>
                <c:pt idx="167">
                  <c:v>-3.2406960148364305E-2</c:v>
                </c:pt>
                <c:pt idx="168">
                  <c:v>-3.0092177446931601E-2</c:v>
                </c:pt>
                <c:pt idx="169">
                  <c:v>-2.7777394279837608E-2</c:v>
                </c:pt>
                <c:pt idx="170">
                  <c:v>-2.5462611578404903E-2</c:v>
                </c:pt>
                <c:pt idx="171">
                  <c:v>-2.3147828411310911E-2</c:v>
                </c:pt>
                <c:pt idx="172">
                  <c:v>-2.0833045709878206E-2</c:v>
                </c:pt>
                <c:pt idx="173">
                  <c:v>-1.8518263008445501E-2</c:v>
                </c:pt>
                <c:pt idx="174">
                  <c:v>-1.6203479841351509E-2</c:v>
                </c:pt>
                <c:pt idx="175">
                  <c:v>-1.3888697139918804E-2</c:v>
                </c:pt>
                <c:pt idx="176">
                  <c:v>-1.1573913972824812E-2</c:v>
                </c:pt>
                <c:pt idx="177">
                  <c:v>-9.259131271392107E-3</c:v>
                </c:pt>
                <c:pt idx="178">
                  <c:v>-6.9443485699594021E-3</c:v>
                </c:pt>
                <c:pt idx="179">
                  <c:v>-4.6295654028654099E-3</c:v>
                </c:pt>
                <c:pt idx="180">
                  <c:v>-2.3147827014327049E-3</c:v>
                </c:pt>
                <c:pt idx="181">
                  <c:v>0</c:v>
                </c:pt>
                <c:pt idx="182">
                  <c:v>2.3147831670939922E-3</c:v>
                </c:pt>
                <c:pt idx="183">
                  <c:v>4.6295658685266972E-3</c:v>
                </c:pt>
                <c:pt idx="184">
                  <c:v>6.9443485699594021E-3</c:v>
                </c:pt>
                <c:pt idx="185">
                  <c:v>9.2591317370533943E-3</c:v>
                </c:pt>
                <c:pt idx="186">
                  <c:v>1.1573914438486099E-2</c:v>
                </c:pt>
                <c:pt idx="187">
                  <c:v>1.3888697139918804E-2</c:v>
                </c:pt>
                <c:pt idx="188">
                  <c:v>1.6203479841351509E-2</c:v>
                </c:pt>
                <c:pt idx="189">
                  <c:v>1.8518263008445501E-2</c:v>
                </c:pt>
                <c:pt idx="190">
                  <c:v>2.0833045709878206E-2</c:v>
                </c:pt>
                <c:pt idx="191">
                  <c:v>2.3147828411310911E-2</c:v>
                </c:pt>
                <c:pt idx="192">
                  <c:v>2.5462611112743616E-2</c:v>
                </c:pt>
                <c:pt idx="193">
                  <c:v>2.7777394279837608E-2</c:v>
                </c:pt>
                <c:pt idx="194">
                  <c:v>3.0092176981270313E-2</c:v>
                </c:pt>
                <c:pt idx="195">
                  <c:v>3.2406959682703018E-2</c:v>
                </c:pt>
                <c:pt idx="196">
                  <c:v>3.4721742384135723E-2</c:v>
                </c:pt>
                <c:pt idx="197">
                  <c:v>3.7036525085568428E-2</c:v>
                </c:pt>
                <c:pt idx="198">
                  <c:v>3.935130825266242E-2</c:v>
                </c:pt>
                <c:pt idx="199">
                  <c:v>4.1666090954095125E-2</c:v>
                </c:pt>
                <c:pt idx="200">
                  <c:v>4.398087365552783E-2</c:v>
                </c:pt>
                <c:pt idx="201">
                  <c:v>4.6295656356960535E-2</c:v>
                </c:pt>
                <c:pt idx="202">
                  <c:v>4.861043905839324E-2</c:v>
                </c:pt>
                <c:pt idx="203">
                  <c:v>5.0925222225487232E-2</c:v>
                </c:pt>
                <c:pt idx="204">
                  <c:v>5.3240004926919937E-2</c:v>
                </c:pt>
                <c:pt idx="205">
                  <c:v>5.5554787628352642E-2</c:v>
                </c:pt>
                <c:pt idx="206">
                  <c:v>5.7869570329785347E-2</c:v>
                </c:pt>
                <c:pt idx="207">
                  <c:v>6.0184353031218052E-2</c:v>
                </c:pt>
                <c:pt idx="208">
                  <c:v>6.2499135732650757E-2</c:v>
                </c:pt>
                <c:pt idx="209">
                  <c:v>6.4813918434083462E-2</c:v>
                </c:pt>
                <c:pt idx="210">
                  <c:v>6.7128701135516167E-2</c:v>
                </c:pt>
                <c:pt idx="211">
                  <c:v>6.9443483836948872E-2</c:v>
                </c:pt>
                <c:pt idx="212">
                  <c:v>7.1758266538381577E-2</c:v>
                </c:pt>
                <c:pt idx="213">
                  <c:v>7.4073049705475569E-2</c:v>
                </c:pt>
                <c:pt idx="214">
                  <c:v>7.6387831941246986E-2</c:v>
                </c:pt>
                <c:pt idx="215">
                  <c:v>7.8702615108340979E-2</c:v>
                </c:pt>
                <c:pt idx="216">
                  <c:v>8.1017397809773684E-2</c:v>
                </c:pt>
                <c:pt idx="217">
                  <c:v>8.3332180511206388E-2</c:v>
                </c:pt>
                <c:pt idx="218">
                  <c:v>8.5646963212639093E-2</c:v>
                </c:pt>
                <c:pt idx="219">
                  <c:v>8.7961745914071798E-2</c:v>
                </c:pt>
                <c:pt idx="220">
                  <c:v>9.0276528615504503E-2</c:v>
                </c:pt>
                <c:pt idx="221">
                  <c:v>9.2591311316937208E-2</c:v>
                </c:pt>
                <c:pt idx="222">
                  <c:v>9.4906094018369913E-2</c:v>
                </c:pt>
                <c:pt idx="223">
                  <c:v>9.7220876719802618E-2</c:v>
                </c:pt>
                <c:pt idx="224">
                  <c:v>9.9535659421235323E-2</c:v>
                </c:pt>
                <c:pt idx="225">
                  <c:v>0.10185044165700674</c:v>
                </c:pt>
                <c:pt idx="226">
                  <c:v>0.10416522435843945</c:v>
                </c:pt>
                <c:pt idx="227">
                  <c:v>0.10648000705987215</c:v>
                </c:pt>
                <c:pt idx="228">
                  <c:v>0.10879478976130486</c:v>
                </c:pt>
                <c:pt idx="229">
                  <c:v>0.11110957246273756</c:v>
                </c:pt>
                <c:pt idx="230">
                  <c:v>0.11342435516417027</c:v>
                </c:pt>
                <c:pt idx="231">
                  <c:v>0.11573913786560297</c:v>
                </c:pt>
                <c:pt idx="232">
                  <c:v>0.11805392056703568</c:v>
                </c:pt>
                <c:pt idx="233">
                  <c:v>0.12036870326846838</c:v>
                </c:pt>
                <c:pt idx="234">
                  <c:v>0.12268348596990108</c:v>
                </c:pt>
                <c:pt idx="235">
                  <c:v>0.12499826867133379</c:v>
                </c:pt>
                <c:pt idx="236">
                  <c:v>0.12731305090710521</c:v>
                </c:pt>
                <c:pt idx="237">
                  <c:v>0.12962783360853791</c:v>
                </c:pt>
                <c:pt idx="238">
                  <c:v>0.13194261630997062</c:v>
                </c:pt>
                <c:pt idx="239">
                  <c:v>0.13425739901140332</c:v>
                </c:pt>
                <c:pt idx="240">
                  <c:v>0.13657218171283603</c:v>
                </c:pt>
                <c:pt idx="241">
                  <c:v>0.13888696441426873</c:v>
                </c:pt>
                <c:pt idx="242">
                  <c:v>0.14120174665004015</c:v>
                </c:pt>
                <c:pt idx="243">
                  <c:v>0.14351652935147285</c:v>
                </c:pt>
                <c:pt idx="244">
                  <c:v>0.14583131205290556</c:v>
                </c:pt>
                <c:pt idx="245">
                  <c:v>0.14814609475433826</c:v>
                </c:pt>
                <c:pt idx="246">
                  <c:v>0.15046087745577097</c:v>
                </c:pt>
                <c:pt idx="247">
                  <c:v>0.15277565969154239</c:v>
                </c:pt>
                <c:pt idx="248">
                  <c:v>0.15509044239297509</c:v>
                </c:pt>
                <c:pt idx="249">
                  <c:v>0.1574052250944078</c:v>
                </c:pt>
                <c:pt idx="250">
                  <c:v>0.1597200077958405</c:v>
                </c:pt>
                <c:pt idx="251">
                  <c:v>0.16203479003161192</c:v>
                </c:pt>
                <c:pt idx="252">
                  <c:v>0.16434957273304462</c:v>
                </c:pt>
                <c:pt idx="253">
                  <c:v>0.16666435543447733</c:v>
                </c:pt>
                <c:pt idx="254">
                  <c:v>0.16897913813591003</c:v>
                </c:pt>
                <c:pt idx="255">
                  <c:v>0.17129392037168145</c:v>
                </c:pt>
                <c:pt idx="256">
                  <c:v>0.17360870307311416</c:v>
                </c:pt>
                <c:pt idx="257">
                  <c:v>0.17592348577454686</c:v>
                </c:pt>
                <c:pt idx="258">
                  <c:v>0.17823826801031828</c:v>
                </c:pt>
                <c:pt idx="259">
                  <c:v>0.18055305071175098</c:v>
                </c:pt>
                <c:pt idx="260">
                  <c:v>0.18286783341318369</c:v>
                </c:pt>
                <c:pt idx="261">
                  <c:v>0.18518261564895511</c:v>
                </c:pt>
                <c:pt idx="262">
                  <c:v>0.18749739835038781</c:v>
                </c:pt>
                <c:pt idx="263">
                  <c:v>0.18981218105182052</c:v>
                </c:pt>
                <c:pt idx="264">
                  <c:v>0.19212696328759193</c:v>
                </c:pt>
                <c:pt idx="265">
                  <c:v>0.19444174598902464</c:v>
                </c:pt>
                <c:pt idx="266">
                  <c:v>0.19675652822479606</c:v>
                </c:pt>
                <c:pt idx="267">
                  <c:v>0.19907131092622876</c:v>
                </c:pt>
                <c:pt idx="268">
                  <c:v>0.20138609362766147</c:v>
                </c:pt>
                <c:pt idx="269">
                  <c:v>0.20370087586343288</c:v>
                </c:pt>
                <c:pt idx="270">
                  <c:v>0.20601565856486559</c:v>
                </c:pt>
                <c:pt idx="271">
                  <c:v>0.20833044080063701</c:v>
                </c:pt>
                <c:pt idx="272">
                  <c:v>0.21064522350206971</c:v>
                </c:pt>
                <c:pt idx="273">
                  <c:v>0.21296000573784113</c:v>
                </c:pt>
                <c:pt idx="274">
                  <c:v>0.21527478843927383</c:v>
                </c:pt>
                <c:pt idx="275">
                  <c:v>0.21758957067504525</c:v>
                </c:pt>
                <c:pt idx="276">
                  <c:v>0.21990435337647796</c:v>
                </c:pt>
                <c:pt idx="277">
                  <c:v>0.22221913607791066</c:v>
                </c:pt>
                <c:pt idx="278">
                  <c:v>0.22453391831368208</c:v>
                </c:pt>
                <c:pt idx="279">
                  <c:v>0.22684870101511478</c:v>
                </c:pt>
                <c:pt idx="280">
                  <c:v>0.2291634832508862</c:v>
                </c:pt>
                <c:pt idx="281">
                  <c:v>0.23147826548665762</c:v>
                </c:pt>
                <c:pt idx="282">
                  <c:v>0.23379304818809032</c:v>
                </c:pt>
                <c:pt idx="283">
                  <c:v>0.23610783042386174</c:v>
                </c:pt>
                <c:pt idx="284">
                  <c:v>0.23842261312529445</c:v>
                </c:pt>
                <c:pt idx="285">
                  <c:v>0.24073739536106586</c:v>
                </c:pt>
                <c:pt idx="286">
                  <c:v>0.24305217806249857</c:v>
                </c:pt>
                <c:pt idx="287">
                  <c:v>0.24536696029826999</c:v>
                </c:pt>
                <c:pt idx="288">
                  <c:v>0.24768174299970269</c:v>
                </c:pt>
                <c:pt idx="289">
                  <c:v>0.24999652523547411</c:v>
                </c:pt>
                <c:pt idx="290">
                  <c:v>0.25231130747124553</c:v>
                </c:pt>
                <c:pt idx="291">
                  <c:v>0.25462609017267823</c:v>
                </c:pt>
                <c:pt idx="292">
                  <c:v>0.25694087240844965</c:v>
                </c:pt>
                <c:pt idx="293">
                  <c:v>0.25925565510988235</c:v>
                </c:pt>
                <c:pt idx="294">
                  <c:v>0.26157043734565377</c:v>
                </c:pt>
                <c:pt idx="295">
                  <c:v>0.26388521958142519</c:v>
                </c:pt>
                <c:pt idx="296">
                  <c:v>0.26620000228285789</c:v>
                </c:pt>
                <c:pt idx="297">
                  <c:v>0.26851478451862931</c:v>
                </c:pt>
                <c:pt idx="298">
                  <c:v>0.27082956675440073</c:v>
                </c:pt>
                <c:pt idx="299">
                  <c:v>0.27314434945583344</c:v>
                </c:pt>
                <c:pt idx="300">
                  <c:v>0.27545913169160485</c:v>
                </c:pt>
                <c:pt idx="301">
                  <c:v>0.27777391392737627</c:v>
                </c:pt>
                <c:pt idx="302">
                  <c:v>0.28008869662880898</c:v>
                </c:pt>
                <c:pt idx="303">
                  <c:v>0.28240347886458039</c:v>
                </c:pt>
                <c:pt idx="304">
                  <c:v>0.28471826110035181</c:v>
                </c:pt>
                <c:pt idx="305">
                  <c:v>0.28703304380178452</c:v>
                </c:pt>
                <c:pt idx="306">
                  <c:v>0.28934782603755593</c:v>
                </c:pt>
                <c:pt idx="307">
                  <c:v>0.29166260827332735</c:v>
                </c:pt>
                <c:pt idx="308">
                  <c:v>0.29397739050909877</c:v>
                </c:pt>
                <c:pt idx="309">
                  <c:v>0.29629217321053147</c:v>
                </c:pt>
                <c:pt idx="310">
                  <c:v>0.29860695544630289</c:v>
                </c:pt>
                <c:pt idx="311">
                  <c:v>0.30092173768207431</c:v>
                </c:pt>
                <c:pt idx="312">
                  <c:v>0.30323651991784573</c:v>
                </c:pt>
                <c:pt idx="313">
                  <c:v>0.30555130261927843</c:v>
                </c:pt>
                <c:pt idx="314">
                  <c:v>0.30786608485504985</c:v>
                </c:pt>
                <c:pt idx="315">
                  <c:v>0.31018086709082127</c:v>
                </c:pt>
                <c:pt idx="316">
                  <c:v>0.31249564932659268</c:v>
                </c:pt>
                <c:pt idx="317">
                  <c:v>0.3148104315623641</c:v>
                </c:pt>
                <c:pt idx="318">
                  <c:v>0.31712521379813552</c:v>
                </c:pt>
                <c:pt idx="319">
                  <c:v>0.31943999649956822</c:v>
                </c:pt>
                <c:pt idx="320">
                  <c:v>0.32175477873533964</c:v>
                </c:pt>
                <c:pt idx="321">
                  <c:v>0.32406956097111106</c:v>
                </c:pt>
                <c:pt idx="322">
                  <c:v>0.32638434320688248</c:v>
                </c:pt>
                <c:pt idx="323">
                  <c:v>0.32869912544265389</c:v>
                </c:pt>
                <c:pt idx="324">
                  <c:v>0.33101390767842531</c:v>
                </c:pt>
                <c:pt idx="325">
                  <c:v>0.33332868991419673</c:v>
                </c:pt>
                <c:pt idx="326">
                  <c:v>0.33564347261562943</c:v>
                </c:pt>
                <c:pt idx="327">
                  <c:v>0.33795825485140085</c:v>
                </c:pt>
                <c:pt idx="328">
                  <c:v>0.34027303708717227</c:v>
                </c:pt>
                <c:pt idx="329">
                  <c:v>0.34258781932294369</c:v>
                </c:pt>
                <c:pt idx="330">
                  <c:v>0.34490260155871511</c:v>
                </c:pt>
                <c:pt idx="331">
                  <c:v>0.34721738379448652</c:v>
                </c:pt>
                <c:pt idx="332">
                  <c:v>0.34953216603025794</c:v>
                </c:pt>
                <c:pt idx="333">
                  <c:v>0.35184694826602936</c:v>
                </c:pt>
                <c:pt idx="334">
                  <c:v>0.35416173050180078</c:v>
                </c:pt>
                <c:pt idx="335">
                  <c:v>0.35647651273757219</c:v>
                </c:pt>
                <c:pt idx="336">
                  <c:v>0.35879129497334361</c:v>
                </c:pt>
                <c:pt idx="337">
                  <c:v>0.36110607720911503</c:v>
                </c:pt>
                <c:pt idx="338">
                  <c:v>0.36342085944488645</c:v>
                </c:pt>
                <c:pt idx="339">
                  <c:v>0.36573564168065786</c:v>
                </c:pt>
                <c:pt idx="340">
                  <c:v>0.36805042391642928</c:v>
                </c:pt>
                <c:pt idx="341">
                  <c:v>0.3703652061522007</c:v>
                </c:pt>
                <c:pt idx="342">
                  <c:v>0.37267998838797212</c:v>
                </c:pt>
                <c:pt idx="343">
                  <c:v>0.37499477062374353</c:v>
                </c:pt>
                <c:pt idx="344">
                  <c:v>0.37730955285951495</c:v>
                </c:pt>
                <c:pt idx="500">
                  <c:v>0.37962433509528637</c:v>
                </c:pt>
              </c:numCache>
            </c:numRef>
          </c:xVal>
          <c:yVal>
            <c:numRef>
              <c:f>'34'!$H$3:$H$503</c:f>
              <c:numCache>
                <c:formatCode>0</c:formatCode>
                <c:ptCount val="501"/>
                <c:pt idx="239">
                  <c:v>1485.6559999999999</c:v>
                </c:pt>
                <c:pt idx="240">
                  <c:v>1481.4893</c:v>
                </c:pt>
                <c:pt idx="241">
                  <c:v>1485.1967999999999</c:v>
                </c:pt>
                <c:pt idx="242">
                  <c:v>1481.9322999999999</c:v>
                </c:pt>
                <c:pt idx="243">
                  <c:v>1483.0530000000001</c:v>
                </c:pt>
                <c:pt idx="244">
                  <c:v>1480.3091999999999</c:v>
                </c:pt>
                <c:pt idx="245">
                  <c:v>1481.4294</c:v>
                </c:pt>
                <c:pt idx="246">
                  <c:v>1479.9945</c:v>
                </c:pt>
                <c:pt idx="247">
                  <c:v>1486.0293999999999</c:v>
                </c:pt>
                <c:pt idx="248">
                  <c:v>1486.8320000000001</c:v>
                </c:pt>
                <c:pt idx="249">
                  <c:v>1481.9473</c:v>
                </c:pt>
                <c:pt idx="250">
                  <c:v>1481.0971999999999</c:v>
                </c:pt>
                <c:pt idx="251">
                  <c:v>1484.6282000000001</c:v>
                </c:pt>
                <c:pt idx="252">
                  <c:v>1489.6246000000001</c:v>
                </c:pt>
                <c:pt idx="253">
                  <c:v>1476.5311999999999</c:v>
                </c:pt>
                <c:pt idx="254">
                  <c:v>1477.3822</c:v>
                </c:pt>
                <c:pt idx="255">
                  <c:v>1484.9667999999999</c:v>
                </c:pt>
                <c:pt idx="256">
                  <c:v>1479.2380000000001</c:v>
                </c:pt>
                <c:pt idx="257">
                  <c:v>1489.4032</c:v>
                </c:pt>
                <c:pt idx="258">
                  <c:v>1488.1233999999999</c:v>
                </c:pt>
                <c:pt idx="259">
                  <c:v>1483.5204000000001</c:v>
                </c:pt>
                <c:pt idx="260">
                  <c:v>1483.2840000000001</c:v>
                </c:pt>
                <c:pt idx="261">
                  <c:v>1478.9829999999999</c:v>
                </c:pt>
                <c:pt idx="262">
                  <c:v>1489.1243999999999</c:v>
                </c:pt>
                <c:pt idx="263">
                  <c:v>1481.3914</c:v>
                </c:pt>
                <c:pt idx="264">
                  <c:v>1483.4738</c:v>
                </c:pt>
                <c:pt idx="265">
                  <c:v>1482.2445</c:v>
                </c:pt>
                <c:pt idx="266">
                  <c:v>1480.7068999999999</c:v>
                </c:pt>
                <c:pt idx="267">
                  <c:v>1479.5997</c:v>
                </c:pt>
                <c:pt idx="268">
                  <c:v>1484.5138999999999</c:v>
                </c:pt>
                <c:pt idx="269">
                  <c:v>1490.4956999999999</c:v>
                </c:pt>
                <c:pt idx="270">
                  <c:v>1484.7766999999999</c:v>
                </c:pt>
                <c:pt idx="271">
                  <c:v>1486.1880000000001</c:v>
                </c:pt>
                <c:pt idx="272">
                  <c:v>1480.2637</c:v>
                </c:pt>
                <c:pt idx="273">
                  <c:v>1486.259</c:v>
                </c:pt>
                <c:pt idx="274">
                  <c:v>1478.7738999999999</c:v>
                </c:pt>
                <c:pt idx="275">
                  <c:v>1489.1217999999999</c:v>
                </c:pt>
                <c:pt idx="276">
                  <c:v>1473.5533</c:v>
                </c:pt>
                <c:pt idx="277">
                  <c:v>1482.4065000000001</c:v>
                </c:pt>
                <c:pt idx="278">
                  <c:v>1489.6954000000001</c:v>
                </c:pt>
                <c:pt idx="279">
                  <c:v>1489.0006000000001</c:v>
                </c:pt>
                <c:pt idx="280">
                  <c:v>1483.3400999999999</c:v>
                </c:pt>
                <c:pt idx="281">
                  <c:v>1485.9458</c:v>
                </c:pt>
                <c:pt idx="282">
                  <c:v>1481.1477</c:v>
                </c:pt>
                <c:pt idx="283">
                  <c:v>1487.617</c:v>
                </c:pt>
                <c:pt idx="284">
                  <c:v>1487.5954999999999</c:v>
                </c:pt>
                <c:pt idx="285">
                  <c:v>1484.153</c:v>
                </c:pt>
                <c:pt idx="286">
                  <c:v>1485.8912</c:v>
                </c:pt>
                <c:pt idx="287">
                  <c:v>1480.1384</c:v>
                </c:pt>
                <c:pt idx="288">
                  <c:v>1480.796</c:v>
                </c:pt>
                <c:pt idx="289">
                  <c:v>1487.2594999999999</c:v>
                </c:pt>
                <c:pt idx="290">
                  <c:v>1478.3685</c:v>
                </c:pt>
                <c:pt idx="291">
                  <c:v>1482.5009</c:v>
                </c:pt>
                <c:pt idx="292">
                  <c:v>1482.7005999999999</c:v>
                </c:pt>
                <c:pt idx="293">
                  <c:v>1478.7501</c:v>
                </c:pt>
                <c:pt idx="294">
                  <c:v>1479.364</c:v>
                </c:pt>
                <c:pt idx="295">
                  <c:v>1495.4956999999999</c:v>
                </c:pt>
                <c:pt idx="296">
                  <c:v>1477.5814</c:v>
                </c:pt>
                <c:pt idx="297">
                  <c:v>1482.1497999999999</c:v>
                </c:pt>
                <c:pt idx="298">
                  <c:v>1485.7435</c:v>
                </c:pt>
                <c:pt idx="299">
                  <c:v>1490.9473</c:v>
                </c:pt>
                <c:pt idx="300">
                  <c:v>1482.2662</c:v>
                </c:pt>
                <c:pt idx="301">
                  <c:v>1487.7546</c:v>
                </c:pt>
                <c:pt idx="302">
                  <c:v>1478.5985000000001</c:v>
                </c:pt>
                <c:pt idx="303">
                  <c:v>1481.6410000000001</c:v>
                </c:pt>
                <c:pt idx="304">
                  <c:v>1493.8344999999999</c:v>
                </c:pt>
                <c:pt idx="305">
                  <c:v>1482.2496000000001</c:v>
                </c:pt>
                <c:pt idx="306">
                  <c:v>1486.8398</c:v>
                </c:pt>
                <c:pt idx="307">
                  <c:v>1480.1713999999999</c:v>
                </c:pt>
                <c:pt idx="308">
                  <c:v>1485.5286000000001</c:v>
                </c:pt>
                <c:pt idx="309">
                  <c:v>1482.6969999999999</c:v>
                </c:pt>
                <c:pt idx="310">
                  <c:v>1477.4666999999999</c:v>
                </c:pt>
                <c:pt idx="311">
                  <c:v>1481.4503999999999</c:v>
                </c:pt>
                <c:pt idx="312">
                  <c:v>1481.0643</c:v>
                </c:pt>
                <c:pt idx="313">
                  <c:v>1491.4947999999999</c:v>
                </c:pt>
                <c:pt idx="314">
                  <c:v>1486.4502</c:v>
                </c:pt>
                <c:pt idx="315">
                  <c:v>1475.5501999999999</c:v>
                </c:pt>
                <c:pt idx="316">
                  <c:v>1480.9494999999999</c:v>
                </c:pt>
                <c:pt idx="317">
                  <c:v>1487.6648</c:v>
                </c:pt>
                <c:pt idx="318">
                  <c:v>1483.9602</c:v>
                </c:pt>
                <c:pt idx="319">
                  <c:v>1487.5545999999999</c:v>
                </c:pt>
                <c:pt idx="320">
                  <c:v>1479.498</c:v>
                </c:pt>
                <c:pt idx="321">
                  <c:v>1483.6548</c:v>
                </c:pt>
                <c:pt idx="322">
                  <c:v>1480.7799</c:v>
                </c:pt>
                <c:pt idx="323">
                  <c:v>1483.0193999999999</c:v>
                </c:pt>
                <c:pt idx="324">
                  <c:v>1480.6207999999999</c:v>
                </c:pt>
                <c:pt idx="325">
                  <c:v>1486.2488000000001</c:v>
                </c:pt>
                <c:pt idx="326">
                  <c:v>1483.9689000000001</c:v>
                </c:pt>
                <c:pt idx="327">
                  <c:v>1482.3153</c:v>
                </c:pt>
                <c:pt idx="328">
                  <c:v>1480.5940000000001</c:v>
                </c:pt>
                <c:pt idx="329">
                  <c:v>1486.3329000000001</c:v>
                </c:pt>
                <c:pt idx="330">
                  <c:v>1487.3027</c:v>
                </c:pt>
                <c:pt idx="331">
                  <c:v>1487.7499</c:v>
                </c:pt>
                <c:pt idx="332">
                  <c:v>1492.0902000000001</c:v>
                </c:pt>
                <c:pt idx="333">
                  <c:v>1483.556</c:v>
                </c:pt>
                <c:pt idx="334">
                  <c:v>1482.3994</c:v>
                </c:pt>
                <c:pt idx="335">
                  <c:v>1487.09</c:v>
                </c:pt>
                <c:pt idx="336">
                  <c:v>1490.0961</c:v>
                </c:pt>
                <c:pt idx="337">
                  <c:v>1483.4236000000001</c:v>
                </c:pt>
                <c:pt idx="338">
                  <c:v>1484.8053</c:v>
                </c:pt>
                <c:pt idx="339">
                  <c:v>1490.1395</c:v>
                </c:pt>
                <c:pt idx="340">
                  <c:v>1489.1152</c:v>
                </c:pt>
                <c:pt idx="341">
                  <c:v>1489.4192</c:v>
                </c:pt>
                <c:pt idx="342">
                  <c:v>1475.5935999999999</c:v>
                </c:pt>
                <c:pt idx="343">
                  <c:v>1496.3243</c:v>
                </c:pt>
                <c:pt idx="344">
                  <c:v>1485.1666</c:v>
                </c:pt>
                <c:pt idx="500">
                  <c:v>1481.8208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67D-450E-89D1-21363CF72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64, 2460059,6199 BJD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'37'!$D$2</c:f>
              <c:strCache>
                <c:ptCount val="1"/>
                <c:pt idx="0">
                  <c:v>flux before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'37'!$C$3:$C$503</c:f>
              <c:numCache>
                <c:formatCode>0.0</c:formatCode>
                <c:ptCount val="501"/>
                <c:pt idx="0">
                  <c:v>-0.41897576302289963</c:v>
                </c:pt>
                <c:pt idx="1">
                  <c:v>-0.41666097939014435</c:v>
                </c:pt>
                <c:pt idx="2">
                  <c:v>-0.41434619575738907</c:v>
                </c:pt>
                <c:pt idx="3">
                  <c:v>-0.41203141259029508</c:v>
                </c:pt>
                <c:pt idx="4">
                  <c:v>-0.4097166289575398</c:v>
                </c:pt>
                <c:pt idx="5">
                  <c:v>-0.40740184532478452</c:v>
                </c:pt>
                <c:pt idx="6">
                  <c:v>-0.40508706169202924</c:v>
                </c:pt>
                <c:pt idx="7">
                  <c:v>-0.40277227805927396</c:v>
                </c:pt>
                <c:pt idx="8">
                  <c:v>-0.40045749442651868</c:v>
                </c:pt>
                <c:pt idx="9">
                  <c:v>-0.3981427107937634</c:v>
                </c:pt>
                <c:pt idx="10">
                  <c:v>-0.39582792716100812</c:v>
                </c:pt>
                <c:pt idx="11">
                  <c:v>-0.39351314399391413</c:v>
                </c:pt>
                <c:pt idx="12">
                  <c:v>-0.39119836036115885</c:v>
                </c:pt>
                <c:pt idx="13">
                  <c:v>-0.38888357672840357</c:v>
                </c:pt>
                <c:pt idx="14">
                  <c:v>-0.38656879309564829</c:v>
                </c:pt>
                <c:pt idx="15">
                  <c:v>-0.38425400946289301</c:v>
                </c:pt>
                <c:pt idx="16">
                  <c:v>-0.38193922629579902</c:v>
                </c:pt>
                <c:pt idx="17">
                  <c:v>-0.37962444266304374</c:v>
                </c:pt>
                <c:pt idx="18">
                  <c:v>-0.37730965903028846</c:v>
                </c:pt>
                <c:pt idx="19">
                  <c:v>-0.37499487539753318</c:v>
                </c:pt>
                <c:pt idx="20">
                  <c:v>-0.37268009223043919</c:v>
                </c:pt>
                <c:pt idx="21">
                  <c:v>-0.37036530859768391</c:v>
                </c:pt>
                <c:pt idx="22">
                  <c:v>-0.36805052496492863</c:v>
                </c:pt>
                <c:pt idx="23">
                  <c:v>-0.36573574133217335</c:v>
                </c:pt>
                <c:pt idx="24">
                  <c:v>-0.36342095816507936</c:v>
                </c:pt>
                <c:pt idx="25">
                  <c:v>-0.36110617453232408</c:v>
                </c:pt>
                <c:pt idx="26">
                  <c:v>-0.3587913908995688</c:v>
                </c:pt>
                <c:pt idx="27">
                  <c:v>-0.3564766077324748</c:v>
                </c:pt>
                <c:pt idx="28">
                  <c:v>-0.35416182409971952</c:v>
                </c:pt>
                <c:pt idx="29">
                  <c:v>-0.35184704046696424</c:v>
                </c:pt>
                <c:pt idx="30">
                  <c:v>-0.34953225729987025</c:v>
                </c:pt>
                <c:pt idx="31">
                  <c:v>-0.34721747366711497</c:v>
                </c:pt>
                <c:pt idx="32">
                  <c:v>-0.34490269003435969</c:v>
                </c:pt>
                <c:pt idx="33">
                  <c:v>-0.3425879068672657</c:v>
                </c:pt>
                <c:pt idx="34">
                  <c:v>-0.34027312323451042</c:v>
                </c:pt>
                <c:pt idx="35">
                  <c:v>-0.33795833960175514</c:v>
                </c:pt>
                <c:pt idx="36">
                  <c:v>-0.33564355643466115</c:v>
                </c:pt>
                <c:pt idx="37">
                  <c:v>-0.33332877280190587</c:v>
                </c:pt>
                <c:pt idx="38">
                  <c:v>-0.33101398963481188</c:v>
                </c:pt>
                <c:pt idx="39">
                  <c:v>-0.3286992060020566</c:v>
                </c:pt>
                <c:pt idx="40">
                  <c:v>-0.32638442236930132</c:v>
                </c:pt>
                <c:pt idx="41">
                  <c:v>-0.32406963920220733</c:v>
                </c:pt>
                <c:pt idx="42">
                  <c:v>-0.32175485556945205</c:v>
                </c:pt>
                <c:pt idx="43">
                  <c:v>-0.31944007240235806</c:v>
                </c:pt>
                <c:pt idx="44">
                  <c:v>-0.31712528876960278</c:v>
                </c:pt>
                <c:pt idx="45">
                  <c:v>-0.31481050560250878</c:v>
                </c:pt>
                <c:pt idx="46">
                  <c:v>-0.3124957219697535</c:v>
                </c:pt>
                <c:pt idx="47">
                  <c:v>-0.31018093880265951</c:v>
                </c:pt>
                <c:pt idx="48">
                  <c:v>-0.30786615516990423</c:v>
                </c:pt>
                <c:pt idx="49">
                  <c:v>-0.30555137200281024</c:v>
                </c:pt>
                <c:pt idx="50">
                  <c:v>-0.30323658837005496</c:v>
                </c:pt>
                <c:pt idx="51">
                  <c:v>-0.30092180520296097</c:v>
                </c:pt>
                <c:pt idx="52">
                  <c:v>-0.29860702157020569</c:v>
                </c:pt>
                <c:pt idx="53">
                  <c:v>-0.2962922384031117</c:v>
                </c:pt>
                <c:pt idx="54">
                  <c:v>-0.29397745477035642</c:v>
                </c:pt>
                <c:pt idx="55">
                  <c:v>-0.29166267160326242</c:v>
                </c:pt>
                <c:pt idx="56">
                  <c:v>-0.28934788843616843</c:v>
                </c:pt>
                <c:pt idx="57">
                  <c:v>-0.28703310480341315</c:v>
                </c:pt>
                <c:pt idx="58">
                  <c:v>-0.28471832163631916</c:v>
                </c:pt>
                <c:pt idx="59">
                  <c:v>-0.28240353800356388</c:v>
                </c:pt>
                <c:pt idx="60">
                  <c:v>-0.28008875483646989</c:v>
                </c:pt>
                <c:pt idx="61">
                  <c:v>-0.2777739716693759</c:v>
                </c:pt>
                <c:pt idx="62">
                  <c:v>-0.27545918803662062</c:v>
                </c:pt>
                <c:pt idx="63">
                  <c:v>-0.27314440486952662</c:v>
                </c:pt>
                <c:pt idx="64">
                  <c:v>-0.27082962170243263</c:v>
                </c:pt>
                <c:pt idx="65">
                  <c:v>-0.26851483806967735</c:v>
                </c:pt>
                <c:pt idx="66">
                  <c:v>-0.26620005490258336</c:v>
                </c:pt>
                <c:pt idx="67">
                  <c:v>-0.26388527173548937</c:v>
                </c:pt>
                <c:pt idx="68">
                  <c:v>-0.26157048810273409</c:v>
                </c:pt>
                <c:pt idx="69">
                  <c:v>-0.2592557049356401</c:v>
                </c:pt>
                <c:pt idx="70">
                  <c:v>-0.2569409217685461</c:v>
                </c:pt>
                <c:pt idx="71">
                  <c:v>-0.25462613813579082</c:v>
                </c:pt>
                <c:pt idx="72">
                  <c:v>-0.25231135496869683</c:v>
                </c:pt>
                <c:pt idx="73">
                  <c:v>-0.24999657180160284</c:v>
                </c:pt>
                <c:pt idx="74">
                  <c:v>-0.24768178816884756</c:v>
                </c:pt>
                <c:pt idx="75">
                  <c:v>-0.24536700500175357</c:v>
                </c:pt>
                <c:pt idx="76">
                  <c:v>-0.24305222183465958</c:v>
                </c:pt>
                <c:pt idx="77">
                  <c:v>-0.24073743866756558</c:v>
                </c:pt>
                <c:pt idx="78">
                  <c:v>-0.23842265550047159</c:v>
                </c:pt>
                <c:pt idx="79">
                  <c:v>-0.23610787186771631</c:v>
                </c:pt>
                <c:pt idx="80">
                  <c:v>-0.23379308870062232</c:v>
                </c:pt>
                <c:pt idx="81">
                  <c:v>-0.23147830553352833</c:v>
                </c:pt>
                <c:pt idx="82">
                  <c:v>-0.22916352236643434</c:v>
                </c:pt>
                <c:pt idx="83">
                  <c:v>-0.22684873873367906</c:v>
                </c:pt>
                <c:pt idx="84">
                  <c:v>-0.22453395556658506</c:v>
                </c:pt>
                <c:pt idx="85">
                  <c:v>-0.22221917239949107</c:v>
                </c:pt>
                <c:pt idx="86">
                  <c:v>-0.21990438923239708</c:v>
                </c:pt>
                <c:pt idx="87">
                  <c:v>-0.21758960606530309</c:v>
                </c:pt>
                <c:pt idx="88">
                  <c:v>-0.2152748228982091</c:v>
                </c:pt>
                <c:pt idx="89">
                  <c:v>-0.2129600397311151</c:v>
                </c:pt>
                <c:pt idx="90">
                  <c:v>-0.21064525609835982</c:v>
                </c:pt>
                <c:pt idx="91">
                  <c:v>-0.20833047293126583</c:v>
                </c:pt>
                <c:pt idx="92">
                  <c:v>-0.20601568976417184</c:v>
                </c:pt>
                <c:pt idx="93">
                  <c:v>-0.20370090659707785</c:v>
                </c:pt>
                <c:pt idx="94">
                  <c:v>-0.20138612342998385</c:v>
                </c:pt>
                <c:pt idx="95">
                  <c:v>-0.19907134026288986</c:v>
                </c:pt>
                <c:pt idx="96">
                  <c:v>-0.19675655709579587</c:v>
                </c:pt>
                <c:pt idx="97">
                  <c:v>-0.19444177392870188</c:v>
                </c:pt>
                <c:pt idx="98">
                  <c:v>-0.19212699076160789</c:v>
                </c:pt>
                <c:pt idx="99">
                  <c:v>-0.18981220759451389</c:v>
                </c:pt>
                <c:pt idx="100">
                  <c:v>-0.1874974244274199</c:v>
                </c:pt>
                <c:pt idx="101">
                  <c:v>-0.18518264126032591</c:v>
                </c:pt>
                <c:pt idx="102">
                  <c:v>-0.18286785809323192</c:v>
                </c:pt>
                <c:pt idx="103">
                  <c:v>-0.18055307492613792</c:v>
                </c:pt>
                <c:pt idx="104">
                  <c:v>-0.17823829175904393</c:v>
                </c:pt>
                <c:pt idx="105">
                  <c:v>-0.17592350859194994</c:v>
                </c:pt>
                <c:pt idx="106">
                  <c:v>-0.17360872542485595</c:v>
                </c:pt>
                <c:pt idx="107">
                  <c:v>-0.17129394225776196</c:v>
                </c:pt>
                <c:pt idx="108">
                  <c:v>-0.16897915909066796</c:v>
                </c:pt>
                <c:pt idx="109">
                  <c:v>-0.16666437592357397</c:v>
                </c:pt>
                <c:pt idx="110">
                  <c:v>-0.16434959275647998</c:v>
                </c:pt>
                <c:pt idx="111">
                  <c:v>-0.16203480958938599</c:v>
                </c:pt>
                <c:pt idx="112">
                  <c:v>-0.15972002642229199</c:v>
                </c:pt>
                <c:pt idx="113">
                  <c:v>-0.157405243255198</c:v>
                </c:pt>
                <c:pt idx="114">
                  <c:v>-0.15509046008810401</c:v>
                </c:pt>
                <c:pt idx="115">
                  <c:v>-0.15277567692101002</c:v>
                </c:pt>
                <c:pt idx="116">
                  <c:v>-0.15046089375391603</c:v>
                </c:pt>
                <c:pt idx="117">
                  <c:v>-0.14814611058682203</c:v>
                </c:pt>
                <c:pt idx="118">
                  <c:v>-0.14583132741972804</c:v>
                </c:pt>
                <c:pt idx="119">
                  <c:v>-0.14351654471829534</c:v>
                </c:pt>
                <c:pt idx="120">
                  <c:v>-0.14120176155120134</c:v>
                </c:pt>
                <c:pt idx="121">
                  <c:v>-0.13888697838410735</c:v>
                </c:pt>
                <c:pt idx="122">
                  <c:v>-0.13657219521701336</c:v>
                </c:pt>
                <c:pt idx="123">
                  <c:v>-0.13425741204991937</c:v>
                </c:pt>
                <c:pt idx="124">
                  <c:v>-0.13194262888282537</c:v>
                </c:pt>
                <c:pt idx="125">
                  <c:v>-0.12962784618139267</c:v>
                </c:pt>
                <c:pt idx="126">
                  <c:v>-0.12731306301429868</c:v>
                </c:pt>
                <c:pt idx="127">
                  <c:v>-0.12499827984720469</c:v>
                </c:pt>
                <c:pt idx="128">
                  <c:v>-0.12268349668011069</c:v>
                </c:pt>
                <c:pt idx="129">
                  <c:v>-0.1203687135130167</c:v>
                </c:pt>
                <c:pt idx="130">
                  <c:v>-0.118053930811584</c:v>
                </c:pt>
                <c:pt idx="131">
                  <c:v>-0.11573914764449</c:v>
                </c:pt>
                <c:pt idx="132">
                  <c:v>-0.11342436447739601</c:v>
                </c:pt>
                <c:pt idx="133">
                  <c:v>-0.11110958131030202</c:v>
                </c:pt>
                <c:pt idx="134">
                  <c:v>-0.10879479860886931</c:v>
                </c:pt>
                <c:pt idx="135">
                  <c:v>-0.10648001544177532</c:v>
                </c:pt>
                <c:pt idx="136">
                  <c:v>-0.10416523227468133</c:v>
                </c:pt>
                <c:pt idx="137">
                  <c:v>-0.10185044910758734</c:v>
                </c:pt>
                <c:pt idx="138">
                  <c:v>-9.9535666406154633E-2</c:v>
                </c:pt>
                <c:pt idx="139">
                  <c:v>-9.722088323906064E-2</c:v>
                </c:pt>
                <c:pt idx="140">
                  <c:v>-9.4906100071966648E-2</c:v>
                </c:pt>
                <c:pt idx="141">
                  <c:v>-9.2591317370533943E-2</c:v>
                </c:pt>
                <c:pt idx="142">
                  <c:v>-9.0276534203439951E-2</c:v>
                </c:pt>
                <c:pt idx="143">
                  <c:v>-8.7961751036345959E-2</c:v>
                </c:pt>
                <c:pt idx="144">
                  <c:v>-8.5646968334913254E-2</c:v>
                </c:pt>
                <c:pt idx="145">
                  <c:v>-8.3332185167819262E-2</c:v>
                </c:pt>
                <c:pt idx="146">
                  <c:v>-8.1017402000725269E-2</c:v>
                </c:pt>
                <c:pt idx="147">
                  <c:v>-7.8702619299292564E-2</c:v>
                </c:pt>
                <c:pt idx="148">
                  <c:v>-7.6387836132198572E-2</c:v>
                </c:pt>
                <c:pt idx="149">
                  <c:v>-7.4073053430765867E-2</c:v>
                </c:pt>
                <c:pt idx="150">
                  <c:v>-7.1758270263671875E-2</c:v>
                </c:pt>
                <c:pt idx="151">
                  <c:v>-6.9443487096577883E-2</c:v>
                </c:pt>
                <c:pt idx="152">
                  <c:v>-6.7128704395145178E-2</c:v>
                </c:pt>
                <c:pt idx="153">
                  <c:v>-6.4813921228051186E-2</c:v>
                </c:pt>
                <c:pt idx="154">
                  <c:v>-6.2499138526618481E-2</c:v>
                </c:pt>
                <c:pt idx="155">
                  <c:v>-6.0184355359524488E-2</c:v>
                </c:pt>
                <c:pt idx="156">
                  <c:v>-5.7869572658091784E-2</c:v>
                </c:pt>
                <c:pt idx="157">
                  <c:v>-5.5554789490997791E-2</c:v>
                </c:pt>
                <c:pt idx="158">
                  <c:v>-5.3240006789565086E-2</c:v>
                </c:pt>
                <c:pt idx="159">
                  <c:v>-5.0925223622471094E-2</c:v>
                </c:pt>
                <c:pt idx="160">
                  <c:v>-4.8610440455377102E-2</c:v>
                </c:pt>
                <c:pt idx="161">
                  <c:v>-4.6295657753944397E-2</c:v>
                </c:pt>
                <c:pt idx="162">
                  <c:v>-4.3980874586850405E-2</c:v>
                </c:pt>
                <c:pt idx="163">
                  <c:v>-4.16660918854177E-2</c:v>
                </c:pt>
                <c:pt idx="164">
                  <c:v>-3.9351308718323708E-2</c:v>
                </c:pt>
                <c:pt idx="165">
                  <c:v>-3.7036526016891003E-2</c:v>
                </c:pt>
                <c:pt idx="166">
                  <c:v>-3.4721743315458298E-2</c:v>
                </c:pt>
                <c:pt idx="167">
                  <c:v>-3.2406960148364305E-2</c:v>
                </c:pt>
                <c:pt idx="168">
                  <c:v>-3.0092177446931601E-2</c:v>
                </c:pt>
                <c:pt idx="169">
                  <c:v>-2.7777394279837608E-2</c:v>
                </c:pt>
                <c:pt idx="170">
                  <c:v>-2.5462611578404903E-2</c:v>
                </c:pt>
                <c:pt idx="171">
                  <c:v>-2.3147828411310911E-2</c:v>
                </c:pt>
                <c:pt idx="172">
                  <c:v>-2.0833045709878206E-2</c:v>
                </c:pt>
                <c:pt idx="173">
                  <c:v>-1.8518263008445501E-2</c:v>
                </c:pt>
                <c:pt idx="174">
                  <c:v>-1.6203479841351509E-2</c:v>
                </c:pt>
                <c:pt idx="175">
                  <c:v>-1.3888697139918804E-2</c:v>
                </c:pt>
                <c:pt idx="176">
                  <c:v>-1.1573913972824812E-2</c:v>
                </c:pt>
                <c:pt idx="177">
                  <c:v>-9.259131271392107E-3</c:v>
                </c:pt>
                <c:pt idx="178">
                  <c:v>-6.9443485699594021E-3</c:v>
                </c:pt>
                <c:pt idx="179">
                  <c:v>-4.6295654028654099E-3</c:v>
                </c:pt>
                <c:pt idx="180">
                  <c:v>-2.3147827014327049E-3</c:v>
                </c:pt>
                <c:pt idx="181">
                  <c:v>0</c:v>
                </c:pt>
                <c:pt idx="182">
                  <c:v>2.3147831670939922E-3</c:v>
                </c:pt>
                <c:pt idx="183">
                  <c:v>4.6295658685266972E-3</c:v>
                </c:pt>
                <c:pt idx="184">
                  <c:v>6.9443485699594021E-3</c:v>
                </c:pt>
                <c:pt idx="185">
                  <c:v>9.2591317370533943E-3</c:v>
                </c:pt>
                <c:pt idx="186">
                  <c:v>1.1573914438486099E-2</c:v>
                </c:pt>
                <c:pt idx="187">
                  <c:v>1.3888697139918804E-2</c:v>
                </c:pt>
                <c:pt idx="188">
                  <c:v>1.6203479841351509E-2</c:v>
                </c:pt>
                <c:pt idx="189">
                  <c:v>1.8518263008445501E-2</c:v>
                </c:pt>
                <c:pt idx="190">
                  <c:v>2.0833045709878206E-2</c:v>
                </c:pt>
                <c:pt idx="191">
                  <c:v>2.3147828411310911E-2</c:v>
                </c:pt>
                <c:pt idx="192">
                  <c:v>2.5462611112743616E-2</c:v>
                </c:pt>
                <c:pt idx="193">
                  <c:v>2.7777394279837608E-2</c:v>
                </c:pt>
                <c:pt idx="194">
                  <c:v>3.0092176981270313E-2</c:v>
                </c:pt>
                <c:pt idx="195">
                  <c:v>3.2406959682703018E-2</c:v>
                </c:pt>
                <c:pt idx="196">
                  <c:v>3.4721742384135723E-2</c:v>
                </c:pt>
                <c:pt idx="197">
                  <c:v>3.7036525085568428E-2</c:v>
                </c:pt>
                <c:pt idx="198">
                  <c:v>3.935130825266242E-2</c:v>
                </c:pt>
                <c:pt idx="199">
                  <c:v>4.1666090954095125E-2</c:v>
                </c:pt>
                <c:pt idx="200">
                  <c:v>4.398087365552783E-2</c:v>
                </c:pt>
                <c:pt idx="201">
                  <c:v>4.6295656356960535E-2</c:v>
                </c:pt>
                <c:pt idx="202">
                  <c:v>4.861043905839324E-2</c:v>
                </c:pt>
                <c:pt idx="203">
                  <c:v>5.0925222225487232E-2</c:v>
                </c:pt>
                <c:pt idx="204">
                  <c:v>5.3240004926919937E-2</c:v>
                </c:pt>
                <c:pt idx="205">
                  <c:v>5.5554787628352642E-2</c:v>
                </c:pt>
                <c:pt idx="206">
                  <c:v>5.7869570329785347E-2</c:v>
                </c:pt>
                <c:pt idx="207">
                  <c:v>6.0184353031218052E-2</c:v>
                </c:pt>
                <c:pt idx="208">
                  <c:v>6.2499135732650757E-2</c:v>
                </c:pt>
                <c:pt idx="209">
                  <c:v>6.4813918434083462E-2</c:v>
                </c:pt>
                <c:pt idx="210">
                  <c:v>6.7128701135516167E-2</c:v>
                </c:pt>
                <c:pt idx="211">
                  <c:v>6.9443483836948872E-2</c:v>
                </c:pt>
                <c:pt idx="212">
                  <c:v>7.1758266538381577E-2</c:v>
                </c:pt>
                <c:pt idx="213">
                  <c:v>7.4073049705475569E-2</c:v>
                </c:pt>
                <c:pt idx="214">
                  <c:v>7.6387831941246986E-2</c:v>
                </c:pt>
                <c:pt idx="215">
                  <c:v>7.8702615108340979E-2</c:v>
                </c:pt>
                <c:pt idx="216">
                  <c:v>8.1017397809773684E-2</c:v>
                </c:pt>
                <c:pt idx="217">
                  <c:v>8.3332180511206388E-2</c:v>
                </c:pt>
                <c:pt idx="218">
                  <c:v>8.5646963212639093E-2</c:v>
                </c:pt>
                <c:pt idx="219">
                  <c:v>8.7961745914071798E-2</c:v>
                </c:pt>
                <c:pt idx="220">
                  <c:v>9.0276528615504503E-2</c:v>
                </c:pt>
                <c:pt idx="221">
                  <c:v>9.2591311316937208E-2</c:v>
                </c:pt>
                <c:pt idx="222">
                  <c:v>9.4906094018369913E-2</c:v>
                </c:pt>
                <c:pt idx="223">
                  <c:v>9.7220876719802618E-2</c:v>
                </c:pt>
                <c:pt idx="224">
                  <c:v>9.9535659421235323E-2</c:v>
                </c:pt>
                <c:pt idx="225">
                  <c:v>0.10185044165700674</c:v>
                </c:pt>
                <c:pt idx="226">
                  <c:v>0.10416522435843945</c:v>
                </c:pt>
                <c:pt idx="227">
                  <c:v>0.10648000705987215</c:v>
                </c:pt>
                <c:pt idx="228">
                  <c:v>0.10879478976130486</c:v>
                </c:pt>
                <c:pt idx="229">
                  <c:v>0.11110957246273756</c:v>
                </c:pt>
                <c:pt idx="230">
                  <c:v>0.11342435516417027</c:v>
                </c:pt>
                <c:pt idx="231">
                  <c:v>0.11573913786560297</c:v>
                </c:pt>
                <c:pt idx="232">
                  <c:v>0.11805392056703568</c:v>
                </c:pt>
                <c:pt idx="233">
                  <c:v>0.12036870326846838</c:v>
                </c:pt>
                <c:pt idx="234">
                  <c:v>0.12268348596990108</c:v>
                </c:pt>
                <c:pt idx="235">
                  <c:v>0.12499826867133379</c:v>
                </c:pt>
                <c:pt idx="236">
                  <c:v>0.12731305090710521</c:v>
                </c:pt>
                <c:pt idx="237">
                  <c:v>0.12962783360853791</c:v>
                </c:pt>
                <c:pt idx="238">
                  <c:v>0.13194261630997062</c:v>
                </c:pt>
                <c:pt idx="239">
                  <c:v>0.13425739901140332</c:v>
                </c:pt>
                <c:pt idx="240">
                  <c:v>0.13657218171283603</c:v>
                </c:pt>
                <c:pt idx="241">
                  <c:v>0.13888696441426873</c:v>
                </c:pt>
                <c:pt idx="242">
                  <c:v>0.14120174665004015</c:v>
                </c:pt>
                <c:pt idx="243">
                  <c:v>0.14351652935147285</c:v>
                </c:pt>
                <c:pt idx="244">
                  <c:v>0.14583131205290556</c:v>
                </c:pt>
                <c:pt idx="245">
                  <c:v>0.14814609475433826</c:v>
                </c:pt>
                <c:pt idx="246">
                  <c:v>0.15046087745577097</c:v>
                </c:pt>
                <c:pt idx="247">
                  <c:v>0.15277565969154239</c:v>
                </c:pt>
                <c:pt idx="248">
                  <c:v>0.15509044239297509</c:v>
                </c:pt>
                <c:pt idx="249">
                  <c:v>0.1574052250944078</c:v>
                </c:pt>
                <c:pt idx="250">
                  <c:v>0.1597200077958405</c:v>
                </c:pt>
                <c:pt idx="251">
                  <c:v>0.16203479003161192</c:v>
                </c:pt>
                <c:pt idx="252">
                  <c:v>0.16434957273304462</c:v>
                </c:pt>
                <c:pt idx="253">
                  <c:v>0.16666435543447733</c:v>
                </c:pt>
                <c:pt idx="254">
                  <c:v>0.16897913813591003</c:v>
                </c:pt>
                <c:pt idx="255">
                  <c:v>0.17129392037168145</c:v>
                </c:pt>
                <c:pt idx="256">
                  <c:v>0.17360870307311416</c:v>
                </c:pt>
                <c:pt idx="257">
                  <c:v>0.17592348577454686</c:v>
                </c:pt>
                <c:pt idx="258">
                  <c:v>0.17823826801031828</c:v>
                </c:pt>
                <c:pt idx="259">
                  <c:v>0.18055305071175098</c:v>
                </c:pt>
                <c:pt idx="260">
                  <c:v>0.18286783341318369</c:v>
                </c:pt>
                <c:pt idx="261">
                  <c:v>0.18518261564895511</c:v>
                </c:pt>
                <c:pt idx="262">
                  <c:v>0.18749739835038781</c:v>
                </c:pt>
                <c:pt idx="263">
                  <c:v>0.18981218105182052</c:v>
                </c:pt>
                <c:pt idx="264">
                  <c:v>0.19212696328759193</c:v>
                </c:pt>
                <c:pt idx="265">
                  <c:v>0.19444174598902464</c:v>
                </c:pt>
                <c:pt idx="266">
                  <c:v>0.19675652822479606</c:v>
                </c:pt>
                <c:pt idx="267">
                  <c:v>0.19907131092622876</c:v>
                </c:pt>
                <c:pt idx="268">
                  <c:v>0.20138609362766147</c:v>
                </c:pt>
                <c:pt idx="269">
                  <c:v>0.20370087586343288</c:v>
                </c:pt>
                <c:pt idx="270">
                  <c:v>0.20601565856486559</c:v>
                </c:pt>
                <c:pt idx="271">
                  <c:v>0.20833044080063701</c:v>
                </c:pt>
                <c:pt idx="272">
                  <c:v>0.21064522350206971</c:v>
                </c:pt>
                <c:pt idx="273">
                  <c:v>0.21296000573784113</c:v>
                </c:pt>
                <c:pt idx="274">
                  <c:v>0.21527478843927383</c:v>
                </c:pt>
                <c:pt idx="275">
                  <c:v>0.21758957067504525</c:v>
                </c:pt>
                <c:pt idx="276">
                  <c:v>0.21990435337647796</c:v>
                </c:pt>
                <c:pt idx="277">
                  <c:v>0.22221913607791066</c:v>
                </c:pt>
                <c:pt idx="278">
                  <c:v>0.22453391831368208</c:v>
                </c:pt>
                <c:pt idx="279">
                  <c:v>0.22684870101511478</c:v>
                </c:pt>
                <c:pt idx="280">
                  <c:v>0.2291634832508862</c:v>
                </c:pt>
                <c:pt idx="281">
                  <c:v>0.23147826548665762</c:v>
                </c:pt>
                <c:pt idx="282">
                  <c:v>0.23379304818809032</c:v>
                </c:pt>
                <c:pt idx="283">
                  <c:v>0.23610783042386174</c:v>
                </c:pt>
                <c:pt idx="284">
                  <c:v>0.23842261312529445</c:v>
                </c:pt>
                <c:pt idx="285">
                  <c:v>0.24073739536106586</c:v>
                </c:pt>
                <c:pt idx="286">
                  <c:v>0.24305217806249857</c:v>
                </c:pt>
                <c:pt idx="287">
                  <c:v>0.24536696029826999</c:v>
                </c:pt>
                <c:pt idx="288">
                  <c:v>0.24768174299970269</c:v>
                </c:pt>
                <c:pt idx="289">
                  <c:v>0.24999652523547411</c:v>
                </c:pt>
                <c:pt idx="290">
                  <c:v>0.25231130747124553</c:v>
                </c:pt>
                <c:pt idx="291">
                  <c:v>0.25462609017267823</c:v>
                </c:pt>
                <c:pt idx="292">
                  <c:v>0.25694087240844965</c:v>
                </c:pt>
                <c:pt idx="293">
                  <c:v>0.25925565510988235</c:v>
                </c:pt>
                <c:pt idx="294">
                  <c:v>0.26157043734565377</c:v>
                </c:pt>
                <c:pt idx="295">
                  <c:v>0.26388521958142519</c:v>
                </c:pt>
                <c:pt idx="296">
                  <c:v>0.26620000228285789</c:v>
                </c:pt>
                <c:pt idx="297">
                  <c:v>0.26851478451862931</c:v>
                </c:pt>
                <c:pt idx="298">
                  <c:v>0.27082956675440073</c:v>
                </c:pt>
                <c:pt idx="299">
                  <c:v>0.27314434945583344</c:v>
                </c:pt>
                <c:pt idx="300">
                  <c:v>0.27545913169160485</c:v>
                </c:pt>
                <c:pt idx="301">
                  <c:v>0.27777391392737627</c:v>
                </c:pt>
                <c:pt idx="302">
                  <c:v>0.28008869662880898</c:v>
                </c:pt>
                <c:pt idx="303">
                  <c:v>0.28240347886458039</c:v>
                </c:pt>
                <c:pt idx="304">
                  <c:v>0.28471826110035181</c:v>
                </c:pt>
                <c:pt idx="305">
                  <c:v>0.28703304380178452</c:v>
                </c:pt>
                <c:pt idx="306">
                  <c:v>0.28934782603755593</c:v>
                </c:pt>
                <c:pt idx="307">
                  <c:v>0.29166260827332735</c:v>
                </c:pt>
                <c:pt idx="308">
                  <c:v>0.29397739050909877</c:v>
                </c:pt>
                <c:pt idx="309">
                  <c:v>0.29629217321053147</c:v>
                </c:pt>
                <c:pt idx="310">
                  <c:v>0.29860695544630289</c:v>
                </c:pt>
                <c:pt idx="311">
                  <c:v>0.30092173768207431</c:v>
                </c:pt>
                <c:pt idx="312">
                  <c:v>0.30323651991784573</c:v>
                </c:pt>
                <c:pt idx="313">
                  <c:v>0.30555130261927843</c:v>
                </c:pt>
                <c:pt idx="314">
                  <c:v>0.30786608485504985</c:v>
                </c:pt>
                <c:pt idx="315">
                  <c:v>0.31018086709082127</c:v>
                </c:pt>
                <c:pt idx="316">
                  <c:v>0.31249564932659268</c:v>
                </c:pt>
                <c:pt idx="317">
                  <c:v>0.3148104315623641</c:v>
                </c:pt>
                <c:pt idx="318">
                  <c:v>0.31712521379813552</c:v>
                </c:pt>
                <c:pt idx="319">
                  <c:v>0.31943999649956822</c:v>
                </c:pt>
                <c:pt idx="320">
                  <c:v>0.32175477873533964</c:v>
                </c:pt>
                <c:pt idx="321">
                  <c:v>0.32406956097111106</c:v>
                </c:pt>
                <c:pt idx="322">
                  <c:v>0.32638434320688248</c:v>
                </c:pt>
                <c:pt idx="323">
                  <c:v>0.32869912544265389</c:v>
                </c:pt>
                <c:pt idx="324">
                  <c:v>0.33101390767842531</c:v>
                </c:pt>
                <c:pt idx="325">
                  <c:v>0.33332868991419673</c:v>
                </c:pt>
                <c:pt idx="326">
                  <c:v>0.33564347261562943</c:v>
                </c:pt>
                <c:pt idx="327">
                  <c:v>0.33795825485140085</c:v>
                </c:pt>
                <c:pt idx="328">
                  <c:v>0.34027303708717227</c:v>
                </c:pt>
                <c:pt idx="329">
                  <c:v>0.34258781932294369</c:v>
                </c:pt>
                <c:pt idx="330">
                  <c:v>0.34490260155871511</c:v>
                </c:pt>
                <c:pt idx="331">
                  <c:v>0.34721738379448652</c:v>
                </c:pt>
                <c:pt idx="332">
                  <c:v>0.34953216603025794</c:v>
                </c:pt>
                <c:pt idx="333">
                  <c:v>0.35184694826602936</c:v>
                </c:pt>
                <c:pt idx="334">
                  <c:v>0.35416173050180078</c:v>
                </c:pt>
                <c:pt idx="335">
                  <c:v>0.35647651273757219</c:v>
                </c:pt>
                <c:pt idx="336">
                  <c:v>0.35879129497334361</c:v>
                </c:pt>
                <c:pt idx="337">
                  <c:v>0.36110607720911503</c:v>
                </c:pt>
                <c:pt idx="338">
                  <c:v>0.36342085944488645</c:v>
                </c:pt>
                <c:pt idx="339">
                  <c:v>0.36573564168065786</c:v>
                </c:pt>
                <c:pt idx="340">
                  <c:v>0.36805042391642928</c:v>
                </c:pt>
                <c:pt idx="341">
                  <c:v>0.3703652061522007</c:v>
                </c:pt>
                <c:pt idx="342">
                  <c:v>0.37267998838797212</c:v>
                </c:pt>
                <c:pt idx="343">
                  <c:v>0.37499477062374353</c:v>
                </c:pt>
                <c:pt idx="344">
                  <c:v>0.37730955285951495</c:v>
                </c:pt>
                <c:pt idx="500">
                  <c:v>0.37962433509528637</c:v>
                </c:pt>
              </c:numCache>
            </c:numRef>
          </c:xVal>
          <c:yVal>
            <c:numRef>
              <c:f>'37'!$D$3:$D$503</c:f>
              <c:numCache>
                <c:formatCode>0</c:formatCode>
                <c:ptCount val="501"/>
                <c:pt idx="0">
                  <c:v>1484.9940999999999</c:v>
                </c:pt>
                <c:pt idx="1">
                  <c:v>1485.2225000000001</c:v>
                </c:pt>
                <c:pt idx="2">
                  <c:v>1487.71</c:v>
                </c:pt>
                <c:pt idx="3">
                  <c:v>1488.2511999999999</c:v>
                </c:pt>
                <c:pt idx="4">
                  <c:v>1483.1575</c:v>
                </c:pt>
                <c:pt idx="5">
                  <c:v>1479.7771</c:v>
                </c:pt>
                <c:pt idx="6">
                  <c:v>1479.4204999999999</c:v>
                </c:pt>
                <c:pt idx="7">
                  <c:v>1481.6116999999999</c:v>
                </c:pt>
                <c:pt idx="8">
                  <c:v>1488.9956</c:v>
                </c:pt>
                <c:pt idx="9">
                  <c:v>1485.0166999999999</c:v>
                </c:pt>
                <c:pt idx="10">
                  <c:v>1475.2905000000001</c:v>
                </c:pt>
                <c:pt idx="11">
                  <c:v>1481.3933999999999</c:v>
                </c:pt>
                <c:pt idx="12">
                  <c:v>1493.7316000000001</c:v>
                </c:pt>
                <c:pt idx="13">
                  <c:v>1481.1243999999999</c:v>
                </c:pt>
                <c:pt idx="14">
                  <c:v>1482.2321999999999</c:v>
                </c:pt>
                <c:pt idx="15">
                  <c:v>1491.1742999999999</c:v>
                </c:pt>
                <c:pt idx="16">
                  <c:v>1484.7424000000001</c:v>
                </c:pt>
                <c:pt idx="17">
                  <c:v>1483.0118</c:v>
                </c:pt>
                <c:pt idx="18">
                  <c:v>1480.1226999999999</c:v>
                </c:pt>
                <c:pt idx="19">
                  <c:v>1477.1555000000001</c:v>
                </c:pt>
                <c:pt idx="20">
                  <c:v>1481.2434000000001</c:v>
                </c:pt>
                <c:pt idx="21">
                  <c:v>1477.1824999999999</c:v>
                </c:pt>
                <c:pt idx="22">
                  <c:v>1494.655</c:v>
                </c:pt>
                <c:pt idx="23">
                  <c:v>1480.1289999999999</c:v>
                </c:pt>
                <c:pt idx="24">
                  <c:v>1498.2312999999999</c:v>
                </c:pt>
                <c:pt idx="25">
                  <c:v>1486.4108000000001</c:v>
                </c:pt>
                <c:pt idx="26">
                  <c:v>1484.7997</c:v>
                </c:pt>
                <c:pt idx="27">
                  <c:v>1478.3341</c:v>
                </c:pt>
                <c:pt idx="28">
                  <c:v>1486.5259000000001</c:v>
                </c:pt>
                <c:pt idx="29">
                  <c:v>1480.2654</c:v>
                </c:pt>
                <c:pt idx="30">
                  <c:v>1476.9038</c:v>
                </c:pt>
                <c:pt idx="31">
                  <c:v>1482.5536999999999</c:v>
                </c:pt>
                <c:pt idx="32">
                  <c:v>1488.2194999999999</c:v>
                </c:pt>
                <c:pt idx="33">
                  <c:v>1488.3923</c:v>
                </c:pt>
                <c:pt idx="34">
                  <c:v>1485.3887999999999</c:v>
                </c:pt>
                <c:pt idx="35">
                  <c:v>1482.0079000000001</c:v>
                </c:pt>
                <c:pt idx="36">
                  <c:v>1485.2762</c:v>
                </c:pt>
                <c:pt idx="37">
                  <c:v>1486.8007</c:v>
                </c:pt>
                <c:pt idx="38">
                  <c:v>1483.4049</c:v>
                </c:pt>
                <c:pt idx="39">
                  <c:v>1486.6217999999999</c:v>
                </c:pt>
                <c:pt idx="40">
                  <c:v>1486.5741</c:v>
                </c:pt>
                <c:pt idx="41">
                  <c:v>1485.5151000000001</c:v>
                </c:pt>
                <c:pt idx="42">
                  <c:v>1475.6887999999999</c:v>
                </c:pt>
                <c:pt idx="43">
                  <c:v>1485.9813999999999</c:v>
                </c:pt>
                <c:pt idx="44">
                  <c:v>1493.4559999999999</c:v>
                </c:pt>
                <c:pt idx="45">
                  <c:v>1484.3452</c:v>
                </c:pt>
                <c:pt idx="46">
                  <c:v>1488.4568999999999</c:v>
                </c:pt>
                <c:pt idx="47">
                  <c:v>1477.0731000000001</c:v>
                </c:pt>
                <c:pt idx="48">
                  <c:v>1486.9883</c:v>
                </c:pt>
                <c:pt idx="49">
                  <c:v>1494.1677999999999</c:v>
                </c:pt>
                <c:pt idx="50">
                  <c:v>1486.104</c:v>
                </c:pt>
                <c:pt idx="51">
                  <c:v>1484.4164000000001</c:v>
                </c:pt>
                <c:pt idx="52">
                  <c:v>1481.7234000000001</c:v>
                </c:pt>
                <c:pt idx="53">
                  <c:v>1481.4302</c:v>
                </c:pt>
                <c:pt idx="54">
                  <c:v>1486.3879999999999</c:v>
                </c:pt>
                <c:pt idx="55">
                  <c:v>1476.3915999999999</c:v>
                </c:pt>
                <c:pt idx="56">
                  <c:v>1479.7682</c:v>
                </c:pt>
                <c:pt idx="57">
                  <c:v>1482.7090000000001</c:v>
                </c:pt>
                <c:pt idx="58">
                  <c:v>1483.3041000000001</c:v>
                </c:pt>
                <c:pt idx="59">
                  <c:v>1479.0726</c:v>
                </c:pt>
                <c:pt idx="60">
                  <c:v>1474.5906</c:v>
                </c:pt>
                <c:pt idx="61">
                  <c:v>1488.4943000000001</c:v>
                </c:pt>
                <c:pt idx="62">
                  <c:v>1482.3406</c:v>
                </c:pt>
                <c:pt idx="63">
                  <c:v>1484.8369</c:v>
                </c:pt>
                <c:pt idx="64">
                  <c:v>1489.9978000000001</c:v>
                </c:pt>
                <c:pt idx="65">
                  <c:v>1488.1781000000001</c:v>
                </c:pt>
                <c:pt idx="66">
                  <c:v>1488.7022999999999</c:v>
                </c:pt>
                <c:pt idx="67">
                  <c:v>1478.4622999999999</c:v>
                </c:pt>
                <c:pt idx="68">
                  <c:v>1481.8585</c:v>
                </c:pt>
                <c:pt idx="69">
                  <c:v>1478.5516</c:v>
                </c:pt>
                <c:pt idx="70">
                  <c:v>1481.2336</c:v>
                </c:pt>
                <c:pt idx="71">
                  <c:v>1478.8466000000001</c:v>
                </c:pt>
                <c:pt idx="72">
                  <c:v>1482.4194</c:v>
                </c:pt>
                <c:pt idx="73">
                  <c:v>1483.7727</c:v>
                </c:pt>
                <c:pt idx="74">
                  <c:v>1478.9332999999999</c:v>
                </c:pt>
                <c:pt idx="75">
                  <c:v>1474.7815000000001</c:v>
                </c:pt>
                <c:pt idx="76">
                  <c:v>1485.4865</c:v>
                </c:pt>
                <c:pt idx="77">
                  <c:v>1492.2797</c:v>
                </c:pt>
                <c:pt idx="78">
                  <c:v>1480.6946</c:v>
                </c:pt>
                <c:pt idx="79">
                  <c:v>1487.875</c:v>
                </c:pt>
                <c:pt idx="80">
                  <c:v>1482.5465999999999</c:v>
                </c:pt>
                <c:pt idx="81">
                  <c:v>1487.4427000000001</c:v>
                </c:pt>
                <c:pt idx="82">
                  <c:v>1491.3619000000001</c:v>
                </c:pt>
                <c:pt idx="83">
                  <c:v>1486.3562999999999</c:v>
                </c:pt>
                <c:pt idx="84">
                  <c:v>1479.1704999999999</c:v>
                </c:pt>
                <c:pt idx="85">
                  <c:v>1474.6405</c:v>
                </c:pt>
                <c:pt idx="86">
                  <c:v>1484.3562999999999</c:v>
                </c:pt>
                <c:pt idx="87">
                  <c:v>1477.6926000000001</c:v>
                </c:pt>
                <c:pt idx="88">
                  <c:v>1487.9789000000001</c:v>
                </c:pt>
                <c:pt idx="89">
                  <c:v>1487.1795999999999</c:v>
                </c:pt>
                <c:pt idx="90">
                  <c:v>1486.0776000000001</c:v>
                </c:pt>
                <c:pt idx="91">
                  <c:v>1484.835</c:v>
                </c:pt>
                <c:pt idx="92">
                  <c:v>1471.412</c:v>
                </c:pt>
                <c:pt idx="93">
                  <c:v>1486.0922</c:v>
                </c:pt>
                <c:pt idx="94">
                  <c:v>1483.345</c:v>
                </c:pt>
                <c:pt idx="95">
                  <c:v>1490.5376000000001</c:v>
                </c:pt>
                <c:pt idx="96">
                  <c:v>1483.7336</c:v>
                </c:pt>
                <c:pt idx="97">
                  <c:v>1488.8729000000001</c:v>
                </c:pt>
                <c:pt idx="98">
                  <c:v>1483.0940000000001</c:v>
                </c:pt>
                <c:pt idx="99">
                  <c:v>1484.8753999999999</c:v>
                </c:pt>
                <c:pt idx="100">
                  <c:v>1488.4211</c:v>
                </c:pt>
                <c:pt idx="101">
                  <c:v>1488.4449999999999</c:v>
                </c:pt>
                <c:pt idx="102">
                  <c:v>1484.9425000000001</c:v>
                </c:pt>
                <c:pt idx="103">
                  <c:v>1481.5518999999999</c:v>
                </c:pt>
                <c:pt idx="104">
                  <c:v>1481.4553000000001</c:v>
                </c:pt>
                <c:pt idx="105">
                  <c:v>1484.2185999999999</c:v>
                </c:pt>
                <c:pt idx="106">
                  <c:v>1483.8112000000001</c:v>
                </c:pt>
                <c:pt idx="107">
                  <c:v>1485.8705</c:v>
                </c:pt>
                <c:pt idx="108">
                  <c:v>1485.2683</c:v>
                </c:pt>
                <c:pt idx="109">
                  <c:v>1482.0590999999999</c:v>
                </c:pt>
                <c:pt idx="110">
                  <c:v>1482.4452000000001</c:v>
                </c:pt>
                <c:pt idx="111">
                  <c:v>1478.7125000000001</c:v>
                </c:pt>
                <c:pt idx="112">
                  <c:v>1482.5410999999999</c:v>
                </c:pt>
                <c:pt idx="113">
                  <c:v>1484.4385</c:v>
                </c:pt>
                <c:pt idx="114">
                  <c:v>1471.7529</c:v>
                </c:pt>
                <c:pt idx="115">
                  <c:v>1478.9692</c:v>
                </c:pt>
                <c:pt idx="116">
                  <c:v>1491.4899</c:v>
                </c:pt>
                <c:pt idx="117">
                  <c:v>1480.6238000000001</c:v>
                </c:pt>
                <c:pt idx="118">
                  <c:v>1492.0222000000001</c:v>
                </c:pt>
                <c:pt idx="119">
                  <c:v>1481.4784999999999</c:v>
                </c:pt>
                <c:pt idx="120">
                  <c:v>1479.9793999999999</c:v>
                </c:pt>
                <c:pt idx="121">
                  <c:v>1481.0935999999999</c:v>
                </c:pt>
                <c:pt idx="122">
                  <c:v>1482.7906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86-49F6-AEA2-0A48F733C4A4}"/>
            </c:ext>
          </c:extLst>
        </c:ser>
        <c:ser>
          <c:idx val="1"/>
          <c:order val="1"/>
          <c:tx>
            <c:strRef>
              <c:f>'37'!$E$2</c:f>
              <c:strCache>
                <c:ptCount val="1"/>
                <c:pt idx="0">
                  <c:v>flux 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'37'!$C$3:$C$503</c:f>
              <c:numCache>
                <c:formatCode>0.0</c:formatCode>
                <c:ptCount val="501"/>
                <c:pt idx="0">
                  <c:v>-0.41897576302289963</c:v>
                </c:pt>
                <c:pt idx="1">
                  <c:v>-0.41666097939014435</c:v>
                </c:pt>
                <c:pt idx="2">
                  <c:v>-0.41434619575738907</c:v>
                </c:pt>
                <c:pt idx="3">
                  <c:v>-0.41203141259029508</c:v>
                </c:pt>
                <c:pt idx="4">
                  <c:v>-0.4097166289575398</c:v>
                </c:pt>
                <c:pt idx="5">
                  <c:v>-0.40740184532478452</c:v>
                </c:pt>
                <c:pt idx="6">
                  <c:v>-0.40508706169202924</c:v>
                </c:pt>
                <c:pt idx="7">
                  <c:v>-0.40277227805927396</c:v>
                </c:pt>
                <c:pt idx="8">
                  <c:v>-0.40045749442651868</c:v>
                </c:pt>
                <c:pt idx="9">
                  <c:v>-0.3981427107937634</c:v>
                </c:pt>
                <c:pt idx="10">
                  <c:v>-0.39582792716100812</c:v>
                </c:pt>
                <c:pt idx="11">
                  <c:v>-0.39351314399391413</c:v>
                </c:pt>
                <c:pt idx="12">
                  <c:v>-0.39119836036115885</c:v>
                </c:pt>
                <c:pt idx="13">
                  <c:v>-0.38888357672840357</c:v>
                </c:pt>
                <c:pt idx="14">
                  <c:v>-0.38656879309564829</c:v>
                </c:pt>
                <c:pt idx="15">
                  <c:v>-0.38425400946289301</c:v>
                </c:pt>
                <c:pt idx="16">
                  <c:v>-0.38193922629579902</c:v>
                </c:pt>
                <c:pt idx="17">
                  <c:v>-0.37962444266304374</c:v>
                </c:pt>
                <c:pt idx="18">
                  <c:v>-0.37730965903028846</c:v>
                </c:pt>
                <c:pt idx="19">
                  <c:v>-0.37499487539753318</c:v>
                </c:pt>
                <c:pt idx="20">
                  <c:v>-0.37268009223043919</c:v>
                </c:pt>
                <c:pt idx="21">
                  <c:v>-0.37036530859768391</c:v>
                </c:pt>
                <c:pt idx="22">
                  <c:v>-0.36805052496492863</c:v>
                </c:pt>
                <c:pt idx="23">
                  <c:v>-0.36573574133217335</c:v>
                </c:pt>
                <c:pt idx="24">
                  <c:v>-0.36342095816507936</c:v>
                </c:pt>
                <c:pt idx="25">
                  <c:v>-0.36110617453232408</c:v>
                </c:pt>
                <c:pt idx="26">
                  <c:v>-0.3587913908995688</c:v>
                </c:pt>
                <c:pt idx="27">
                  <c:v>-0.3564766077324748</c:v>
                </c:pt>
                <c:pt idx="28">
                  <c:v>-0.35416182409971952</c:v>
                </c:pt>
                <c:pt idx="29">
                  <c:v>-0.35184704046696424</c:v>
                </c:pt>
                <c:pt idx="30">
                  <c:v>-0.34953225729987025</c:v>
                </c:pt>
                <c:pt idx="31">
                  <c:v>-0.34721747366711497</c:v>
                </c:pt>
                <c:pt idx="32">
                  <c:v>-0.34490269003435969</c:v>
                </c:pt>
                <c:pt idx="33">
                  <c:v>-0.3425879068672657</c:v>
                </c:pt>
                <c:pt idx="34">
                  <c:v>-0.34027312323451042</c:v>
                </c:pt>
                <c:pt idx="35">
                  <c:v>-0.33795833960175514</c:v>
                </c:pt>
                <c:pt idx="36">
                  <c:v>-0.33564355643466115</c:v>
                </c:pt>
                <c:pt idx="37">
                  <c:v>-0.33332877280190587</c:v>
                </c:pt>
                <c:pt idx="38">
                  <c:v>-0.33101398963481188</c:v>
                </c:pt>
                <c:pt idx="39">
                  <c:v>-0.3286992060020566</c:v>
                </c:pt>
                <c:pt idx="40">
                  <c:v>-0.32638442236930132</c:v>
                </c:pt>
                <c:pt idx="41">
                  <c:v>-0.32406963920220733</c:v>
                </c:pt>
                <c:pt idx="42">
                  <c:v>-0.32175485556945205</c:v>
                </c:pt>
                <c:pt idx="43">
                  <c:v>-0.31944007240235806</c:v>
                </c:pt>
                <c:pt idx="44">
                  <c:v>-0.31712528876960278</c:v>
                </c:pt>
                <c:pt idx="45">
                  <c:v>-0.31481050560250878</c:v>
                </c:pt>
                <c:pt idx="46">
                  <c:v>-0.3124957219697535</c:v>
                </c:pt>
                <c:pt idx="47">
                  <c:v>-0.31018093880265951</c:v>
                </c:pt>
                <c:pt idx="48">
                  <c:v>-0.30786615516990423</c:v>
                </c:pt>
                <c:pt idx="49">
                  <c:v>-0.30555137200281024</c:v>
                </c:pt>
                <c:pt idx="50">
                  <c:v>-0.30323658837005496</c:v>
                </c:pt>
                <c:pt idx="51">
                  <c:v>-0.30092180520296097</c:v>
                </c:pt>
                <c:pt idx="52">
                  <c:v>-0.29860702157020569</c:v>
                </c:pt>
                <c:pt idx="53">
                  <c:v>-0.2962922384031117</c:v>
                </c:pt>
                <c:pt idx="54">
                  <c:v>-0.29397745477035642</c:v>
                </c:pt>
                <c:pt idx="55">
                  <c:v>-0.29166267160326242</c:v>
                </c:pt>
                <c:pt idx="56">
                  <c:v>-0.28934788843616843</c:v>
                </c:pt>
                <c:pt idx="57">
                  <c:v>-0.28703310480341315</c:v>
                </c:pt>
                <c:pt idx="58">
                  <c:v>-0.28471832163631916</c:v>
                </c:pt>
                <c:pt idx="59">
                  <c:v>-0.28240353800356388</c:v>
                </c:pt>
                <c:pt idx="60">
                  <c:v>-0.28008875483646989</c:v>
                </c:pt>
                <c:pt idx="61">
                  <c:v>-0.2777739716693759</c:v>
                </c:pt>
                <c:pt idx="62">
                  <c:v>-0.27545918803662062</c:v>
                </c:pt>
                <c:pt idx="63">
                  <c:v>-0.27314440486952662</c:v>
                </c:pt>
                <c:pt idx="64">
                  <c:v>-0.27082962170243263</c:v>
                </c:pt>
                <c:pt idx="65">
                  <c:v>-0.26851483806967735</c:v>
                </c:pt>
                <c:pt idx="66">
                  <c:v>-0.26620005490258336</c:v>
                </c:pt>
                <c:pt idx="67">
                  <c:v>-0.26388527173548937</c:v>
                </c:pt>
                <c:pt idx="68">
                  <c:v>-0.26157048810273409</c:v>
                </c:pt>
                <c:pt idx="69">
                  <c:v>-0.2592557049356401</c:v>
                </c:pt>
                <c:pt idx="70">
                  <c:v>-0.2569409217685461</c:v>
                </c:pt>
                <c:pt idx="71">
                  <c:v>-0.25462613813579082</c:v>
                </c:pt>
                <c:pt idx="72">
                  <c:v>-0.25231135496869683</c:v>
                </c:pt>
                <c:pt idx="73">
                  <c:v>-0.24999657180160284</c:v>
                </c:pt>
                <c:pt idx="74">
                  <c:v>-0.24768178816884756</c:v>
                </c:pt>
                <c:pt idx="75">
                  <c:v>-0.24536700500175357</c:v>
                </c:pt>
                <c:pt idx="76">
                  <c:v>-0.24305222183465958</c:v>
                </c:pt>
                <c:pt idx="77">
                  <c:v>-0.24073743866756558</c:v>
                </c:pt>
                <c:pt idx="78">
                  <c:v>-0.23842265550047159</c:v>
                </c:pt>
                <c:pt idx="79">
                  <c:v>-0.23610787186771631</c:v>
                </c:pt>
                <c:pt idx="80">
                  <c:v>-0.23379308870062232</c:v>
                </c:pt>
                <c:pt idx="81">
                  <c:v>-0.23147830553352833</c:v>
                </c:pt>
                <c:pt idx="82">
                  <c:v>-0.22916352236643434</c:v>
                </c:pt>
                <c:pt idx="83">
                  <c:v>-0.22684873873367906</c:v>
                </c:pt>
                <c:pt idx="84">
                  <c:v>-0.22453395556658506</c:v>
                </c:pt>
                <c:pt idx="85">
                  <c:v>-0.22221917239949107</c:v>
                </c:pt>
                <c:pt idx="86">
                  <c:v>-0.21990438923239708</c:v>
                </c:pt>
                <c:pt idx="87">
                  <c:v>-0.21758960606530309</c:v>
                </c:pt>
                <c:pt idx="88">
                  <c:v>-0.2152748228982091</c:v>
                </c:pt>
                <c:pt idx="89">
                  <c:v>-0.2129600397311151</c:v>
                </c:pt>
                <c:pt idx="90">
                  <c:v>-0.21064525609835982</c:v>
                </c:pt>
                <c:pt idx="91">
                  <c:v>-0.20833047293126583</c:v>
                </c:pt>
                <c:pt idx="92">
                  <c:v>-0.20601568976417184</c:v>
                </c:pt>
                <c:pt idx="93">
                  <c:v>-0.20370090659707785</c:v>
                </c:pt>
                <c:pt idx="94">
                  <c:v>-0.20138612342998385</c:v>
                </c:pt>
                <c:pt idx="95">
                  <c:v>-0.19907134026288986</c:v>
                </c:pt>
                <c:pt idx="96">
                  <c:v>-0.19675655709579587</c:v>
                </c:pt>
                <c:pt idx="97">
                  <c:v>-0.19444177392870188</c:v>
                </c:pt>
                <c:pt idx="98">
                  <c:v>-0.19212699076160789</c:v>
                </c:pt>
                <c:pt idx="99">
                  <c:v>-0.18981220759451389</c:v>
                </c:pt>
                <c:pt idx="100">
                  <c:v>-0.1874974244274199</c:v>
                </c:pt>
                <c:pt idx="101">
                  <c:v>-0.18518264126032591</c:v>
                </c:pt>
                <c:pt idx="102">
                  <c:v>-0.18286785809323192</c:v>
                </c:pt>
                <c:pt idx="103">
                  <c:v>-0.18055307492613792</c:v>
                </c:pt>
                <c:pt idx="104">
                  <c:v>-0.17823829175904393</c:v>
                </c:pt>
                <c:pt idx="105">
                  <c:v>-0.17592350859194994</c:v>
                </c:pt>
                <c:pt idx="106">
                  <c:v>-0.17360872542485595</c:v>
                </c:pt>
                <c:pt idx="107">
                  <c:v>-0.17129394225776196</c:v>
                </c:pt>
                <c:pt idx="108">
                  <c:v>-0.16897915909066796</c:v>
                </c:pt>
                <c:pt idx="109">
                  <c:v>-0.16666437592357397</c:v>
                </c:pt>
                <c:pt idx="110">
                  <c:v>-0.16434959275647998</c:v>
                </c:pt>
                <c:pt idx="111">
                  <c:v>-0.16203480958938599</c:v>
                </c:pt>
                <c:pt idx="112">
                  <c:v>-0.15972002642229199</c:v>
                </c:pt>
                <c:pt idx="113">
                  <c:v>-0.157405243255198</c:v>
                </c:pt>
                <c:pt idx="114">
                  <c:v>-0.15509046008810401</c:v>
                </c:pt>
                <c:pt idx="115">
                  <c:v>-0.15277567692101002</c:v>
                </c:pt>
                <c:pt idx="116">
                  <c:v>-0.15046089375391603</c:v>
                </c:pt>
                <c:pt idx="117">
                  <c:v>-0.14814611058682203</c:v>
                </c:pt>
                <c:pt idx="118">
                  <c:v>-0.14583132741972804</c:v>
                </c:pt>
                <c:pt idx="119">
                  <c:v>-0.14351654471829534</c:v>
                </c:pt>
                <c:pt idx="120">
                  <c:v>-0.14120176155120134</c:v>
                </c:pt>
                <c:pt idx="121">
                  <c:v>-0.13888697838410735</c:v>
                </c:pt>
                <c:pt idx="122">
                  <c:v>-0.13657219521701336</c:v>
                </c:pt>
                <c:pt idx="123">
                  <c:v>-0.13425741204991937</c:v>
                </c:pt>
                <c:pt idx="124">
                  <c:v>-0.13194262888282537</c:v>
                </c:pt>
                <c:pt idx="125">
                  <c:v>-0.12962784618139267</c:v>
                </c:pt>
                <c:pt idx="126">
                  <c:v>-0.12731306301429868</c:v>
                </c:pt>
                <c:pt idx="127">
                  <c:v>-0.12499827984720469</c:v>
                </c:pt>
                <c:pt idx="128">
                  <c:v>-0.12268349668011069</c:v>
                </c:pt>
                <c:pt idx="129">
                  <c:v>-0.1203687135130167</c:v>
                </c:pt>
                <c:pt idx="130">
                  <c:v>-0.118053930811584</c:v>
                </c:pt>
                <c:pt idx="131">
                  <c:v>-0.11573914764449</c:v>
                </c:pt>
                <c:pt idx="132">
                  <c:v>-0.11342436447739601</c:v>
                </c:pt>
                <c:pt idx="133">
                  <c:v>-0.11110958131030202</c:v>
                </c:pt>
                <c:pt idx="134">
                  <c:v>-0.10879479860886931</c:v>
                </c:pt>
                <c:pt idx="135">
                  <c:v>-0.10648001544177532</c:v>
                </c:pt>
                <c:pt idx="136">
                  <c:v>-0.10416523227468133</c:v>
                </c:pt>
                <c:pt idx="137">
                  <c:v>-0.10185044910758734</c:v>
                </c:pt>
                <c:pt idx="138">
                  <c:v>-9.9535666406154633E-2</c:v>
                </c:pt>
                <c:pt idx="139">
                  <c:v>-9.722088323906064E-2</c:v>
                </c:pt>
                <c:pt idx="140">
                  <c:v>-9.4906100071966648E-2</c:v>
                </c:pt>
                <c:pt idx="141">
                  <c:v>-9.2591317370533943E-2</c:v>
                </c:pt>
                <c:pt idx="142">
                  <c:v>-9.0276534203439951E-2</c:v>
                </c:pt>
                <c:pt idx="143">
                  <c:v>-8.7961751036345959E-2</c:v>
                </c:pt>
                <c:pt idx="144">
                  <c:v>-8.5646968334913254E-2</c:v>
                </c:pt>
                <c:pt idx="145">
                  <c:v>-8.3332185167819262E-2</c:v>
                </c:pt>
                <c:pt idx="146">
                  <c:v>-8.1017402000725269E-2</c:v>
                </c:pt>
                <c:pt idx="147">
                  <c:v>-7.8702619299292564E-2</c:v>
                </c:pt>
                <c:pt idx="148">
                  <c:v>-7.6387836132198572E-2</c:v>
                </c:pt>
                <c:pt idx="149">
                  <c:v>-7.4073053430765867E-2</c:v>
                </c:pt>
                <c:pt idx="150">
                  <c:v>-7.1758270263671875E-2</c:v>
                </c:pt>
                <c:pt idx="151">
                  <c:v>-6.9443487096577883E-2</c:v>
                </c:pt>
                <c:pt idx="152">
                  <c:v>-6.7128704395145178E-2</c:v>
                </c:pt>
                <c:pt idx="153">
                  <c:v>-6.4813921228051186E-2</c:v>
                </c:pt>
                <c:pt idx="154">
                  <c:v>-6.2499138526618481E-2</c:v>
                </c:pt>
                <c:pt idx="155">
                  <c:v>-6.0184355359524488E-2</c:v>
                </c:pt>
                <c:pt idx="156">
                  <c:v>-5.7869572658091784E-2</c:v>
                </c:pt>
                <c:pt idx="157">
                  <c:v>-5.5554789490997791E-2</c:v>
                </c:pt>
                <c:pt idx="158">
                  <c:v>-5.3240006789565086E-2</c:v>
                </c:pt>
                <c:pt idx="159">
                  <c:v>-5.0925223622471094E-2</c:v>
                </c:pt>
                <c:pt idx="160">
                  <c:v>-4.8610440455377102E-2</c:v>
                </c:pt>
                <c:pt idx="161">
                  <c:v>-4.6295657753944397E-2</c:v>
                </c:pt>
                <c:pt idx="162">
                  <c:v>-4.3980874586850405E-2</c:v>
                </c:pt>
                <c:pt idx="163">
                  <c:v>-4.16660918854177E-2</c:v>
                </c:pt>
                <c:pt idx="164">
                  <c:v>-3.9351308718323708E-2</c:v>
                </c:pt>
                <c:pt idx="165">
                  <c:v>-3.7036526016891003E-2</c:v>
                </c:pt>
                <c:pt idx="166">
                  <c:v>-3.4721743315458298E-2</c:v>
                </c:pt>
                <c:pt idx="167">
                  <c:v>-3.2406960148364305E-2</c:v>
                </c:pt>
                <c:pt idx="168">
                  <c:v>-3.0092177446931601E-2</c:v>
                </c:pt>
                <c:pt idx="169">
                  <c:v>-2.7777394279837608E-2</c:v>
                </c:pt>
                <c:pt idx="170">
                  <c:v>-2.5462611578404903E-2</c:v>
                </c:pt>
                <c:pt idx="171">
                  <c:v>-2.3147828411310911E-2</c:v>
                </c:pt>
                <c:pt idx="172">
                  <c:v>-2.0833045709878206E-2</c:v>
                </c:pt>
                <c:pt idx="173">
                  <c:v>-1.8518263008445501E-2</c:v>
                </c:pt>
                <c:pt idx="174">
                  <c:v>-1.6203479841351509E-2</c:v>
                </c:pt>
                <c:pt idx="175">
                  <c:v>-1.3888697139918804E-2</c:v>
                </c:pt>
                <c:pt idx="176">
                  <c:v>-1.1573913972824812E-2</c:v>
                </c:pt>
                <c:pt idx="177">
                  <c:v>-9.259131271392107E-3</c:v>
                </c:pt>
                <c:pt idx="178">
                  <c:v>-6.9443485699594021E-3</c:v>
                </c:pt>
                <c:pt idx="179">
                  <c:v>-4.6295654028654099E-3</c:v>
                </c:pt>
                <c:pt idx="180">
                  <c:v>-2.3147827014327049E-3</c:v>
                </c:pt>
                <c:pt idx="181">
                  <c:v>0</c:v>
                </c:pt>
                <c:pt idx="182">
                  <c:v>2.3147831670939922E-3</c:v>
                </c:pt>
                <c:pt idx="183">
                  <c:v>4.6295658685266972E-3</c:v>
                </c:pt>
                <c:pt idx="184">
                  <c:v>6.9443485699594021E-3</c:v>
                </c:pt>
                <c:pt idx="185">
                  <c:v>9.2591317370533943E-3</c:v>
                </c:pt>
                <c:pt idx="186">
                  <c:v>1.1573914438486099E-2</c:v>
                </c:pt>
                <c:pt idx="187">
                  <c:v>1.3888697139918804E-2</c:v>
                </c:pt>
                <c:pt idx="188">
                  <c:v>1.6203479841351509E-2</c:v>
                </c:pt>
                <c:pt idx="189">
                  <c:v>1.8518263008445501E-2</c:v>
                </c:pt>
                <c:pt idx="190">
                  <c:v>2.0833045709878206E-2</c:v>
                </c:pt>
                <c:pt idx="191">
                  <c:v>2.3147828411310911E-2</c:v>
                </c:pt>
                <c:pt idx="192">
                  <c:v>2.5462611112743616E-2</c:v>
                </c:pt>
                <c:pt idx="193">
                  <c:v>2.7777394279837608E-2</c:v>
                </c:pt>
                <c:pt idx="194">
                  <c:v>3.0092176981270313E-2</c:v>
                </c:pt>
                <c:pt idx="195">
                  <c:v>3.2406959682703018E-2</c:v>
                </c:pt>
                <c:pt idx="196">
                  <c:v>3.4721742384135723E-2</c:v>
                </c:pt>
                <c:pt idx="197">
                  <c:v>3.7036525085568428E-2</c:v>
                </c:pt>
                <c:pt idx="198">
                  <c:v>3.935130825266242E-2</c:v>
                </c:pt>
                <c:pt idx="199">
                  <c:v>4.1666090954095125E-2</c:v>
                </c:pt>
                <c:pt idx="200">
                  <c:v>4.398087365552783E-2</c:v>
                </c:pt>
                <c:pt idx="201">
                  <c:v>4.6295656356960535E-2</c:v>
                </c:pt>
                <c:pt idx="202">
                  <c:v>4.861043905839324E-2</c:v>
                </c:pt>
                <c:pt idx="203">
                  <c:v>5.0925222225487232E-2</c:v>
                </c:pt>
                <c:pt idx="204">
                  <c:v>5.3240004926919937E-2</c:v>
                </c:pt>
                <c:pt idx="205">
                  <c:v>5.5554787628352642E-2</c:v>
                </c:pt>
                <c:pt idx="206">
                  <c:v>5.7869570329785347E-2</c:v>
                </c:pt>
                <c:pt idx="207">
                  <c:v>6.0184353031218052E-2</c:v>
                </c:pt>
                <c:pt idx="208">
                  <c:v>6.2499135732650757E-2</c:v>
                </c:pt>
                <c:pt idx="209">
                  <c:v>6.4813918434083462E-2</c:v>
                </c:pt>
                <c:pt idx="210">
                  <c:v>6.7128701135516167E-2</c:v>
                </c:pt>
                <c:pt idx="211">
                  <c:v>6.9443483836948872E-2</c:v>
                </c:pt>
                <c:pt idx="212">
                  <c:v>7.1758266538381577E-2</c:v>
                </c:pt>
                <c:pt idx="213">
                  <c:v>7.4073049705475569E-2</c:v>
                </c:pt>
                <c:pt idx="214">
                  <c:v>7.6387831941246986E-2</c:v>
                </c:pt>
                <c:pt idx="215">
                  <c:v>7.8702615108340979E-2</c:v>
                </c:pt>
                <c:pt idx="216">
                  <c:v>8.1017397809773684E-2</c:v>
                </c:pt>
                <c:pt idx="217">
                  <c:v>8.3332180511206388E-2</c:v>
                </c:pt>
                <c:pt idx="218">
                  <c:v>8.5646963212639093E-2</c:v>
                </c:pt>
                <c:pt idx="219">
                  <c:v>8.7961745914071798E-2</c:v>
                </c:pt>
                <c:pt idx="220">
                  <c:v>9.0276528615504503E-2</c:v>
                </c:pt>
                <c:pt idx="221">
                  <c:v>9.2591311316937208E-2</c:v>
                </c:pt>
                <c:pt idx="222">
                  <c:v>9.4906094018369913E-2</c:v>
                </c:pt>
                <c:pt idx="223">
                  <c:v>9.7220876719802618E-2</c:v>
                </c:pt>
                <c:pt idx="224">
                  <c:v>9.9535659421235323E-2</c:v>
                </c:pt>
                <c:pt idx="225">
                  <c:v>0.10185044165700674</c:v>
                </c:pt>
                <c:pt idx="226">
                  <c:v>0.10416522435843945</c:v>
                </c:pt>
                <c:pt idx="227">
                  <c:v>0.10648000705987215</c:v>
                </c:pt>
                <c:pt idx="228">
                  <c:v>0.10879478976130486</c:v>
                </c:pt>
                <c:pt idx="229">
                  <c:v>0.11110957246273756</c:v>
                </c:pt>
                <c:pt idx="230">
                  <c:v>0.11342435516417027</c:v>
                </c:pt>
                <c:pt idx="231">
                  <c:v>0.11573913786560297</c:v>
                </c:pt>
                <c:pt idx="232">
                  <c:v>0.11805392056703568</c:v>
                </c:pt>
                <c:pt idx="233">
                  <c:v>0.12036870326846838</c:v>
                </c:pt>
                <c:pt idx="234">
                  <c:v>0.12268348596990108</c:v>
                </c:pt>
                <c:pt idx="235">
                  <c:v>0.12499826867133379</c:v>
                </c:pt>
                <c:pt idx="236">
                  <c:v>0.12731305090710521</c:v>
                </c:pt>
                <c:pt idx="237">
                  <c:v>0.12962783360853791</c:v>
                </c:pt>
                <c:pt idx="238">
                  <c:v>0.13194261630997062</c:v>
                </c:pt>
                <c:pt idx="239">
                  <c:v>0.13425739901140332</c:v>
                </c:pt>
                <c:pt idx="240">
                  <c:v>0.13657218171283603</c:v>
                </c:pt>
                <c:pt idx="241">
                  <c:v>0.13888696441426873</c:v>
                </c:pt>
                <c:pt idx="242">
                  <c:v>0.14120174665004015</c:v>
                </c:pt>
                <c:pt idx="243">
                  <c:v>0.14351652935147285</c:v>
                </c:pt>
                <c:pt idx="244">
                  <c:v>0.14583131205290556</c:v>
                </c:pt>
                <c:pt idx="245">
                  <c:v>0.14814609475433826</c:v>
                </c:pt>
                <c:pt idx="246">
                  <c:v>0.15046087745577097</c:v>
                </c:pt>
                <c:pt idx="247">
                  <c:v>0.15277565969154239</c:v>
                </c:pt>
                <c:pt idx="248">
                  <c:v>0.15509044239297509</c:v>
                </c:pt>
                <c:pt idx="249">
                  <c:v>0.1574052250944078</c:v>
                </c:pt>
                <c:pt idx="250">
                  <c:v>0.1597200077958405</c:v>
                </c:pt>
                <c:pt idx="251">
                  <c:v>0.16203479003161192</c:v>
                </c:pt>
                <c:pt idx="252">
                  <c:v>0.16434957273304462</c:v>
                </c:pt>
                <c:pt idx="253">
                  <c:v>0.16666435543447733</c:v>
                </c:pt>
                <c:pt idx="254">
                  <c:v>0.16897913813591003</c:v>
                </c:pt>
                <c:pt idx="255">
                  <c:v>0.17129392037168145</c:v>
                </c:pt>
                <c:pt idx="256">
                  <c:v>0.17360870307311416</c:v>
                </c:pt>
                <c:pt idx="257">
                  <c:v>0.17592348577454686</c:v>
                </c:pt>
                <c:pt idx="258">
                  <c:v>0.17823826801031828</c:v>
                </c:pt>
                <c:pt idx="259">
                  <c:v>0.18055305071175098</c:v>
                </c:pt>
                <c:pt idx="260">
                  <c:v>0.18286783341318369</c:v>
                </c:pt>
                <c:pt idx="261">
                  <c:v>0.18518261564895511</c:v>
                </c:pt>
                <c:pt idx="262">
                  <c:v>0.18749739835038781</c:v>
                </c:pt>
                <c:pt idx="263">
                  <c:v>0.18981218105182052</c:v>
                </c:pt>
                <c:pt idx="264">
                  <c:v>0.19212696328759193</c:v>
                </c:pt>
                <c:pt idx="265">
                  <c:v>0.19444174598902464</c:v>
                </c:pt>
                <c:pt idx="266">
                  <c:v>0.19675652822479606</c:v>
                </c:pt>
                <c:pt idx="267">
                  <c:v>0.19907131092622876</c:v>
                </c:pt>
                <c:pt idx="268">
                  <c:v>0.20138609362766147</c:v>
                </c:pt>
                <c:pt idx="269">
                  <c:v>0.20370087586343288</c:v>
                </c:pt>
                <c:pt idx="270">
                  <c:v>0.20601565856486559</c:v>
                </c:pt>
                <c:pt idx="271">
                  <c:v>0.20833044080063701</c:v>
                </c:pt>
                <c:pt idx="272">
                  <c:v>0.21064522350206971</c:v>
                </c:pt>
                <c:pt idx="273">
                  <c:v>0.21296000573784113</c:v>
                </c:pt>
                <c:pt idx="274">
                  <c:v>0.21527478843927383</c:v>
                </c:pt>
                <c:pt idx="275">
                  <c:v>0.21758957067504525</c:v>
                </c:pt>
                <c:pt idx="276">
                  <c:v>0.21990435337647796</c:v>
                </c:pt>
                <c:pt idx="277">
                  <c:v>0.22221913607791066</c:v>
                </c:pt>
                <c:pt idx="278">
                  <c:v>0.22453391831368208</c:v>
                </c:pt>
                <c:pt idx="279">
                  <c:v>0.22684870101511478</c:v>
                </c:pt>
                <c:pt idx="280">
                  <c:v>0.2291634832508862</c:v>
                </c:pt>
                <c:pt idx="281">
                  <c:v>0.23147826548665762</c:v>
                </c:pt>
                <c:pt idx="282">
                  <c:v>0.23379304818809032</c:v>
                </c:pt>
                <c:pt idx="283">
                  <c:v>0.23610783042386174</c:v>
                </c:pt>
                <c:pt idx="284">
                  <c:v>0.23842261312529445</c:v>
                </c:pt>
                <c:pt idx="285">
                  <c:v>0.24073739536106586</c:v>
                </c:pt>
                <c:pt idx="286">
                  <c:v>0.24305217806249857</c:v>
                </c:pt>
                <c:pt idx="287">
                  <c:v>0.24536696029826999</c:v>
                </c:pt>
                <c:pt idx="288">
                  <c:v>0.24768174299970269</c:v>
                </c:pt>
                <c:pt idx="289">
                  <c:v>0.24999652523547411</c:v>
                </c:pt>
                <c:pt idx="290">
                  <c:v>0.25231130747124553</c:v>
                </c:pt>
                <c:pt idx="291">
                  <c:v>0.25462609017267823</c:v>
                </c:pt>
                <c:pt idx="292">
                  <c:v>0.25694087240844965</c:v>
                </c:pt>
                <c:pt idx="293">
                  <c:v>0.25925565510988235</c:v>
                </c:pt>
                <c:pt idx="294">
                  <c:v>0.26157043734565377</c:v>
                </c:pt>
                <c:pt idx="295">
                  <c:v>0.26388521958142519</c:v>
                </c:pt>
                <c:pt idx="296">
                  <c:v>0.26620000228285789</c:v>
                </c:pt>
                <c:pt idx="297">
                  <c:v>0.26851478451862931</c:v>
                </c:pt>
                <c:pt idx="298">
                  <c:v>0.27082956675440073</c:v>
                </c:pt>
                <c:pt idx="299">
                  <c:v>0.27314434945583344</c:v>
                </c:pt>
                <c:pt idx="300">
                  <c:v>0.27545913169160485</c:v>
                </c:pt>
                <c:pt idx="301">
                  <c:v>0.27777391392737627</c:v>
                </c:pt>
                <c:pt idx="302">
                  <c:v>0.28008869662880898</c:v>
                </c:pt>
                <c:pt idx="303">
                  <c:v>0.28240347886458039</c:v>
                </c:pt>
                <c:pt idx="304">
                  <c:v>0.28471826110035181</c:v>
                </c:pt>
                <c:pt idx="305">
                  <c:v>0.28703304380178452</c:v>
                </c:pt>
                <c:pt idx="306">
                  <c:v>0.28934782603755593</c:v>
                </c:pt>
                <c:pt idx="307">
                  <c:v>0.29166260827332735</c:v>
                </c:pt>
                <c:pt idx="308">
                  <c:v>0.29397739050909877</c:v>
                </c:pt>
                <c:pt idx="309">
                  <c:v>0.29629217321053147</c:v>
                </c:pt>
                <c:pt idx="310">
                  <c:v>0.29860695544630289</c:v>
                </c:pt>
                <c:pt idx="311">
                  <c:v>0.30092173768207431</c:v>
                </c:pt>
                <c:pt idx="312">
                  <c:v>0.30323651991784573</c:v>
                </c:pt>
                <c:pt idx="313">
                  <c:v>0.30555130261927843</c:v>
                </c:pt>
                <c:pt idx="314">
                  <c:v>0.30786608485504985</c:v>
                </c:pt>
                <c:pt idx="315">
                  <c:v>0.31018086709082127</c:v>
                </c:pt>
                <c:pt idx="316">
                  <c:v>0.31249564932659268</c:v>
                </c:pt>
                <c:pt idx="317">
                  <c:v>0.3148104315623641</c:v>
                </c:pt>
                <c:pt idx="318">
                  <c:v>0.31712521379813552</c:v>
                </c:pt>
                <c:pt idx="319">
                  <c:v>0.31943999649956822</c:v>
                </c:pt>
                <c:pt idx="320">
                  <c:v>0.32175477873533964</c:v>
                </c:pt>
                <c:pt idx="321">
                  <c:v>0.32406956097111106</c:v>
                </c:pt>
                <c:pt idx="322">
                  <c:v>0.32638434320688248</c:v>
                </c:pt>
                <c:pt idx="323">
                  <c:v>0.32869912544265389</c:v>
                </c:pt>
                <c:pt idx="324">
                  <c:v>0.33101390767842531</c:v>
                </c:pt>
                <c:pt idx="325">
                  <c:v>0.33332868991419673</c:v>
                </c:pt>
                <c:pt idx="326">
                  <c:v>0.33564347261562943</c:v>
                </c:pt>
                <c:pt idx="327">
                  <c:v>0.33795825485140085</c:v>
                </c:pt>
                <c:pt idx="328">
                  <c:v>0.34027303708717227</c:v>
                </c:pt>
                <c:pt idx="329">
                  <c:v>0.34258781932294369</c:v>
                </c:pt>
                <c:pt idx="330">
                  <c:v>0.34490260155871511</c:v>
                </c:pt>
                <c:pt idx="331">
                  <c:v>0.34721738379448652</c:v>
                </c:pt>
                <c:pt idx="332">
                  <c:v>0.34953216603025794</c:v>
                </c:pt>
                <c:pt idx="333">
                  <c:v>0.35184694826602936</c:v>
                </c:pt>
                <c:pt idx="334">
                  <c:v>0.35416173050180078</c:v>
                </c:pt>
                <c:pt idx="335">
                  <c:v>0.35647651273757219</c:v>
                </c:pt>
                <c:pt idx="336">
                  <c:v>0.35879129497334361</c:v>
                </c:pt>
                <c:pt idx="337">
                  <c:v>0.36110607720911503</c:v>
                </c:pt>
                <c:pt idx="338">
                  <c:v>0.36342085944488645</c:v>
                </c:pt>
                <c:pt idx="339">
                  <c:v>0.36573564168065786</c:v>
                </c:pt>
                <c:pt idx="340">
                  <c:v>0.36805042391642928</c:v>
                </c:pt>
                <c:pt idx="341">
                  <c:v>0.3703652061522007</c:v>
                </c:pt>
                <c:pt idx="342">
                  <c:v>0.37267998838797212</c:v>
                </c:pt>
                <c:pt idx="343">
                  <c:v>0.37499477062374353</c:v>
                </c:pt>
                <c:pt idx="344">
                  <c:v>0.37730955285951495</c:v>
                </c:pt>
                <c:pt idx="500">
                  <c:v>0.37962433509528637</c:v>
                </c:pt>
              </c:numCache>
            </c:numRef>
          </c:xVal>
          <c:yVal>
            <c:numRef>
              <c:f>'37'!$E$3:$E$503</c:f>
              <c:numCache>
                <c:formatCode>0</c:formatCode>
                <c:ptCount val="501"/>
                <c:pt idx="123">
                  <c:v>1475.1234999999999</c:v>
                </c:pt>
                <c:pt idx="124">
                  <c:v>1482.4323999999999</c:v>
                </c:pt>
                <c:pt idx="125">
                  <c:v>1465.5440000000001</c:v>
                </c:pt>
                <c:pt idx="126">
                  <c:v>1479.6605</c:v>
                </c:pt>
                <c:pt idx="127">
                  <c:v>1478.0386000000001</c:v>
                </c:pt>
                <c:pt idx="128">
                  <c:v>1472.0145</c:v>
                </c:pt>
                <c:pt idx="129">
                  <c:v>1477.287</c:v>
                </c:pt>
                <c:pt idx="130">
                  <c:v>1471.306</c:v>
                </c:pt>
                <c:pt idx="131">
                  <c:v>1467.0905</c:v>
                </c:pt>
                <c:pt idx="132">
                  <c:v>1466.5769</c:v>
                </c:pt>
                <c:pt idx="133">
                  <c:v>1465.2228</c:v>
                </c:pt>
                <c:pt idx="134">
                  <c:v>1469.3732</c:v>
                </c:pt>
                <c:pt idx="135">
                  <c:v>1470.07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86-49F6-AEA2-0A48F733C4A4}"/>
            </c:ext>
          </c:extLst>
        </c:ser>
        <c:ser>
          <c:idx val="2"/>
          <c:order val="2"/>
          <c:tx>
            <c:strRef>
              <c:f>'37'!$F$2</c:f>
              <c:strCache>
                <c:ptCount val="1"/>
                <c:pt idx="0">
                  <c:v>flux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'37'!$C$3:$C$503</c:f>
              <c:numCache>
                <c:formatCode>0.0</c:formatCode>
                <c:ptCount val="501"/>
                <c:pt idx="0">
                  <c:v>-0.41897576302289963</c:v>
                </c:pt>
                <c:pt idx="1">
                  <c:v>-0.41666097939014435</c:v>
                </c:pt>
                <c:pt idx="2">
                  <c:v>-0.41434619575738907</c:v>
                </c:pt>
                <c:pt idx="3">
                  <c:v>-0.41203141259029508</c:v>
                </c:pt>
                <c:pt idx="4">
                  <c:v>-0.4097166289575398</c:v>
                </c:pt>
                <c:pt idx="5">
                  <c:v>-0.40740184532478452</c:v>
                </c:pt>
                <c:pt idx="6">
                  <c:v>-0.40508706169202924</c:v>
                </c:pt>
                <c:pt idx="7">
                  <c:v>-0.40277227805927396</c:v>
                </c:pt>
                <c:pt idx="8">
                  <c:v>-0.40045749442651868</c:v>
                </c:pt>
                <c:pt idx="9">
                  <c:v>-0.3981427107937634</c:v>
                </c:pt>
                <c:pt idx="10">
                  <c:v>-0.39582792716100812</c:v>
                </c:pt>
                <c:pt idx="11">
                  <c:v>-0.39351314399391413</c:v>
                </c:pt>
                <c:pt idx="12">
                  <c:v>-0.39119836036115885</c:v>
                </c:pt>
                <c:pt idx="13">
                  <c:v>-0.38888357672840357</c:v>
                </c:pt>
                <c:pt idx="14">
                  <c:v>-0.38656879309564829</c:v>
                </c:pt>
                <c:pt idx="15">
                  <c:v>-0.38425400946289301</c:v>
                </c:pt>
                <c:pt idx="16">
                  <c:v>-0.38193922629579902</c:v>
                </c:pt>
                <c:pt idx="17">
                  <c:v>-0.37962444266304374</c:v>
                </c:pt>
                <c:pt idx="18">
                  <c:v>-0.37730965903028846</c:v>
                </c:pt>
                <c:pt idx="19">
                  <c:v>-0.37499487539753318</c:v>
                </c:pt>
                <c:pt idx="20">
                  <c:v>-0.37268009223043919</c:v>
                </c:pt>
                <c:pt idx="21">
                  <c:v>-0.37036530859768391</c:v>
                </c:pt>
                <c:pt idx="22">
                  <c:v>-0.36805052496492863</c:v>
                </c:pt>
                <c:pt idx="23">
                  <c:v>-0.36573574133217335</c:v>
                </c:pt>
                <c:pt idx="24">
                  <c:v>-0.36342095816507936</c:v>
                </c:pt>
                <c:pt idx="25">
                  <c:v>-0.36110617453232408</c:v>
                </c:pt>
                <c:pt idx="26">
                  <c:v>-0.3587913908995688</c:v>
                </c:pt>
                <c:pt idx="27">
                  <c:v>-0.3564766077324748</c:v>
                </c:pt>
                <c:pt idx="28">
                  <c:v>-0.35416182409971952</c:v>
                </c:pt>
                <c:pt idx="29">
                  <c:v>-0.35184704046696424</c:v>
                </c:pt>
                <c:pt idx="30">
                  <c:v>-0.34953225729987025</c:v>
                </c:pt>
                <c:pt idx="31">
                  <c:v>-0.34721747366711497</c:v>
                </c:pt>
                <c:pt idx="32">
                  <c:v>-0.34490269003435969</c:v>
                </c:pt>
                <c:pt idx="33">
                  <c:v>-0.3425879068672657</c:v>
                </c:pt>
                <c:pt idx="34">
                  <c:v>-0.34027312323451042</c:v>
                </c:pt>
                <c:pt idx="35">
                  <c:v>-0.33795833960175514</c:v>
                </c:pt>
                <c:pt idx="36">
                  <c:v>-0.33564355643466115</c:v>
                </c:pt>
                <c:pt idx="37">
                  <c:v>-0.33332877280190587</c:v>
                </c:pt>
                <c:pt idx="38">
                  <c:v>-0.33101398963481188</c:v>
                </c:pt>
                <c:pt idx="39">
                  <c:v>-0.3286992060020566</c:v>
                </c:pt>
                <c:pt idx="40">
                  <c:v>-0.32638442236930132</c:v>
                </c:pt>
                <c:pt idx="41">
                  <c:v>-0.32406963920220733</c:v>
                </c:pt>
                <c:pt idx="42">
                  <c:v>-0.32175485556945205</c:v>
                </c:pt>
                <c:pt idx="43">
                  <c:v>-0.31944007240235806</c:v>
                </c:pt>
                <c:pt idx="44">
                  <c:v>-0.31712528876960278</c:v>
                </c:pt>
                <c:pt idx="45">
                  <c:v>-0.31481050560250878</c:v>
                </c:pt>
                <c:pt idx="46">
                  <c:v>-0.3124957219697535</c:v>
                </c:pt>
                <c:pt idx="47">
                  <c:v>-0.31018093880265951</c:v>
                </c:pt>
                <c:pt idx="48">
                  <c:v>-0.30786615516990423</c:v>
                </c:pt>
                <c:pt idx="49">
                  <c:v>-0.30555137200281024</c:v>
                </c:pt>
                <c:pt idx="50">
                  <c:v>-0.30323658837005496</c:v>
                </c:pt>
                <c:pt idx="51">
                  <c:v>-0.30092180520296097</c:v>
                </c:pt>
                <c:pt idx="52">
                  <c:v>-0.29860702157020569</c:v>
                </c:pt>
                <c:pt idx="53">
                  <c:v>-0.2962922384031117</c:v>
                </c:pt>
                <c:pt idx="54">
                  <c:v>-0.29397745477035642</c:v>
                </c:pt>
                <c:pt idx="55">
                  <c:v>-0.29166267160326242</c:v>
                </c:pt>
                <c:pt idx="56">
                  <c:v>-0.28934788843616843</c:v>
                </c:pt>
                <c:pt idx="57">
                  <c:v>-0.28703310480341315</c:v>
                </c:pt>
                <c:pt idx="58">
                  <c:v>-0.28471832163631916</c:v>
                </c:pt>
                <c:pt idx="59">
                  <c:v>-0.28240353800356388</c:v>
                </c:pt>
                <c:pt idx="60">
                  <c:v>-0.28008875483646989</c:v>
                </c:pt>
                <c:pt idx="61">
                  <c:v>-0.2777739716693759</c:v>
                </c:pt>
                <c:pt idx="62">
                  <c:v>-0.27545918803662062</c:v>
                </c:pt>
                <c:pt idx="63">
                  <c:v>-0.27314440486952662</c:v>
                </c:pt>
                <c:pt idx="64">
                  <c:v>-0.27082962170243263</c:v>
                </c:pt>
                <c:pt idx="65">
                  <c:v>-0.26851483806967735</c:v>
                </c:pt>
                <c:pt idx="66">
                  <c:v>-0.26620005490258336</c:v>
                </c:pt>
                <c:pt idx="67">
                  <c:v>-0.26388527173548937</c:v>
                </c:pt>
                <c:pt idx="68">
                  <c:v>-0.26157048810273409</c:v>
                </c:pt>
                <c:pt idx="69">
                  <c:v>-0.2592557049356401</c:v>
                </c:pt>
                <c:pt idx="70">
                  <c:v>-0.2569409217685461</c:v>
                </c:pt>
                <c:pt idx="71">
                  <c:v>-0.25462613813579082</c:v>
                </c:pt>
                <c:pt idx="72">
                  <c:v>-0.25231135496869683</c:v>
                </c:pt>
                <c:pt idx="73">
                  <c:v>-0.24999657180160284</c:v>
                </c:pt>
                <c:pt idx="74">
                  <c:v>-0.24768178816884756</c:v>
                </c:pt>
                <c:pt idx="75">
                  <c:v>-0.24536700500175357</c:v>
                </c:pt>
                <c:pt idx="76">
                  <c:v>-0.24305222183465958</c:v>
                </c:pt>
                <c:pt idx="77">
                  <c:v>-0.24073743866756558</c:v>
                </c:pt>
                <c:pt idx="78">
                  <c:v>-0.23842265550047159</c:v>
                </c:pt>
                <c:pt idx="79">
                  <c:v>-0.23610787186771631</c:v>
                </c:pt>
                <c:pt idx="80">
                  <c:v>-0.23379308870062232</c:v>
                </c:pt>
                <c:pt idx="81">
                  <c:v>-0.23147830553352833</c:v>
                </c:pt>
                <c:pt idx="82">
                  <c:v>-0.22916352236643434</c:v>
                </c:pt>
                <c:pt idx="83">
                  <c:v>-0.22684873873367906</c:v>
                </c:pt>
                <c:pt idx="84">
                  <c:v>-0.22453395556658506</c:v>
                </c:pt>
                <c:pt idx="85">
                  <c:v>-0.22221917239949107</c:v>
                </c:pt>
                <c:pt idx="86">
                  <c:v>-0.21990438923239708</c:v>
                </c:pt>
                <c:pt idx="87">
                  <c:v>-0.21758960606530309</c:v>
                </c:pt>
                <c:pt idx="88">
                  <c:v>-0.2152748228982091</c:v>
                </c:pt>
                <c:pt idx="89">
                  <c:v>-0.2129600397311151</c:v>
                </c:pt>
                <c:pt idx="90">
                  <c:v>-0.21064525609835982</c:v>
                </c:pt>
                <c:pt idx="91">
                  <c:v>-0.20833047293126583</c:v>
                </c:pt>
                <c:pt idx="92">
                  <c:v>-0.20601568976417184</c:v>
                </c:pt>
                <c:pt idx="93">
                  <c:v>-0.20370090659707785</c:v>
                </c:pt>
                <c:pt idx="94">
                  <c:v>-0.20138612342998385</c:v>
                </c:pt>
                <c:pt idx="95">
                  <c:v>-0.19907134026288986</c:v>
                </c:pt>
                <c:pt idx="96">
                  <c:v>-0.19675655709579587</c:v>
                </c:pt>
                <c:pt idx="97">
                  <c:v>-0.19444177392870188</c:v>
                </c:pt>
                <c:pt idx="98">
                  <c:v>-0.19212699076160789</c:v>
                </c:pt>
                <c:pt idx="99">
                  <c:v>-0.18981220759451389</c:v>
                </c:pt>
                <c:pt idx="100">
                  <c:v>-0.1874974244274199</c:v>
                </c:pt>
                <c:pt idx="101">
                  <c:v>-0.18518264126032591</c:v>
                </c:pt>
                <c:pt idx="102">
                  <c:v>-0.18286785809323192</c:v>
                </c:pt>
                <c:pt idx="103">
                  <c:v>-0.18055307492613792</c:v>
                </c:pt>
                <c:pt idx="104">
                  <c:v>-0.17823829175904393</c:v>
                </c:pt>
                <c:pt idx="105">
                  <c:v>-0.17592350859194994</c:v>
                </c:pt>
                <c:pt idx="106">
                  <c:v>-0.17360872542485595</c:v>
                </c:pt>
                <c:pt idx="107">
                  <c:v>-0.17129394225776196</c:v>
                </c:pt>
                <c:pt idx="108">
                  <c:v>-0.16897915909066796</c:v>
                </c:pt>
                <c:pt idx="109">
                  <c:v>-0.16666437592357397</c:v>
                </c:pt>
                <c:pt idx="110">
                  <c:v>-0.16434959275647998</c:v>
                </c:pt>
                <c:pt idx="111">
                  <c:v>-0.16203480958938599</c:v>
                </c:pt>
                <c:pt idx="112">
                  <c:v>-0.15972002642229199</c:v>
                </c:pt>
                <c:pt idx="113">
                  <c:v>-0.157405243255198</c:v>
                </c:pt>
                <c:pt idx="114">
                  <c:v>-0.15509046008810401</c:v>
                </c:pt>
                <c:pt idx="115">
                  <c:v>-0.15277567692101002</c:v>
                </c:pt>
                <c:pt idx="116">
                  <c:v>-0.15046089375391603</c:v>
                </c:pt>
                <c:pt idx="117">
                  <c:v>-0.14814611058682203</c:v>
                </c:pt>
                <c:pt idx="118">
                  <c:v>-0.14583132741972804</c:v>
                </c:pt>
                <c:pt idx="119">
                  <c:v>-0.14351654471829534</c:v>
                </c:pt>
                <c:pt idx="120">
                  <c:v>-0.14120176155120134</c:v>
                </c:pt>
                <c:pt idx="121">
                  <c:v>-0.13888697838410735</c:v>
                </c:pt>
                <c:pt idx="122">
                  <c:v>-0.13657219521701336</c:v>
                </c:pt>
                <c:pt idx="123">
                  <c:v>-0.13425741204991937</c:v>
                </c:pt>
                <c:pt idx="124">
                  <c:v>-0.13194262888282537</c:v>
                </c:pt>
                <c:pt idx="125">
                  <c:v>-0.12962784618139267</c:v>
                </c:pt>
                <c:pt idx="126">
                  <c:v>-0.12731306301429868</c:v>
                </c:pt>
                <c:pt idx="127">
                  <c:v>-0.12499827984720469</c:v>
                </c:pt>
                <c:pt idx="128">
                  <c:v>-0.12268349668011069</c:v>
                </c:pt>
                <c:pt idx="129">
                  <c:v>-0.1203687135130167</c:v>
                </c:pt>
                <c:pt idx="130">
                  <c:v>-0.118053930811584</c:v>
                </c:pt>
                <c:pt idx="131">
                  <c:v>-0.11573914764449</c:v>
                </c:pt>
                <c:pt idx="132">
                  <c:v>-0.11342436447739601</c:v>
                </c:pt>
                <c:pt idx="133">
                  <c:v>-0.11110958131030202</c:v>
                </c:pt>
                <c:pt idx="134">
                  <c:v>-0.10879479860886931</c:v>
                </c:pt>
                <c:pt idx="135">
                  <c:v>-0.10648001544177532</c:v>
                </c:pt>
                <c:pt idx="136">
                  <c:v>-0.10416523227468133</c:v>
                </c:pt>
                <c:pt idx="137">
                  <c:v>-0.10185044910758734</c:v>
                </c:pt>
                <c:pt idx="138">
                  <c:v>-9.9535666406154633E-2</c:v>
                </c:pt>
                <c:pt idx="139">
                  <c:v>-9.722088323906064E-2</c:v>
                </c:pt>
                <c:pt idx="140">
                  <c:v>-9.4906100071966648E-2</c:v>
                </c:pt>
                <c:pt idx="141">
                  <c:v>-9.2591317370533943E-2</c:v>
                </c:pt>
                <c:pt idx="142">
                  <c:v>-9.0276534203439951E-2</c:v>
                </c:pt>
                <c:pt idx="143">
                  <c:v>-8.7961751036345959E-2</c:v>
                </c:pt>
                <c:pt idx="144">
                  <c:v>-8.5646968334913254E-2</c:v>
                </c:pt>
                <c:pt idx="145">
                  <c:v>-8.3332185167819262E-2</c:v>
                </c:pt>
                <c:pt idx="146">
                  <c:v>-8.1017402000725269E-2</c:v>
                </c:pt>
                <c:pt idx="147">
                  <c:v>-7.8702619299292564E-2</c:v>
                </c:pt>
                <c:pt idx="148">
                  <c:v>-7.6387836132198572E-2</c:v>
                </c:pt>
                <c:pt idx="149">
                  <c:v>-7.4073053430765867E-2</c:v>
                </c:pt>
                <c:pt idx="150">
                  <c:v>-7.1758270263671875E-2</c:v>
                </c:pt>
                <c:pt idx="151">
                  <c:v>-6.9443487096577883E-2</c:v>
                </c:pt>
                <c:pt idx="152">
                  <c:v>-6.7128704395145178E-2</c:v>
                </c:pt>
                <c:pt idx="153">
                  <c:v>-6.4813921228051186E-2</c:v>
                </c:pt>
                <c:pt idx="154">
                  <c:v>-6.2499138526618481E-2</c:v>
                </c:pt>
                <c:pt idx="155">
                  <c:v>-6.0184355359524488E-2</c:v>
                </c:pt>
                <c:pt idx="156">
                  <c:v>-5.7869572658091784E-2</c:v>
                </c:pt>
                <c:pt idx="157">
                  <c:v>-5.5554789490997791E-2</c:v>
                </c:pt>
                <c:pt idx="158">
                  <c:v>-5.3240006789565086E-2</c:v>
                </c:pt>
                <c:pt idx="159">
                  <c:v>-5.0925223622471094E-2</c:v>
                </c:pt>
                <c:pt idx="160">
                  <c:v>-4.8610440455377102E-2</c:v>
                </c:pt>
                <c:pt idx="161">
                  <c:v>-4.6295657753944397E-2</c:v>
                </c:pt>
                <c:pt idx="162">
                  <c:v>-4.3980874586850405E-2</c:v>
                </c:pt>
                <c:pt idx="163">
                  <c:v>-4.16660918854177E-2</c:v>
                </c:pt>
                <c:pt idx="164">
                  <c:v>-3.9351308718323708E-2</c:v>
                </c:pt>
                <c:pt idx="165">
                  <c:v>-3.7036526016891003E-2</c:v>
                </c:pt>
                <c:pt idx="166">
                  <c:v>-3.4721743315458298E-2</c:v>
                </c:pt>
                <c:pt idx="167">
                  <c:v>-3.2406960148364305E-2</c:v>
                </c:pt>
                <c:pt idx="168">
                  <c:v>-3.0092177446931601E-2</c:v>
                </c:pt>
                <c:pt idx="169">
                  <c:v>-2.7777394279837608E-2</c:v>
                </c:pt>
                <c:pt idx="170">
                  <c:v>-2.5462611578404903E-2</c:v>
                </c:pt>
                <c:pt idx="171">
                  <c:v>-2.3147828411310911E-2</c:v>
                </c:pt>
                <c:pt idx="172">
                  <c:v>-2.0833045709878206E-2</c:v>
                </c:pt>
                <c:pt idx="173">
                  <c:v>-1.8518263008445501E-2</c:v>
                </c:pt>
                <c:pt idx="174">
                  <c:v>-1.6203479841351509E-2</c:v>
                </c:pt>
                <c:pt idx="175">
                  <c:v>-1.3888697139918804E-2</c:v>
                </c:pt>
                <c:pt idx="176">
                  <c:v>-1.1573913972824812E-2</c:v>
                </c:pt>
                <c:pt idx="177">
                  <c:v>-9.259131271392107E-3</c:v>
                </c:pt>
                <c:pt idx="178">
                  <c:v>-6.9443485699594021E-3</c:v>
                </c:pt>
                <c:pt idx="179">
                  <c:v>-4.6295654028654099E-3</c:v>
                </c:pt>
                <c:pt idx="180">
                  <c:v>-2.3147827014327049E-3</c:v>
                </c:pt>
                <c:pt idx="181">
                  <c:v>0</c:v>
                </c:pt>
                <c:pt idx="182">
                  <c:v>2.3147831670939922E-3</c:v>
                </c:pt>
                <c:pt idx="183">
                  <c:v>4.6295658685266972E-3</c:v>
                </c:pt>
                <c:pt idx="184">
                  <c:v>6.9443485699594021E-3</c:v>
                </c:pt>
                <c:pt idx="185">
                  <c:v>9.2591317370533943E-3</c:v>
                </c:pt>
                <c:pt idx="186">
                  <c:v>1.1573914438486099E-2</c:v>
                </c:pt>
                <c:pt idx="187">
                  <c:v>1.3888697139918804E-2</c:v>
                </c:pt>
                <c:pt idx="188">
                  <c:v>1.6203479841351509E-2</c:v>
                </c:pt>
                <c:pt idx="189">
                  <c:v>1.8518263008445501E-2</c:v>
                </c:pt>
                <c:pt idx="190">
                  <c:v>2.0833045709878206E-2</c:v>
                </c:pt>
                <c:pt idx="191">
                  <c:v>2.3147828411310911E-2</c:v>
                </c:pt>
                <c:pt idx="192">
                  <c:v>2.5462611112743616E-2</c:v>
                </c:pt>
                <c:pt idx="193">
                  <c:v>2.7777394279837608E-2</c:v>
                </c:pt>
                <c:pt idx="194">
                  <c:v>3.0092176981270313E-2</c:v>
                </c:pt>
                <c:pt idx="195">
                  <c:v>3.2406959682703018E-2</c:v>
                </c:pt>
                <c:pt idx="196">
                  <c:v>3.4721742384135723E-2</c:v>
                </c:pt>
                <c:pt idx="197">
                  <c:v>3.7036525085568428E-2</c:v>
                </c:pt>
                <c:pt idx="198">
                  <c:v>3.935130825266242E-2</c:v>
                </c:pt>
                <c:pt idx="199">
                  <c:v>4.1666090954095125E-2</c:v>
                </c:pt>
                <c:pt idx="200">
                  <c:v>4.398087365552783E-2</c:v>
                </c:pt>
                <c:pt idx="201">
                  <c:v>4.6295656356960535E-2</c:v>
                </c:pt>
                <c:pt idx="202">
                  <c:v>4.861043905839324E-2</c:v>
                </c:pt>
                <c:pt idx="203">
                  <c:v>5.0925222225487232E-2</c:v>
                </c:pt>
                <c:pt idx="204">
                  <c:v>5.3240004926919937E-2</c:v>
                </c:pt>
                <c:pt idx="205">
                  <c:v>5.5554787628352642E-2</c:v>
                </c:pt>
                <c:pt idx="206">
                  <c:v>5.7869570329785347E-2</c:v>
                </c:pt>
                <c:pt idx="207">
                  <c:v>6.0184353031218052E-2</c:v>
                </c:pt>
                <c:pt idx="208">
                  <c:v>6.2499135732650757E-2</c:v>
                </c:pt>
                <c:pt idx="209">
                  <c:v>6.4813918434083462E-2</c:v>
                </c:pt>
                <c:pt idx="210">
                  <c:v>6.7128701135516167E-2</c:v>
                </c:pt>
                <c:pt idx="211">
                  <c:v>6.9443483836948872E-2</c:v>
                </c:pt>
                <c:pt idx="212">
                  <c:v>7.1758266538381577E-2</c:v>
                </c:pt>
                <c:pt idx="213">
                  <c:v>7.4073049705475569E-2</c:v>
                </c:pt>
                <c:pt idx="214">
                  <c:v>7.6387831941246986E-2</c:v>
                </c:pt>
                <c:pt idx="215">
                  <c:v>7.8702615108340979E-2</c:v>
                </c:pt>
                <c:pt idx="216">
                  <c:v>8.1017397809773684E-2</c:v>
                </c:pt>
                <c:pt idx="217">
                  <c:v>8.3332180511206388E-2</c:v>
                </c:pt>
                <c:pt idx="218">
                  <c:v>8.5646963212639093E-2</c:v>
                </c:pt>
                <c:pt idx="219">
                  <c:v>8.7961745914071798E-2</c:v>
                </c:pt>
                <c:pt idx="220">
                  <c:v>9.0276528615504503E-2</c:v>
                </c:pt>
                <c:pt idx="221">
                  <c:v>9.2591311316937208E-2</c:v>
                </c:pt>
                <c:pt idx="222">
                  <c:v>9.4906094018369913E-2</c:v>
                </c:pt>
                <c:pt idx="223">
                  <c:v>9.7220876719802618E-2</c:v>
                </c:pt>
                <c:pt idx="224">
                  <c:v>9.9535659421235323E-2</c:v>
                </c:pt>
                <c:pt idx="225">
                  <c:v>0.10185044165700674</c:v>
                </c:pt>
                <c:pt idx="226">
                  <c:v>0.10416522435843945</c:v>
                </c:pt>
                <c:pt idx="227">
                  <c:v>0.10648000705987215</c:v>
                </c:pt>
                <c:pt idx="228">
                  <c:v>0.10879478976130486</c:v>
                </c:pt>
                <c:pt idx="229">
                  <c:v>0.11110957246273756</c:v>
                </c:pt>
                <c:pt idx="230">
                  <c:v>0.11342435516417027</c:v>
                </c:pt>
                <c:pt idx="231">
                  <c:v>0.11573913786560297</c:v>
                </c:pt>
                <c:pt idx="232">
                  <c:v>0.11805392056703568</c:v>
                </c:pt>
                <c:pt idx="233">
                  <c:v>0.12036870326846838</c:v>
                </c:pt>
                <c:pt idx="234">
                  <c:v>0.12268348596990108</c:v>
                </c:pt>
                <c:pt idx="235">
                  <c:v>0.12499826867133379</c:v>
                </c:pt>
                <c:pt idx="236">
                  <c:v>0.12731305090710521</c:v>
                </c:pt>
                <c:pt idx="237">
                  <c:v>0.12962783360853791</c:v>
                </c:pt>
                <c:pt idx="238">
                  <c:v>0.13194261630997062</c:v>
                </c:pt>
                <c:pt idx="239">
                  <c:v>0.13425739901140332</c:v>
                </c:pt>
                <c:pt idx="240">
                  <c:v>0.13657218171283603</c:v>
                </c:pt>
                <c:pt idx="241">
                  <c:v>0.13888696441426873</c:v>
                </c:pt>
                <c:pt idx="242">
                  <c:v>0.14120174665004015</c:v>
                </c:pt>
                <c:pt idx="243">
                  <c:v>0.14351652935147285</c:v>
                </c:pt>
                <c:pt idx="244">
                  <c:v>0.14583131205290556</c:v>
                </c:pt>
                <c:pt idx="245">
                  <c:v>0.14814609475433826</c:v>
                </c:pt>
                <c:pt idx="246">
                  <c:v>0.15046087745577097</c:v>
                </c:pt>
                <c:pt idx="247">
                  <c:v>0.15277565969154239</c:v>
                </c:pt>
                <c:pt idx="248">
                  <c:v>0.15509044239297509</c:v>
                </c:pt>
                <c:pt idx="249">
                  <c:v>0.1574052250944078</c:v>
                </c:pt>
                <c:pt idx="250">
                  <c:v>0.1597200077958405</c:v>
                </c:pt>
                <c:pt idx="251">
                  <c:v>0.16203479003161192</c:v>
                </c:pt>
                <c:pt idx="252">
                  <c:v>0.16434957273304462</c:v>
                </c:pt>
                <c:pt idx="253">
                  <c:v>0.16666435543447733</c:v>
                </c:pt>
                <c:pt idx="254">
                  <c:v>0.16897913813591003</c:v>
                </c:pt>
                <c:pt idx="255">
                  <c:v>0.17129392037168145</c:v>
                </c:pt>
                <c:pt idx="256">
                  <c:v>0.17360870307311416</c:v>
                </c:pt>
                <c:pt idx="257">
                  <c:v>0.17592348577454686</c:v>
                </c:pt>
                <c:pt idx="258">
                  <c:v>0.17823826801031828</c:v>
                </c:pt>
                <c:pt idx="259">
                  <c:v>0.18055305071175098</c:v>
                </c:pt>
                <c:pt idx="260">
                  <c:v>0.18286783341318369</c:v>
                </c:pt>
                <c:pt idx="261">
                  <c:v>0.18518261564895511</c:v>
                </c:pt>
                <c:pt idx="262">
                  <c:v>0.18749739835038781</c:v>
                </c:pt>
                <c:pt idx="263">
                  <c:v>0.18981218105182052</c:v>
                </c:pt>
                <c:pt idx="264">
                  <c:v>0.19212696328759193</c:v>
                </c:pt>
                <c:pt idx="265">
                  <c:v>0.19444174598902464</c:v>
                </c:pt>
                <c:pt idx="266">
                  <c:v>0.19675652822479606</c:v>
                </c:pt>
                <c:pt idx="267">
                  <c:v>0.19907131092622876</c:v>
                </c:pt>
                <c:pt idx="268">
                  <c:v>0.20138609362766147</c:v>
                </c:pt>
                <c:pt idx="269">
                  <c:v>0.20370087586343288</c:v>
                </c:pt>
                <c:pt idx="270">
                  <c:v>0.20601565856486559</c:v>
                </c:pt>
                <c:pt idx="271">
                  <c:v>0.20833044080063701</c:v>
                </c:pt>
                <c:pt idx="272">
                  <c:v>0.21064522350206971</c:v>
                </c:pt>
                <c:pt idx="273">
                  <c:v>0.21296000573784113</c:v>
                </c:pt>
                <c:pt idx="274">
                  <c:v>0.21527478843927383</c:v>
                </c:pt>
                <c:pt idx="275">
                  <c:v>0.21758957067504525</c:v>
                </c:pt>
                <c:pt idx="276">
                  <c:v>0.21990435337647796</c:v>
                </c:pt>
                <c:pt idx="277">
                  <c:v>0.22221913607791066</c:v>
                </c:pt>
                <c:pt idx="278">
                  <c:v>0.22453391831368208</c:v>
                </c:pt>
                <c:pt idx="279">
                  <c:v>0.22684870101511478</c:v>
                </c:pt>
                <c:pt idx="280">
                  <c:v>0.2291634832508862</c:v>
                </c:pt>
                <c:pt idx="281">
                  <c:v>0.23147826548665762</c:v>
                </c:pt>
                <c:pt idx="282">
                  <c:v>0.23379304818809032</c:v>
                </c:pt>
                <c:pt idx="283">
                  <c:v>0.23610783042386174</c:v>
                </c:pt>
                <c:pt idx="284">
                  <c:v>0.23842261312529445</c:v>
                </c:pt>
                <c:pt idx="285">
                  <c:v>0.24073739536106586</c:v>
                </c:pt>
                <c:pt idx="286">
                  <c:v>0.24305217806249857</c:v>
                </c:pt>
                <c:pt idx="287">
                  <c:v>0.24536696029826999</c:v>
                </c:pt>
                <c:pt idx="288">
                  <c:v>0.24768174299970269</c:v>
                </c:pt>
                <c:pt idx="289">
                  <c:v>0.24999652523547411</c:v>
                </c:pt>
                <c:pt idx="290">
                  <c:v>0.25231130747124553</c:v>
                </c:pt>
                <c:pt idx="291">
                  <c:v>0.25462609017267823</c:v>
                </c:pt>
                <c:pt idx="292">
                  <c:v>0.25694087240844965</c:v>
                </c:pt>
                <c:pt idx="293">
                  <c:v>0.25925565510988235</c:v>
                </c:pt>
                <c:pt idx="294">
                  <c:v>0.26157043734565377</c:v>
                </c:pt>
                <c:pt idx="295">
                  <c:v>0.26388521958142519</c:v>
                </c:pt>
                <c:pt idx="296">
                  <c:v>0.26620000228285789</c:v>
                </c:pt>
                <c:pt idx="297">
                  <c:v>0.26851478451862931</c:v>
                </c:pt>
                <c:pt idx="298">
                  <c:v>0.27082956675440073</c:v>
                </c:pt>
                <c:pt idx="299">
                  <c:v>0.27314434945583344</c:v>
                </c:pt>
                <c:pt idx="300">
                  <c:v>0.27545913169160485</c:v>
                </c:pt>
                <c:pt idx="301">
                  <c:v>0.27777391392737627</c:v>
                </c:pt>
                <c:pt idx="302">
                  <c:v>0.28008869662880898</c:v>
                </c:pt>
                <c:pt idx="303">
                  <c:v>0.28240347886458039</c:v>
                </c:pt>
                <c:pt idx="304">
                  <c:v>0.28471826110035181</c:v>
                </c:pt>
                <c:pt idx="305">
                  <c:v>0.28703304380178452</c:v>
                </c:pt>
                <c:pt idx="306">
                  <c:v>0.28934782603755593</c:v>
                </c:pt>
                <c:pt idx="307">
                  <c:v>0.29166260827332735</c:v>
                </c:pt>
                <c:pt idx="308">
                  <c:v>0.29397739050909877</c:v>
                </c:pt>
                <c:pt idx="309">
                  <c:v>0.29629217321053147</c:v>
                </c:pt>
                <c:pt idx="310">
                  <c:v>0.29860695544630289</c:v>
                </c:pt>
                <c:pt idx="311">
                  <c:v>0.30092173768207431</c:v>
                </c:pt>
                <c:pt idx="312">
                  <c:v>0.30323651991784573</c:v>
                </c:pt>
                <c:pt idx="313">
                  <c:v>0.30555130261927843</c:v>
                </c:pt>
                <c:pt idx="314">
                  <c:v>0.30786608485504985</c:v>
                </c:pt>
                <c:pt idx="315">
                  <c:v>0.31018086709082127</c:v>
                </c:pt>
                <c:pt idx="316">
                  <c:v>0.31249564932659268</c:v>
                </c:pt>
                <c:pt idx="317">
                  <c:v>0.3148104315623641</c:v>
                </c:pt>
                <c:pt idx="318">
                  <c:v>0.31712521379813552</c:v>
                </c:pt>
                <c:pt idx="319">
                  <c:v>0.31943999649956822</c:v>
                </c:pt>
                <c:pt idx="320">
                  <c:v>0.32175477873533964</c:v>
                </c:pt>
                <c:pt idx="321">
                  <c:v>0.32406956097111106</c:v>
                </c:pt>
                <c:pt idx="322">
                  <c:v>0.32638434320688248</c:v>
                </c:pt>
                <c:pt idx="323">
                  <c:v>0.32869912544265389</c:v>
                </c:pt>
                <c:pt idx="324">
                  <c:v>0.33101390767842531</c:v>
                </c:pt>
                <c:pt idx="325">
                  <c:v>0.33332868991419673</c:v>
                </c:pt>
                <c:pt idx="326">
                  <c:v>0.33564347261562943</c:v>
                </c:pt>
                <c:pt idx="327">
                  <c:v>0.33795825485140085</c:v>
                </c:pt>
                <c:pt idx="328">
                  <c:v>0.34027303708717227</c:v>
                </c:pt>
                <c:pt idx="329">
                  <c:v>0.34258781932294369</c:v>
                </c:pt>
                <c:pt idx="330">
                  <c:v>0.34490260155871511</c:v>
                </c:pt>
                <c:pt idx="331">
                  <c:v>0.34721738379448652</c:v>
                </c:pt>
                <c:pt idx="332">
                  <c:v>0.34953216603025794</c:v>
                </c:pt>
                <c:pt idx="333">
                  <c:v>0.35184694826602936</c:v>
                </c:pt>
                <c:pt idx="334">
                  <c:v>0.35416173050180078</c:v>
                </c:pt>
                <c:pt idx="335">
                  <c:v>0.35647651273757219</c:v>
                </c:pt>
                <c:pt idx="336">
                  <c:v>0.35879129497334361</c:v>
                </c:pt>
                <c:pt idx="337">
                  <c:v>0.36110607720911503</c:v>
                </c:pt>
                <c:pt idx="338">
                  <c:v>0.36342085944488645</c:v>
                </c:pt>
                <c:pt idx="339">
                  <c:v>0.36573564168065786</c:v>
                </c:pt>
                <c:pt idx="340">
                  <c:v>0.36805042391642928</c:v>
                </c:pt>
                <c:pt idx="341">
                  <c:v>0.3703652061522007</c:v>
                </c:pt>
                <c:pt idx="342">
                  <c:v>0.37267998838797212</c:v>
                </c:pt>
                <c:pt idx="343">
                  <c:v>0.37499477062374353</c:v>
                </c:pt>
                <c:pt idx="344">
                  <c:v>0.37730955285951495</c:v>
                </c:pt>
                <c:pt idx="500">
                  <c:v>0.37962433509528637</c:v>
                </c:pt>
              </c:numCache>
            </c:numRef>
          </c:xVal>
          <c:yVal>
            <c:numRef>
              <c:f>'37'!$F$3:$F$503</c:f>
              <c:numCache>
                <c:formatCode>0</c:formatCode>
                <c:ptCount val="501"/>
                <c:pt idx="136">
                  <c:v>1467.5154</c:v>
                </c:pt>
                <c:pt idx="137">
                  <c:v>1463.8655000000001</c:v>
                </c:pt>
                <c:pt idx="138">
                  <c:v>1473.0735999999999</c:v>
                </c:pt>
                <c:pt idx="139">
                  <c:v>1463.3126</c:v>
                </c:pt>
                <c:pt idx="140">
                  <c:v>1471.5016000000001</c:v>
                </c:pt>
                <c:pt idx="141">
                  <c:v>1463.3586</c:v>
                </c:pt>
                <c:pt idx="142">
                  <c:v>1459.9684999999999</c:v>
                </c:pt>
                <c:pt idx="143">
                  <c:v>1466.1068</c:v>
                </c:pt>
                <c:pt idx="144">
                  <c:v>1465.3022000000001</c:v>
                </c:pt>
                <c:pt idx="145">
                  <c:v>1466.8275000000001</c:v>
                </c:pt>
                <c:pt idx="146">
                  <c:v>1462.1554000000001</c:v>
                </c:pt>
                <c:pt idx="147">
                  <c:v>1457.769</c:v>
                </c:pt>
                <c:pt idx="148">
                  <c:v>1467.0024000000001</c:v>
                </c:pt>
                <c:pt idx="149">
                  <c:v>1465.7007000000001</c:v>
                </c:pt>
                <c:pt idx="150">
                  <c:v>1467.2411</c:v>
                </c:pt>
                <c:pt idx="151">
                  <c:v>1462.1813</c:v>
                </c:pt>
                <c:pt idx="152">
                  <c:v>1464.9572000000001</c:v>
                </c:pt>
                <c:pt idx="153">
                  <c:v>1466.9154000000001</c:v>
                </c:pt>
                <c:pt idx="154">
                  <c:v>1461.1738</c:v>
                </c:pt>
                <c:pt idx="155">
                  <c:v>1458.9169999999999</c:v>
                </c:pt>
                <c:pt idx="156">
                  <c:v>1466.0474999999999</c:v>
                </c:pt>
                <c:pt idx="157">
                  <c:v>1462.3924999999999</c:v>
                </c:pt>
                <c:pt idx="158">
                  <c:v>1463.7755999999999</c:v>
                </c:pt>
                <c:pt idx="159">
                  <c:v>1463.5456999999999</c:v>
                </c:pt>
                <c:pt idx="160">
                  <c:v>1465.0842</c:v>
                </c:pt>
                <c:pt idx="161">
                  <c:v>1472.2227</c:v>
                </c:pt>
                <c:pt idx="162">
                  <c:v>1460.8272999999999</c:v>
                </c:pt>
                <c:pt idx="163">
                  <c:v>1463.2234000000001</c:v>
                </c:pt>
                <c:pt idx="164">
                  <c:v>1468.1279</c:v>
                </c:pt>
                <c:pt idx="165">
                  <c:v>1459.5323000000001</c:v>
                </c:pt>
                <c:pt idx="166">
                  <c:v>1465.9203</c:v>
                </c:pt>
                <c:pt idx="167">
                  <c:v>1459.021</c:v>
                </c:pt>
                <c:pt idx="168">
                  <c:v>1463.6274000000001</c:v>
                </c:pt>
                <c:pt idx="169">
                  <c:v>1457.2201</c:v>
                </c:pt>
                <c:pt idx="170">
                  <c:v>1467.5404000000001</c:v>
                </c:pt>
                <c:pt idx="171">
                  <c:v>1465.3046999999999</c:v>
                </c:pt>
                <c:pt idx="172">
                  <c:v>1465.9637</c:v>
                </c:pt>
                <c:pt idx="173">
                  <c:v>1463.2709</c:v>
                </c:pt>
                <c:pt idx="174">
                  <c:v>1462.2023999999999</c:v>
                </c:pt>
                <c:pt idx="175">
                  <c:v>1466.7971</c:v>
                </c:pt>
                <c:pt idx="176">
                  <c:v>1457.8099</c:v>
                </c:pt>
                <c:pt idx="177">
                  <c:v>1463.2917</c:v>
                </c:pt>
                <c:pt idx="178">
                  <c:v>1468.1578</c:v>
                </c:pt>
                <c:pt idx="179">
                  <c:v>1460.2628</c:v>
                </c:pt>
                <c:pt idx="180">
                  <c:v>1467.0007000000001</c:v>
                </c:pt>
                <c:pt idx="181">
                  <c:v>1465.4792</c:v>
                </c:pt>
                <c:pt idx="182">
                  <c:v>1461.546</c:v>
                </c:pt>
                <c:pt idx="183">
                  <c:v>1463.4319</c:v>
                </c:pt>
                <c:pt idx="184">
                  <c:v>1468.5935999999999</c:v>
                </c:pt>
                <c:pt idx="185">
                  <c:v>1465.2598</c:v>
                </c:pt>
                <c:pt idx="186">
                  <c:v>1458.0186000000001</c:v>
                </c:pt>
                <c:pt idx="187">
                  <c:v>1467.6469999999999</c:v>
                </c:pt>
                <c:pt idx="188">
                  <c:v>1461.5634</c:v>
                </c:pt>
                <c:pt idx="189">
                  <c:v>1464.9293</c:v>
                </c:pt>
                <c:pt idx="190">
                  <c:v>1459.4987000000001</c:v>
                </c:pt>
                <c:pt idx="191">
                  <c:v>1465.5265999999999</c:v>
                </c:pt>
                <c:pt idx="192">
                  <c:v>1464.5382</c:v>
                </c:pt>
                <c:pt idx="193">
                  <c:v>1471.6436000000001</c:v>
                </c:pt>
                <c:pt idx="194">
                  <c:v>1462.2185999999999</c:v>
                </c:pt>
                <c:pt idx="195">
                  <c:v>1465.7487000000001</c:v>
                </c:pt>
                <c:pt idx="196">
                  <c:v>1466.2932000000001</c:v>
                </c:pt>
                <c:pt idx="197">
                  <c:v>1466.8411000000001</c:v>
                </c:pt>
                <c:pt idx="198">
                  <c:v>1467.6504</c:v>
                </c:pt>
                <c:pt idx="199">
                  <c:v>1466.6174000000001</c:v>
                </c:pt>
                <c:pt idx="200">
                  <c:v>1455.6632999999999</c:v>
                </c:pt>
                <c:pt idx="201">
                  <c:v>1468.8987</c:v>
                </c:pt>
                <c:pt idx="202">
                  <c:v>1455.6442999999999</c:v>
                </c:pt>
                <c:pt idx="203">
                  <c:v>1465.3344</c:v>
                </c:pt>
                <c:pt idx="204">
                  <c:v>1461.3367000000001</c:v>
                </c:pt>
                <c:pt idx="205">
                  <c:v>1457.9662000000001</c:v>
                </c:pt>
                <c:pt idx="206">
                  <c:v>1457.3911000000001</c:v>
                </c:pt>
                <c:pt idx="207">
                  <c:v>1458.7820999999999</c:v>
                </c:pt>
                <c:pt idx="208">
                  <c:v>1465.7598</c:v>
                </c:pt>
                <c:pt idx="209">
                  <c:v>1465.0998999999999</c:v>
                </c:pt>
                <c:pt idx="210">
                  <c:v>1466.3866</c:v>
                </c:pt>
                <c:pt idx="211">
                  <c:v>1471.4021</c:v>
                </c:pt>
                <c:pt idx="212">
                  <c:v>1464.6626000000001</c:v>
                </c:pt>
                <c:pt idx="213">
                  <c:v>1458.1098999999999</c:v>
                </c:pt>
                <c:pt idx="214">
                  <c:v>1461.211</c:v>
                </c:pt>
                <c:pt idx="215">
                  <c:v>1469.277</c:v>
                </c:pt>
                <c:pt idx="216">
                  <c:v>1462.4494999999999</c:v>
                </c:pt>
                <c:pt idx="217">
                  <c:v>1459.9073000000001</c:v>
                </c:pt>
                <c:pt idx="218">
                  <c:v>1462.9332999999999</c:v>
                </c:pt>
                <c:pt idx="219">
                  <c:v>1464.1718000000001</c:v>
                </c:pt>
                <c:pt idx="220">
                  <c:v>1470.0137</c:v>
                </c:pt>
                <c:pt idx="221">
                  <c:v>1473.2769000000001</c:v>
                </c:pt>
                <c:pt idx="222">
                  <c:v>1465.3128999999999</c:v>
                </c:pt>
                <c:pt idx="223">
                  <c:v>1468.374</c:v>
                </c:pt>
                <c:pt idx="224">
                  <c:v>1463.0905</c:v>
                </c:pt>
                <c:pt idx="225">
                  <c:v>1463.9039</c:v>
                </c:pt>
                <c:pt idx="226">
                  <c:v>1467.6692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86-49F6-AEA2-0A48F733C4A4}"/>
            </c:ext>
          </c:extLst>
        </c:ser>
        <c:ser>
          <c:idx val="3"/>
          <c:order val="3"/>
          <c:tx>
            <c:strRef>
              <c:f>'37'!$G$2</c:f>
              <c:strCache>
                <c:ptCount val="1"/>
                <c:pt idx="0">
                  <c:v>flux 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'37'!$C$3:$C$503</c:f>
              <c:numCache>
                <c:formatCode>0.0</c:formatCode>
                <c:ptCount val="501"/>
                <c:pt idx="0">
                  <c:v>-0.41897576302289963</c:v>
                </c:pt>
                <c:pt idx="1">
                  <c:v>-0.41666097939014435</c:v>
                </c:pt>
                <c:pt idx="2">
                  <c:v>-0.41434619575738907</c:v>
                </c:pt>
                <c:pt idx="3">
                  <c:v>-0.41203141259029508</c:v>
                </c:pt>
                <c:pt idx="4">
                  <c:v>-0.4097166289575398</c:v>
                </c:pt>
                <c:pt idx="5">
                  <c:v>-0.40740184532478452</c:v>
                </c:pt>
                <c:pt idx="6">
                  <c:v>-0.40508706169202924</c:v>
                </c:pt>
                <c:pt idx="7">
                  <c:v>-0.40277227805927396</c:v>
                </c:pt>
                <c:pt idx="8">
                  <c:v>-0.40045749442651868</c:v>
                </c:pt>
                <c:pt idx="9">
                  <c:v>-0.3981427107937634</c:v>
                </c:pt>
                <c:pt idx="10">
                  <c:v>-0.39582792716100812</c:v>
                </c:pt>
                <c:pt idx="11">
                  <c:v>-0.39351314399391413</c:v>
                </c:pt>
                <c:pt idx="12">
                  <c:v>-0.39119836036115885</c:v>
                </c:pt>
                <c:pt idx="13">
                  <c:v>-0.38888357672840357</c:v>
                </c:pt>
                <c:pt idx="14">
                  <c:v>-0.38656879309564829</c:v>
                </c:pt>
                <c:pt idx="15">
                  <c:v>-0.38425400946289301</c:v>
                </c:pt>
                <c:pt idx="16">
                  <c:v>-0.38193922629579902</c:v>
                </c:pt>
                <c:pt idx="17">
                  <c:v>-0.37962444266304374</c:v>
                </c:pt>
                <c:pt idx="18">
                  <c:v>-0.37730965903028846</c:v>
                </c:pt>
                <c:pt idx="19">
                  <c:v>-0.37499487539753318</c:v>
                </c:pt>
                <c:pt idx="20">
                  <c:v>-0.37268009223043919</c:v>
                </c:pt>
                <c:pt idx="21">
                  <c:v>-0.37036530859768391</c:v>
                </c:pt>
                <c:pt idx="22">
                  <c:v>-0.36805052496492863</c:v>
                </c:pt>
                <c:pt idx="23">
                  <c:v>-0.36573574133217335</c:v>
                </c:pt>
                <c:pt idx="24">
                  <c:v>-0.36342095816507936</c:v>
                </c:pt>
                <c:pt idx="25">
                  <c:v>-0.36110617453232408</c:v>
                </c:pt>
                <c:pt idx="26">
                  <c:v>-0.3587913908995688</c:v>
                </c:pt>
                <c:pt idx="27">
                  <c:v>-0.3564766077324748</c:v>
                </c:pt>
                <c:pt idx="28">
                  <c:v>-0.35416182409971952</c:v>
                </c:pt>
                <c:pt idx="29">
                  <c:v>-0.35184704046696424</c:v>
                </c:pt>
                <c:pt idx="30">
                  <c:v>-0.34953225729987025</c:v>
                </c:pt>
                <c:pt idx="31">
                  <c:v>-0.34721747366711497</c:v>
                </c:pt>
                <c:pt idx="32">
                  <c:v>-0.34490269003435969</c:v>
                </c:pt>
                <c:pt idx="33">
                  <c:v>-0.3425879068672657</c:v>
                </c:pt>
                <c:pt idx="34">
                  <c:v>-0.34027312323451042</c:v>
                </c:pt>
                <c:pt idx="35">
                  <c:v>-0.33795833960175514</c:v>
                </c:pt>
                <c:pt idx="36">
                  <c:v>-0.33564355643466115</c:v>
                </c:pt>
                <c:pt idx="37">
                  <c:v>-0.33332877280190587</c:v>
                </c:pt>
                <c:pt idx="38">
                  <c:v>-0.33101398963481188</c:v>
                </c:pt>
                <c:pt idx="39">
                  <c:v>-0.3286992060020566</c:v>
                </c:pt>
                <c:pt idx="40">
                  <c:v>-0.32638442236930132</c:v>
                </c:pt>
                <c:pt idx="41">
                  <c:v>-0.32406963920220733</c:v>
                </c:pt>
                <c:pt idx="42">
                  <c:v>-0.32175485556945205</c:v>
                </c:pt>
                <c:pt idx="43">
                  <c:v>-0.31944007240235806</c:v>
                </c:pt>
                <c:pt idx="44">
                  <c:v>-0.31712528876960278</c:v>
                </c:pt>
                <c:pt idx="45">
                  <c:v>-0.31481050560250878</c:v>
                </c:pt>
                <c:pt idx="46">
                  <c:v>-0.3124957219697535</c:v>
                </c:pt>
                <c:pt idx="47">
                  <c:v>-0.31018093880265951</c:v>
                </c:pt>
                <c:pt idx="48">
                  <c:v>-0.30786615516990423</c:v>
                </c:pt>
                <c:pt idx="49">
                  <c:v>-0.30555137200281024</c:v>
                </c:pt>
                <c:pt idx="50">
                  <c:v>-0.30323658837005496</c:v>
                </c:pt>
                <c:pt idx="51">
                  <c:v>-0.30092180520296097</c:v>
                </c:pt>
                <c:pt idx="52">
                  <c:v>-0.29860702157020569</c:v>
                </c:pt>
                <c:pt idx="53">
                  <c:v>-0.2962922384031117</c:v>
                </c:pt>
                <c:pt idx="54">
                  <c:v>-0.29397745477035642</c:v>
                </c:pt>
                <c:pt idx="55">
                  <c:v>-0.29166267160326242</c:v>
                </c:pt>
                <c:pt idx="56">
                  <c:v>-0.28934788843616843</c:v>
                </c:pt>
                <c:pt idx="57">
                  <c:v>-0.28703310480341315</c:v>
                </c:pt>
                <c:pt idx="58">
                  <c:v>-0.28471832163631916</c:v>
                </c:pt>
                <c:pt idx="59">
                  <c:v>-0.28240353800356388</c:v>
                </c:pt>
                <c:pt idx="60">
                  <c:v>-0.28008875483646989</c:v>
                </c:pt>
                <c:pt idx="61">
                  <c:v>-0.2777739716693759</c:v>
                </c:pt>
                <c:pt idx="62">
                  <c:v>-0.27545918803662062</c:v>
                </c:pt>
                <c:pt idx="63">
                  <c:v>-0.27314440486952662</c:v>
                </c:pt>
                <c:pt idx="64">
                  <c:v>-0.27082962170243263</c:v>
                </c:pt>
                <c:pt idx="65">
                  <c:v>-0.26851483806967735</c:v>
                </c:pt>
                <c:pt idx="66">
                  <c:v>-0.26620005490258336</c:v>
                </c:pt>
                <c:pt idx="67">
                  <c:v>-0.26388527173548937</c:v>
                </c:pt>
                <c:pt idx="68">
                  <c:v>-0.26157048810273409</c:v>
                </c:pt>
                <c:pt idx="69">
                  <c:v>-0.2592557049356401</c:v>
                </c:pt>
                <c:pt idx="70">
                  <c:v>-0.2569409217685461</c:v>
                </c:pt>
                <c:pt idx="71">
                  <c:v>-0.25462613813579082</c:v>
                </c:pt>
                <c:pt idx="72">
                  <c:v>-0.25231135496869683</c:v>
                </c:pt>
                <c:pt idx="73">
                  <c:v>-0.24999657180160284</c:v>
                </c:pt>
                <c:pt idx="74">
                  <c:v>-0.24768178816884756</c:v>
                </c:pt>
                <c:pt idx="75">
                  <c:v>-0.24536700500175357</c:v>
                </c:pt>
                <c:pt idx="76">
                  <c:v>-0.24305222183465958</c:v>
                </c:pt>
                <c:pt idx="77">
                  <c:v>-0.24073743866756558</c:v>
                </c:pt>
                <c:pt idx="78">
                  <c:v>-0.23842265550047159</c:v>
                </c:pt>
                <c:pt idx="79">
                  <c:v>-0.23610787186771631</c:v>
                </c:pt>
                <c:pt idx="80">
                  <c:v>-0.23379308870062232</c:v>
                </c:pt>
                <c:pt idx="81">
                  <c:v>-0.23147830553352833</c:v>
                </c:pt>
                <c:pt idx="82">
                  <c:v>-0.22916352236643434</c:v>
                </c:pt>
                <c:pt idx="83">
                  <c:v>-0.22684873873367906</c:v>
                </c:pt>
                <c:pt idx="84">
                  <c:v>-0.22453395556658506</c:v>
                </c:pt>
                <c:pt idx="85">
                  <c:v>-0.22221917239949107</c:v>
                </c:pt>
                <c:pt idx="86">
                  <c:v>-0.21990438923239708</c:v>
                </c:pt>
                <c:pt idx="87">
                  <c:v>-0.21758960606530309</c:v>
                </c:pt>
                <c:pt idx="88">
                  <c:v>-0.2152748228982091</c:v>
                </c:pt>
                <c:pt idx="89">
                  <c:v>-0.2129600397311151</c:v>
                </c:pt>
                <c:pt idx="90">
                  <c:v>-0.21064525609835982</c:v>
                </c:pt>
                <c:pt idx="91">
                  <c:v>-0.20833047293126583</c:v>
                </c:pt>
                <c:pt idx="92">
                  <c:v>-0.20601568976417184</c:v>
                </c:pt>
                <c:pt idx="93">
                  <c:v>-0.20370090659707785</c:v>
                </c:pt>
                <c:pt idx="94">
                  <c:v>-0.20138612342998385</c:v>
                </c:pt>
                <c:pt idx="95">
                  <c:v>-0.19907134026288986</c:v>
                </c:pt>
                <c:pt idx="96">
                  <c:v>-0.19675655709579587</c:v>
                </c:pt>
                <c:pt idx="97">
                  <c:v>-0.19444177392870188</c:v>
                </c:pt>
                <c:pt idx="98">
                  <c:v>-0.19212699076160789</c:v>
                </c:pt>
                <c:pt idx="99">
                  <c:v>-0.18981220759451389</c:v>
                </c:pt>
                <c:pt idx="100">
                  <c:v>-0.1874974244274199</c:v>
                </c:pt>
                <c:pt idx="101">
                  <c:v>-0.18518264126032591</c:v>
                </c:pt>
                <c:pt idx="102">
                  <c:v>-0.18286785809323192</c:v>
                </c:pt>
                <c:pt idx="103">
                  <c:v>-0.18055307492613792</c:v>
                </c:pt>
                <c:pt idx="104">
                  <c:v>-0.17823829175904393</c:v>
                </c:pt>
                <c:pt idx="105">
                  <c:v>-0.17592350859194994</c:v>
                </c:pt>
                <c:pt idx="106">
                  <c:v>-0.17360872542485595</c:v>
                </c:pt>
                <c:pt idx="107">
                  <c:v>-0.17129394225776196</c:v>
                </c:pt>
                <c:pt idx="108">
                  <c:v>-0.16897915909066796</c:v>
                </c:pt>
                <c:pt idx="109">
                  <c:v>-0.16666437592357397</c:v>
                </c:pt>
                <c:pt idx="110">
                  <c:v>-0.16434959275647998</c:v>
                </c:pt>
                <c:pt idx="111">
                  <c:v>-0.16203480958938599</c:v>
                </c:pt>
                <c:pt idx="112">
                  <c:v>-0.15972002642229199</c:v>
                </c:pt>
                <c:pt idx="113">
                  <c:v>-0.157405243255198</c:v>
                </c:pt>
                <c:pt idx="114">
                  <c:v>-0.15509046008810401</c:v>
                </c:pt>
                <c:pt idx="115">
                  <c:v>-0.15277567692101002</c:v>
                </c:pt>
                <c:pt idx="116">
                  <c:v>-0.15046089375391603</c:v>
                </c:pt>
                <c:pt idx="117">
                  <c:v>-0.14814611058682203</c:v>
                </c:pt>
                <c:pt idx="118">
                  <c:v>-0.14583132741972804</c:v>
                </c:pt>
                <c:pt idx="119">
                  <c:v>-0.14351654471829534</c:v>
                </c:pt>
                <c:pt idx="120">
                  <c:v>-0.14120176155120134</c:v>
                </c:pt>
                <c:pt idx="121">
                  <c:v>-0.13888697838410735</c:v>
                </c:pt>
                <c:pt idx="122">
                  <c:v>-0.13657219521701336</c:v>
                </c:pt>
                <c:pt idx="123">
                  <c:v>-0.13425741204991937</c:v>
                </c:pt>
                <c:pt idx="124">
                  <c:v>-0.13194262888282537</c:v>
                </c:pt>
                <c:pt idx="125">
                  <c:v>-0.12962784618139267</c:v>
                </c:pt>
                <c:pt idx="126">
                  <c:v>-0.12731306301429868</c:v>
                </c:pt>
                <c:pt idx="127">
                  <c:v>-0.12499827984720469</c:v>
                </c:pt>
                <c:pt idx="128">
                  <c:v>-0.12268349668011069</c:v>
                </c:pt>
                <c:pt idx="129">
                  <c:v>-0.1203687135130167</c:v>
                </c:pt>
                <c:pt idx="130">
                  <c:v>-0.118053930811584</c:v>
                </c:pt>
                <c:pt idx="131">
                  <c:v>-0.11573914764449</c:v>
                </c:pt>
                <c:pt idx="132">
                  <c:v>-0.11342436447739601</c:v>
                </c:pt>
                <c:pt idx="133">
                  <c:v>-0.11110958131030202</c:v>
                </c:pt>
                <c:pt idx="134">
                  <c:v>-0.10879479860886931</c:v>
                </c:pt>
                <c:pt idx="135">
                  <c:v>-0.10648001544177532</c:v>
                </c:pt>
                <c:pt idx="136">
                  <c:v>-0.10416523227468133</c:v>
                </c:pt>
                <c:pt idx="137">
                  <c:v>-0.10185044910758734</c:v>
                </c:pt>
                <c:pt idx="138">
                  <c:v>-9.9535666406154633E-2</c:v>
                </c:pt>
                <c:pt idx="139">
                  <c:v>-9.722088323906064E-2</c:v>
                </c:pt>
                <c:pt idx="140">
                  <c:v>-9.4906100071966648E-2</c:v>
                </c:pt>
                <c:pt idx="141">
                  <c:v>-9.2591317370533943E-2</c:v>
                </c:pt>
                <c:pt idx="142">
                  <c:v>-9.0276534203439951E-2</c:v>
                </c:pt>
                <c:pt idx="143">
                  <c:v>-8.7961751036345959E-2</c:v>
                </c:pt>
                <c:pt idx="144">
                  <c:v>-8.5646968334913254E-2</c:v>
                </c:pt>
                <c:pt idx="145">
                  <c:v>-8.3332185167819262E-2</c:v>
                </c:pt>
                <c:pt idx="146">
                  <c:v>-8.1017402000725269E-2</c:v>
                </c:pt>
                <c:pt idx="147">
                  <c:v>-7.8702619299292564E-2</c:v>
                </c:pt>
                <c:pt idx="148">
                  <c:v>-7.6387836132198572E-2</c:v>
                </c:pt>
                <c:pt idx="149">
                  <c:v>-7.4073053430765867E-2</c:v>
                </c:pt>
                <c:pt idx="150">
                  <c:v>-7.1758270263671875E-2</c:v>
                </c:pt>
                <c:pt idx="151">
                  <c:v>-6.9443487096577883E-2</c:v>
                </c:pt>
                <c:pt idx="152">
                  <c:v>-6.7128704395145178E-2</c:v>
                </c:pt>
                <c:pt idx="153">
                  <c:v>-6.4813921228051186E-2</c:v>
                </c:pt>
                <c:pt idx="154">
                  <c:v>-6.2499138526618481E-2</c:v>
                </c:pt>
                <c:pt idx="155">
                  <c:v>-6.0184355359524488E-2</c:v>
                </c:pt>
                <c:pt idx="156">
                  <c:v>-5.7869572658091784E-2</c:v>
                </c:pt>
                <c:pt idx="157">
                  <c:v>-5.5554789490997791E-2</c:v>
                </c:pt>
                <c:pt idx="158">
                  <c:v>-5.3240006789565086E-2</c:v>
                </c:pt>
                <c:pt idx="159">
                  <c:v>-5.0925223622471094E-2</c:v>
                </c:pt>
                <c:pt idx="160">
                  <c:v>-4.8610440455377102E-2</c:v>
                </c:pt>
                <c:pt idx="161">
                  <c:v>-4.6295657753944397E-2</c:v>
                </c:pt>
                <c:pt idx="162">
                  <c:v>-4.3980874586850405E-2</c:v>
                </c:pt>
                <c:pt idx="163">
                  <c:v>-4.16660918854177E-2</c:v>
                </c:pt>
                <c:pt idx="164">
                  <c:v>-3.9351308718323708E-2</c:v>
                </c:pt>
                <c:pt idx="165">
                  <c:v>-3.7036526016891003E-2</c:v>
                </c:pt>
                <c:pt idx="166">
                  <c:v>-3.4721743315458298E-2</c:v>
                </c:pt>
                <c:pt idx="167">
                  <c:v>-3.2406960148364305E-2</c:v>
                </c:pt>
                <c:pt idx="168">
                  <c:v>-3.0092177446931601E-2</c:v>
                </c:pt>
                <c:pt idx="169">
                  <c:v>-2.7777394279837608E-2</c:v>
                </c:pt>
                <c:pt idx="170">
                  <c:v>-2.5462611578404903E-2</c:v>
                </c:pt>
                <c:pt idx="171">
                  <c:v>-2.3147828411310911E-2</c:v>
                </c:pt>
                <c:pt idx="172">
                  <c:v>-2.0833045709878206E-2</c:v>
                </c:pt>
                <c:pt idx="173">
                  <c:v>-1.8518263008445501E-2</c:v>
                </c:pt>
                <c:pt idx="174">
                  <c:v>-1.6203479841351509E-2</c:v>
                </c:pt>
                <c:pt idx="175">
                  <c:v>-1.3888697139918804E-2</c:v>
                </c:pt>
                <c:pt idx="176">
                  <c:v>-1.1573913972824812E-2</c:v>
                </c:pt>
                <c:pt idx="177">
                  <c:v>-9.259131271392107E-3</c:v>
                </c:pt>
                <c:pt idx="178">
                  <c:v>-6.9443485699594021E-3</c:v>
                </c:pt>
                <c:pt idx="179">
                  <c:v>-4.6295654028654099E-3</c:v>
                </c:pt>
                <c:pt idx="180">
                  <c:v>-2.3147827014327049E-3</c:v>
                </c:pt>
                <c:pt idx="181">
                  <c:v>0</c:v>
                </c:pt>
                <c:pt idx="182">
                  <c:v>2.3147831670939922E-3</c:v>
                </c:pt>
                <c:pt idx="183">
                  <c:v>4.6295658685266972E-3</c:v>
                </c:pt>
                <c:pt idx="184">
                  <c:v>6.9443485699594021E-3</c:v>
                </c:pt>
                <c:pt idx="185">
                  <c:v>9.2591317370533943E-3</c:v>
                </c:pt>
                <c:pt idx="186">
                  <c:v>1.1573914438486099E-2</c:v>
                </c:pt>
                <c:pt idx="187">
                  <c:v>1.3888697139918804E-2</c:v>
                </c:pt>
                <c:pt idx="188">
                  <c:v>1.6203479841351509E-2</c:v>
                </c:pt>
                <c:pt idx="189">
                  <c:v>1.8518263008445501E-2</c:v>
                </c:pt>
                <c:pt idx="190">
                  <c:v>2.0833045709878206E-2</c:v>
                </c:pt>
                <c:pt idx="191">
                  <c:v>2.3147828411310911E-2</c:v>
                </c:pt>
                <c:pt idx="192">
                  <c:v>2.5462611112743616E-2</c:v>
                </c:pt>
                <c:pt idx="193">
                  <c:v>2.7777394279837608E-2</c:v>
                </c:pt>
                <c:pt idx="194">
                  <c:v>3.0092176981270313E-2</c:v>
                </c:pt>
                <c:pt idx="195">
                  <c:v>3.2406959682703018E-2</c:v>
                </c:pt>
                <c:pt idx="196">
                  <c:v>3.4721742384135723E-2</c:v>
                </c:pt>
                <c:pt idx="197">
                  <c:v>3.7036525085568428E-2</c:v>
                </c:pt>
                <c:pt idx="198">
                  <c:v>3.935130825266242E-2</c:v>
                </c:pt>
                <c:pt idx="199">
                  <c:v>4.1666090954095125E-2</c:v>
                </c:pt>
                <c:pt idx="200">
                  <c:v>4.398087365552783E-2</c:v>
                </c:pt>
                <c:pt idx="201">
                  <c:v>4.6295656356960535E-2</c:v>
                </c:pt>
                <c:pt idx="202">
                  <c:v>4.861043905839324E-2</c:v>
                </c:pt>
                <c:pt idx="203">
                  <c:v>5.0925222225487232E-2</c:v>
                </c:pt>
                <c:pt idx="204">
                  <c:v>5.3240004926919937E-2</c:v>
                </c:pt>
                <c:pt idx="205">
                  <c:v>5.5554787628352642E-2</c:v>
                </c:pt>
                <c:pt idx="206">
                  <c:v>5.7869570329785347E-2</c:v>
                </c:pt>
                <c:pt idx="207">
                  <c:v>6.0184353031218052E-2</c:v>
                </c:pt>
                <c:pt idx="208">
                  <c:v>6.2499135732650757E-2</c:v>
                </c:pt>
                <c:pt idx="209">
                  <c:v>6.4813918434083462E-2</c:v>
                </c:pt>
                <c:pt idx="210">
                  <c:v>6.7128701135516167E-2</c:v>
                </c:pt>
                <c:pt idx="211">
                  <c:v>6.9443483836948872E-2</c:v>
                </c:pt>
                <c:pt idx="212">
                  <c:v>7.1758266538381577E-2</c:v>
                </c:pt>
                <c:pt idx="213">
                  <c:v>7.4073049705475569E-2</c:v>
                </c:pt>
                <c:pt idx="214">
                  <c:v>7.6387831941246986E-2</c:v>
                </c:pt>
                <c:pt idx="215">
                  <c:v>7.8702615108340979E-2</c:v>
                </c:pt>
                <c:pt idx="216">
                  <c:v>8.1017397809773684E-2</c:v>
                </c:pt>
                <c:pt idx="217">
                  <c:v>8.3332180511206388E-2</c:v>
                </c:pt>
                <c:pt idx="218">
                  <c:v>8.5646963212639093E-2</c:v>
                </c:pt>
                <c:pt idx="219">
                  <c:v>8.7961745914071798E-2</c:v>
                </c:pt>
                <c:pt idx="220">
                  <c:v>9.0276528615504503E-2</c:v>
                </c:pt>
                <c:pt idx="221">
                  <c:v>9.2591311316937208E-2</c:v>
                </c:pt>
                <c:pt idx="222">
                  <c:v>9.4906094018369913E-2</c:v>
                </c:pt>
                <c:pt idx="223">
                  <c:v>9.7220876719802618E-2</c:v>
                </c:pt>
                <c:pt idx="224">
                  <c:v>9.9535659421235323E-2</c:v>
                </c:pt>
                <c:pt idx="225">
                  <c:v>0.10185044165700674</c:v>
                </c:pt>
                <c:pt idx="226">
                  <c:v>0.10416522435843945</c:v>
                </c:pt>
                <c:pt idx="227">
                  <c:v>0.10648000705987215</c:v>
                </c:pt>
                <c:pt idx="228">
                  <c:v>0.10879478976130486</c:v>
                </c:pt>
                <c:pt idx="229">
                  <c:v>0.11110957246273756</c:v>
                </c:pt>
                <c:pt idx="230">
                  <c:v>0.11342435516417027</c:v>
                </c:pt>
                <c:pt idx="231">
                  <c:v>0.11573913786560297</c:v>
                </c:pt>
                <c:pt idx="232">
                  <c:v>0.11805392056703568</c:v>
                </c:pt>
                <c:pt idx="233">
                  <c:v>0.12036870326846838</c:v>
                </c:pt>
                <c:pt idx="234">
                  <c:v>0.12268348596990108</c:v>
                </c:pt>
                <c:pt idx="235">
                  <c:v>0.12499826867133379</c:v>
                </c:pt>
                <c:pt idx="236">
                  <c:v>0.12731305090710521</c:v>
                </c:pt>
                <c:pt idx="237">
                  <c:v>0.12962783360853791</c:v>
                </c:pt>
                <c:pt idx="238">
                  <c:v>0.13194261630997062</c:v>
                </c:pt>
                <c:pt idx="239">
                  <c:v>0.13425739901140332</c:v>
                </c:pt>
                <c:pt idx="240">
                  <c:v>0.13657218171283603</c:v>
                </c:pt>
                <c:pt idx="241">
                  <c:v>0.13888696441426873</c:v>
                </c:pt>
                <c:pt idx="242">
                  <c:v>0.14120174665004015</c:v>
                </c:pt>
                <c:pt idx="243">
                  <c:v>0.14351652935147285</c:v>
                </c:pt>
                <c:pt idx="244">
                  <c:v>0.14583131205290556</c:v>
                </c:pt>
                <c:pt idx="245">
                  <c:v>0.14814609475433826</c:v>
                </c:pt>
                <c:pt idx="246">
                  <c:v>0.15046087745577097</c:v>
                </c:pt>
                <c:pt idx="247">
                  <c:v>0.15277565969154239</c:v>
                </c:pt>
                <c:pt idx="248">
                  <c:v>0.15509044239297509</c:v>
                </c:pt>
                <c:pt idx="249">
                  <c:v>0.1574052250944078</c:v>
                </c:pt>
                <c:pt idx="250">
                  <c:v>0.1597200077958405</c:v>
                </c:pt>
                <c:pt idx="251">
                  <c:v>0.16203479003161192</c:v>
                </c:pt>
                <c:pt idx="252">
                  <c:v>0.16434957273304462</c:v>
                </c:pt>
                <c:pt idx="253">
                  <c:v>0.16666435543447733</c:v>
                </c:pt>
                <c:pt idx="254">
                  <c:v>0.16897913813591003</c:v>
                </c:pt>
                <c:pt idx="255">
                  <c:v>0.17129392037168145</c:v>
                </c:pt>
                <c:pt idx="256">
                  <c:v>0.17360870307311416</c:v>
                </c:pt>
                <c:pt idx="257">
                  <c:v>0.17592348577454686</c:v>
                </c:pt>
                <c:pt idx="258">
                  <c:v>0.17823826801031828</c:v>
                </c:pt>
                <c:pt idx="259">
                  <c:v>0.18055305071175098</c:v>
                </c:pt>
                <c:pt idx="260">
                  <c:v>0.18286783341318369</c:v>
                </c:pt>
                <c:pt idx="261">
                  <c:v>0.18518261564895511</c:v>
                </c:pt>
                <c:pt idx="262">
                  <c:v>0.18749739835038781</c:v>
                </c:pt>
                <c:pt idx="263">
                  <c:v>0.18981218105182052</c:v>
                </c:pt>
                <c:pt idx="264">
                  <c:v>0.19212696328759193</c:v>
                </c:pt>
                <c:pt idx="265">
                  <c:v>0.19444174598902464</c:v>
                </c:pt>
                <c:pt idx="266">
                  <c:v>0.19675652822479606</c:v>
                </c:pt>
                <c:pt idx="267">
                  <c:v>0.19907131092622876</c:v>
                </c:pt>
                <c:pt idx="268">
                  <c:v>0.20138609362766147</c:v>
                </c:pt>
                <c:pt idx="269">
                  <c:v>0.20370087586343288</c:v>
                </c:pt>
                <c:pt idx="270">
                  <c:v>0.20601565856486559</c:v>
                </c:pt>
                <c:pt idx="271">
                  <c:v>0.20833044080063701</c:v>
                </c:pt>
                <c:pt idx="272">
                  <c:v>0.21064522350206971</c:v>
                </c:pt>
                <c:pt idx="273">
                  <c:v>0.21296000573784113</c:v>
                </c:pt>
                <c:pt idx="274">
                  <c:v>0.21527478843927383</c:v>
                </c:pt>
                <c:pt idx="275">
                  <c:v>0.21758957067504525</c:v>
                </c:pt>
                <c:pt idx="276">
                  <c:v>0.21990435337647796</c:v>
                </c:pt>
                <c:pt idx="277">
                  <c:v>0.22221913607791066</c:v>
                </c:pt>
                <c:pt idx="278">
                  <c:v>0.22453391831368208</c:v>
                </c:pt>
                <c:pt idx="279">
                  <c:v>0.22684870101511478</c:v>
                </c:pt>
                <c:pt idx="280">
                  <c:v>0.2291634832508862</c:v>
                </c:pt>
                <c:pt idx="281">
                  <c:v>0.23147826548665762</c:v>
                </c:pt>
                <c:pt idx="282">
                  <c:v>0.23379304818809032</c:v>
                </c:pt>
                <c:pt idx="283">
                  <c:v>0.23610783042386174</c:v>
                </c:pt>
                <c:pt idx="284">
                  <c:v>0.23842261312529445</c:v>
                </c:pt>
                <c:pt idx="285">
                  <c:v>0.24073739536106586</c:v>
                </c:pt>
                <c:pt idx="286">
                  <c:v>0.24305217806249857</c:v>
                </c:pt>
                <c:pt idx="287">
                  <c:v>0.24536696029826999</c:v>
                </c:pt>
                <c:pt idx="288">
                  <c:v>0.24768174299970269</c:v>
                </c:pt>
                <c:pt idx="289">
                  <c:v>0.24999652523547411</c:v>
                </c:pt>
                <c:pt idx="290">
                  <c:v>0.25231130747124553</c:v>
                </c:pt>
                <c:pt idx="291">
                  <c:v>0.25462609017267823</c:v>
                </c:pt>
                <c:pt idx="292">
                  <c:v>0.25694087240844965</c:v>
                </c:pt>
                <c:pt idx="293">
                  <c:v>0.25925565510988235</c:v>
                </c:pt>
                <c:pt idx="294">
                  <c:v>0.26157043734565377</c:v>
                </c:pt>
                <c:pt idx="295">
                  <c:v>0.26388521958142519</c:v>
                </c:pt>
                <c:pt idx="296">
                  <c:v>0.26620000228285789</c:v>
                </c:pt>
                <c:pt idx="297">
                  <c:v>0.26851478451862931</c:v>
                </c:pt>
                <c:pt idx="298">
                  <c:v>0.27082956675440073</c:v>
                </c:pt>
                <c:pt idx="299">
                  <c:v>0.27314434945583344</c:v>
                </c:pt>
                <c:pt idx="300">
                  <c:v>0.27545913169160485</c:v>
                </c:pt>
                <c:pt idx="301">
                  <c:v>0.27777391392737627</c:v>
                </c:pt>
                <c:pt idx="302">
                  <c:v>0.28008869662880898</c:v>
                </c:pt>
                <c:pt idx="303">
                  <c:v>0.28240347886458039</c:v>
                </c:pt>
                <c:pt idx="304">
                  <c:v>0.28471826110035181</c:v>
                </c:pt>
                <c:pt idx="305">
                  <c:v>0.28703304380178452</c:v>
                </c:pt>
                <c:pt idx="306">
                  <c:v>0.28934782603755593</c:v>
                </c:pt>
                <c:pt idx="307">
                  <c:v>0.29166260827332735</c:v>
                </c:pt>
                <c:pt idx="308">
                  <c:v>0.29397739050909877</c:v>
                </c:pt>
                <c:pt idx="309">
                  <c:v>0.29629217321053147</c:v>
                </c:pt>
                <c:pt idx="310">
                  <c:v>0.29860695544630289</c:v>
                </c:pt>
                <c:pt idx="311">
                  <c:v>0.30092173768207431</c:v>
                </c:pt>
                <c:pt idx="312">
                  <c:v>0.30323651991784573</c:v>
                </c:pt>
                <c:pt idx="313">
                  <c:v>0.30555130261927843</c:v>
                </c:pt>
                <c:pt idx="314">
                  <c:v>0.30786608485504985</c:v>
                </c:pt>
                <c:pt idx="315">
                  <c:v>0.31018086709082127</c:v>
                </c:pt>
                <c:pt idx="316">
                  <c:v>0.31249564932659268</c:v>
                </c:pt>
                <c:pt idx="317">
                  <c:v>0.3148104315623641</c:v>
                </c:pt>
                <c:pt idx="318">
                  <c:v>0.31712521379813552</c:v>
                </c:pt>
                <c:pt idx="319">
                  <c:v>0.31943999649956822</c:v>
                </c:pt>
                <c:pt idx="320">
                  <c:v>0.32175477873533964</c:v>
                </c:pt>
                <c:pt idx="321">
                  <c:v>0.32406956097111106</c:v>
                </c:pt>
                <c:pt idx="322">
                  <c:v>0.32638434320688248</c:v>
                </c:pt>
                <c:pt idx="323">
                  <c:v>0.32869912544265389</c:v>
                </c:pt>
                <c:pt idx="324">
                  <c:v>0.33101390767842531</c:v>
                </c:pt>
                <c:pt idx="325">
                  <c:v>0.33332868991419673</c:v>
                </c:pt>
                <c:pt idx="326">
                  <c:v>0.33564347261562943</c:v>
                </c:pt>
                <c:pt idx="327">
                  <c:v>0.33795825485140085</c:v>
                </c:pt>
                <c:pt idx="328">
                  <c:v>0.34027303708717227</c:v>
                </c:pt>
                <c:pt idx="329">
                  <c:v>0.34258781932294369</c:v>
                </c:pt>
                <c:pt idx="330">
                  <c:v>0.34490260155871511</c:v>
                </c:pt>
                <c:pt idx="331">
                  <c:v>0.34721738379448652</c:v>
                </c:pt>
                <c:pt idx="332">
                  <c:v>0.34953216603025794</c:v>
                </c:pt>
                <c:pt idx="333">
                  <c:v>0.35184694826602936</c:v>
                </c:pt>
                <c:pt idx="334">
                  <c:v>0.35416173050180078</c:v>
                </c:pt>
                <c:pt idx="335">
                  <c:v>0.35647651273757219</c:v>
                </c:pt>
                <c:pt idx="336">
                  <c:v>0.35879129497334361</c:v>
                </c:pt>
                <c:pt idx="337">
                  <c:v>0.36110607720911503</c:v>
                </c:pt>
                <c:pt idx="338">
                  <c:v>0.36342085944488645</c:v>
                </c:pt>
                <c:pt idx="339">
                  <c:v>0.36573564168065786</c:v>
                </c:pt>
                <c:pt idx="340">
                  <c:v>0.36805042391642928</c:v>
                </c:pt>
                <c:pt idx="341">
                  <c:v>0.3703652061522007</c:v>
                </c:pt>
                <c:pt idx="342">
                  <c:v>0.37267998838797212</c:v>
                </c:pt>
                <c:pt idx="343">
                  <c:v>0.37499477062374353</c:v>
                </c:pt>
                <c:pt idx="344">
                  <c:v>0.37730955285951495</c:v>
                </c:pt>
                <c:pt idx="500">
                  <c:v>0.37962433509528637</c:v>
                </c:pt>
              </c:numCache>
            </c:numRef>
          </c:xVal>
          <c:yVal>
            <c:numRef>
              <c:f>'37'!$G$3:$G$503</c:f>
              <c:numCache>
                <c:formatCode>0</c:formatCode>
                <c:ptCount val="501"/>
                <c:pt idx="227">
                  <c:v>1469.5286000000001</c:v>
                </c:pt>
                <c:pt idx="228">
                  <c:v>1463.8176000000001</c:v>
                </c:pt>
                <c:pt idx="229">
                  <c:v>1471.3545999999999</c:v>
                </c:pt>
                <c:pt idx="230">
                  <c:v>1466.1188</c:v>
                </c:pt>
                <c:pt idx="231">
                  <c:v>1469.4384</c:v>
                </c:pt>
                <c:pt idx="232">
                  <c:v>1473.1950999999999</c:v>
                </c:pt>
                <c:pt idx="233">
                  <c:v>1481.222</c:v>
                </c:pt>
                <c:pt idx="234">
                  <c:v>1472.6726000000001</c:v>
                </c:pt>
                <c:pt idx="235">
                  <c:v>1475.124</c:v>
                </c:pt>
                <c:pt idx="236">
                  <c:v>1478.8595</c:v>
                </c:pt>
                <c:pt idx="237">
                  <c:v>1477.3846000000001</c:v>
                </c:pt>
                <c:pt idx="238">
                  <c:v>1475.1135999999999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86-49F6-AEA2-0A48F733C4A4}"/>
            </c:ext>
          </c:extLst>
        </c:ser>
        <c:ser>
          <c:idx val="4"/>
          <c:order val="4"/>
          <c:tx>
            <c:strRef>
              <c:f>'37'!$H$2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'37'!$C$3:$C$503</c:f>
              <c:numCache>
                <c:formatCode>0.0</c:formatCode>
                <c:ptCount val="501"/>
                <c:pt idx="0">
                  <c:v>-0.41897576302289963</c:v>
                </c:pt>
                <c:pt idx="1">
                  <c:v>-0.41666097939014435</c:v>
                </c:pt>
                <c:pt idx="2">
                  <c:v>-0.41434619575738907</c:v>
                </c:pt>
                <c:pt idx="3">
                  <c:v>-0.41203141259029508</c:v>
                </c:pt>
                <c:pt idx="4">
                  <c:v>-0.4097166289575398</c:v>
                </c:pt>
                <c:pt idx="5">
                  <c:v>-0.40740184532478452</c:v>
                </c:pt>
                <c:pt idx="6">
                  <c:v>-0.40508706169202924</c:v>
                </c:pt>
                <c:pt idx="7">
                  <c:v>-0.40277227805927396</c:v>
                </c:pt>
                <c:pt idx="8">
                  <c:v>-0.40045749442651868</c:v>
                </c:pt>
                <c:pt idx="9">
                  <c:v>-0.3981427107937634</c:v>
                </c:pt>
                <c:pt idx="10">
                  <c:v>-0.39582792716100812</c:v>
                </c:pt>
                <c:pt idx="11">
                  <c:v>-0.39351314399391413</c:v>
                </c:pt>
                <c:pt idx="12">
                  <c:v>-0.39119836036115885</c:v>
                </c:pt>
                <c:pt idx="13">
                  <c:v>-0.38888357672840357</c:v>
                </c:pt>
                <c:pt idx="14">
                  <c:v>-0.38656879309564829</c:v>
                </c:pt>
                <c:pt idx="15">
                  <c:v>-0.38425400946289301</c:v>
                </c:pt>
                <c:pt idx="16">
                  <c:v>-0.38193922629579902</c:v>
                </c:pt>
                <c:pt idx="17">
                  <c:v>-0.37962444266304374</c:v>
                </c:pt>
                <c:pt idx="18">
                  <c:v>-0.37730965903028846</c:v>
                </c:pt>
                <c:pt idx="19">
                  <c:v>-0.37499487539753318</c:v>
                </c:pt>
                <c:pt idx="20">
                  <c:v>-0.37268009223043919</c:v>
                </c:pt>
                <c:pt idx="21">
                  <c:v>-0.37036530859768391</c:v>
                </c:pt>
                <c:pt idx="22">
                  <c:v>-0.36805052496492863</c:v>
                </c:pt>
                <c:pt idx="23">
                  <c:v>-0.36573574133217335</c:v>
                </c:pt>
                <c:pt idx="24">
                  <c:v>-0.36342095816507936</c:v>
                </c:pt>
                <c:pt idx="25">
                  <c:v>-0.36110617453232408</c:v>
                </c:pt>
                <c:pt idx="26">
                  <c:v>-0.3587913908995688</c:v>
                </c:pt>
                <c:pt idx="27">
                  <c:v>-0.3564766077324748</c:v>
                </c:pt>
                <c:pt idx="28">
                  <c:v>-0.35416182409971952</c:v>
                </c:pt>
                <c:pt idx="29">
                  <c:v>-0.35184704046696424</c:v>
                </c:pt>
                <c:pt idx="30">
                  <c:v>-0.34953225729987025</c:v>
                </c:pt>
                <c:pt idx="31">
                  <c:v>-0.34721747366711497</c:v>
                </c:pt>
                <c:pt idx="32">
                  <c:v>-0.34490269003435969</c:v>
                </c:pt>
                <c:pt idx="33">
                  <c:v>-0.3425879068672657</c:v>
                </c:pt>
                <c:pt idx="34">
                  <c:v>-0.34027312323451042</c:v>
                </c:pt>
                <c:pt idx="35">
                  <c:v>-0.33795833960175514</c:v>
                </c:pt>
                <c:pt idx="36">
                  <c:v>-0.33564355643466115</c:v>
                </c:pt>
                <c:pt idx="37">
                  <c:v>-0.33332877280190587</c:v>
                </c:pt>
                <c:pt idx="38">
                  <c:v>-0.33101398963481188</c:v>
                </c:pt>
                <c:pt idx="39">
                  <c:v>-0.3286992060020566</c:v>
                </c:pt>
                <c:pt idx="40">
                  <c:v>-0.32638442236930132</c:v>
                </c:pt>
                <c:pt idx="41">
                  <c:v>-0.32406963920220733</c:v>
                </c:pt>
                <c:pt idx="42">
                  <c:v>-0.32175485556945205</c:v>
                </c:pt>
                <c:pt idx="43">
                  <c:v>-0.31944007240235806</c:v>
                </c:pt>
                <c:pt idx="44">
                  <c:v>-0.31712528876960278</c:v>
                </c:pt>
                <c:pt idx="45">
                  <c:v>-0.31481050560250878</c:v>
                </c:pt>
                <c:pt idx="46">
                  <c:v>-0.3124957219697535</c:v>
                </c:pt>
                <c:pt idx="47">
                  <c:v>-0.31018093880265951</c:v>
                </c:pt>
                <c:pt idx="48">
                  <c:v>-0.30786615516990423</c:v>
                </c:pt>
                <c:pt idx="49">
                  <c:v>-0.30555137200281024</c:v>
                </c:pt>
                <c:pt idx="50">
                  <c:v>-0.30323658837005496</c:v>
                </c:pt>
                <c:pt idx="51">
                  <c:v>-0.30092180520296097</c:v>
                </c:pt>
                <c:pt idx="52">
                  <c:v>-0.29860702157020569</c:v>
                </c:pt>
                <c:pt idx="53">
                  <c:v>-0.2962922384031117</c:v>
                </c:pt>
                <c:pt idx="54">
                  <c:v>-0.29397745477035642</c:v>
                </c:pt>
                <c:pt idx="55">
                  <c:v>-0.29166267160326242</c:v>
                </c:pt>
                <c:pt idx="56">
                  <c:v>-0.28934788843616843</c:v>
                </c:pt>
                <c:pt idx="57">
                  <c:v>-0.28703310480341315</c:v>
                </c:pt>
                <c:pt idx="58">
                  <c:v>-0.28471832163631916</c:v>
                </c:pt>
                <c:pt idx="59">
                  <c:v>-0.28240353800356388</c:v>
                </c:pt>
                <c:pt idx="60">
                  <c:v>-0.28008875483646989</c:v>
                </c:pt>
                <c:pt idx="61">
                  <c:v>-0.2777739716693759</c:v>
                </c:pt>
                <c:pt idx="62">
                  <c:v>-0.27545918803662062</c:v>
                </c:pt>
                <c:pt idx="63">
                  <c:v>-0.27314440486952662</c:v>
                </c:pt>
                <c:pt idx="64">
                  <c:v>-0.27082962170243263</c:v>
                </c:pt>
                <c:pt idx="65">
                  <c:v>-0.26851483806967735</c:v>
                </c:pt>
                <c:pt idx="66">
                  <c:v>-0.26620005490258336</c:v>
                </c:pt>
                <c:pt idx="67">
                  <c:v>-0.26388527173548937</c:v>
                </c:pt>
                <c:pt idx="68">
                  <c:v>-0.26157048810273409</c:v>
                </c:pt>
                <c:pt idx="69">
                  <c:v>-0.2592557049356401</c:v>
                </c:pt>
                <c:pt idx="70">
                  <c:v>-0.2569409217685461</c:v>
                </c:pt>
                <c:pt idx="71">
                  <c:v>-0.25462613813579082</c:v>
                </c:pt>
                <c:pt idx="72">
                  <c:v>-0.25231135496869683</c:v>
                </c:pt>
                <c:pt idx="73">
                  <c:v>-0.24999657180160284</c:v>
                </c:pt>
                <c:pt idx="74">
                  <c:v>-0.24768178816884756</c:v>
                </c:pt>
                <c:pt idx="75">
                  <c:v>-0.24536700500175357</c:v>
                </c:pt>
                <c:pt idx="76">
                  <c:v>-0.24305222183465958</c:v>
                </c:pt>
                <c:pt idx="77">
                  <c:v>-0.24073743866756558</c:v>
                </c:pt>
                <c:pt idx="78">
                  <c:v>-0.23842265550047159</c:v>
                </c:pt>
                <c:pt idx="79">
                  <c:v>-0.23610787186771631</c:v>
                </c:pt>
                <c:pt idx="80">
                  <c:v>-0.23379308870062232</c:v>
                </c:pt>
                <c:pt idx="81">
                  <c:v>-0.23147830553352833</c:v>
                </c:pt>
                <c:pt idx="82">
                  <c:v>-0.22916352236643434</c:v>
                </c:pt>
                <c:pt idx="83">
                  <c:v>-0.22684873873367906</c:v>
                </c:pt>
                <c:pt idx="84">
                  <c:v>-0.22453395556658506</c:v>
                </c:pt>
                <c:pt idx="85">
                  <c:v>-0.22221917239949107</c:v>
                </c:pt>
                <c:pt idx="86">
                  <c:v>-0.21990438923239708</c:v>
                </c:pt>
                <c:pt idx="87">
                  <c:v>-0.21758960606530309</c:v>
                </c:pt>
                <c:pt idx="88">
                  <c:v>-0.2152748228982091</c:v>
                </c:pt>
                <c:pt idx="89">
                  <c:v>-0.2129600397311151</c:v>
                </c:pt>
                <c:pt idx="90">
                  <c:v>-0.21064525609835982</c:v>
                </c:pt>
                <c:pt idx="91">
                  <c:v>-0.20833047293126583</c:v>
                </c:pt>
                <c:pt idx="92">
                  <c:v>-0.20601568976417184</c:v>
                </c:pt>
                <c:pt idx="93">
                  <c:v>-0.20370090659707785</c:v>
                </c:pt>
                <c:pt idx="94">
                  <c:v>-0.20138612342998385</c:v>
                </c:pt>
                <c:pt idx="95">
                  <c:v>-0.19907134026288986</c:v>
                </c:pt>
                <c:pt idx="96">
                  <c:v>-0.19675655709579587</c:v>
                </c:pt>
                <c:pt idx="97">
                  <c:v>-0.19444177392870188</c:v>
                </c:pt>
                <c:pt idx="98">
                  <c:v>-0.19212699076160789</c:v>
                </c:pt>
                <c:pt idx="99">
                  <c:v>-0.18981220759451389</c:v>
                </c:pt>
                <c:pt idx="100">
                  <c:v>-0.1874974244274199</c:v>
                </c:pt>
                <c:pt idx="101">
                  <c:v>-0.18518264126032591</c:v>
                </c:pt>
                <c:pt idx="102">
                  <c:v>-0.18286785809323192</c:v>
                </c:pt>
                <c:pt idx="103">
                  <c:v>-0.18055307492613792</c:v>
                </c:pt>
                <c:pt idx="104">
                  <c:v>-0.17823829175904393</c:v>
                </c:pt>
                <c:pt idx="105">
                  <c:v>-0.17592350859194994</c:v>
                </c:pt>
                <c:pt idx="106">
                  <c:v>-0.17360872542485595</c:v>
                </c:pt>
                <c:pt idx="107">
                  <c:v>-0.17129394225776196</c:v>
                </c:pt>
                <c:pt idx="108">
                  <c:v>-0.16897915909066796</c:v>
                </c:pt>
                <c:pt idx="109">
                  <c:v>-0.16666437592357397</c:v>
                </c:pt>
                <c:pt idx="110">
                  <c:v>-0.16434959275647998</c:v>
                </c:pt>
                <c:pt idx="111">
                  <c:v>-0.16203480958938599</c:v>
                </c:pt>
                <c:pt idx="112">
                  <c:v>-0.15972002642229199</c:v>
                </c:pt>
                <c:pt idx="113">
                  <c:v>-0.157405243255198</c:v>
                </c:pt>
                <c:pt idx="114">
                  <c:v>-0.15509046008810401</c:v>
                </c:pt>
                <c:pt idx="115">
                  <c:v>-0.15277567692101002</c:v>
                </c:pt>
                <c:pt idx="116">
                  <c:v>-0.15046089375391603</c:v>
                </c:pt>
                <c:pt idx="117">
                  <c:v>-0.14814611058682203</c:v>
                </c:pt>
                <c:pt idx="118">
                  <c:v>-0.14583132741972804</c:v>
                </c:pt>
                <c:pt idx="119">
                  <c:v>-0.14351654471829534</c:v>
                </c:pt>
                <c:pt idx="120">
                  <c:v>-0.14120176155120134</c:v>
                </c:pt>
                <c:pt idx="121">
                  <c:v>-0.13888697838410735</c:v>
                </c:pt>
                <c:pt idx="122">
                  <c:v>-0.13657219521701336</c:v>
                </c:pt>
                <c:pt idx="123">
                  <c:v>-0.13425741204991937</c:v>
                </c:pt>
                <c:pt idx="124">
                  <c:v>-0.13194262888282537</c:v>
                </c:pt>
                <c:pt idx="125">
                  <c:v>-0.12962784618139267</c:v>
                </c:pt>
                <c:pt idx="126">
                  <c:v>-0.12731306301429868</c:v>
                </c:pt>
                <c:pt idx="127">
                  <c:v>-0.12499827984720469</c:v>
                </c:pt>
                <c:pt idx="128">
                  <c:v>-0.12268349668011069</c:v>
                </c:pt>
                <c:pt idx="129">
                  <c:v>-0.1203687135130167</c:v>
                </c:pt>
                <c:pt idx="130">
                  <c:v>-0.118053930811584</c:v>
                </c:pt>
                <c:pt idx="131">
                  <c:v>-0.11573914764449</c:v>
                </c:pt>
                <c:pt idx="132">
                  <c:v>-0.11342436447739601</c:v>
                </c:pt>
                <c:pt idx="133">
                  <c:v>-0.11110958131030202</c:v>
                </c:pt>
                <c:pt idx="134">
                  <c:v>-0.10879479860886931</c:v>
                </c:pt>
                <c:pt idx="135">
                  <c:v>-0.10648001544177532</c:v>
                </c:pt>
                <c:pt idx="136">
                  <c:v>-0.10416523227468133</c:v>
                </c:pt>
                <c:pt idx="137">
                  <c:v>-0.10185044910758734</c:v>
                </c:pt>
                <c:pt idx="138">
                  <c:v>-9.9535666406154633E-2</c:v>
                </c:pt>
                <c:pt idx="139">
                  <c:v>-9.722088323906064E-2</c:v>
                </c:pt>
                <c:pt idx="140">
                  <c:v>-9.4906100071966648E-2</c:v>
                </c:pt>
                <c:pt idx="141">
                  <c:v>-9.2591317370533943E-2</c:v>
                </c:pt>
                <c:pt idx="142">
                  <c:v>-9.0276534203439951E-2</c:v>
                </c:pt>
                <c:pt idx="143">
                  <c:v>-8.7961751036345959E-2</c:v>
                </c:pt>
                <c:pt idx="144">
                  <c:v>-8.5646968334913254E-2</c:v>
                </c:pt>
                <c:pt idx="145">
                  <c:v>-8.3332185167819262E-2</c:v>
                </c:pt>
                <c:pt idx="146">
                  <c:v>-8.1017402000725269E-2</c:v>
                </c:pt>
                <c:pt idx="147">
                  <c:v>-7.8702619299292564E-2</c:v>
                </c:pt>
                <c:pt idx="148">
                  <c:v>-7.6387836132198572E-2</c:v>
                </c:pt>
                <c:pt idx="149">
                  <c:v>-7.4073053430765867E-2</c:v>
                </c:pt>
                <c:pt idx="150">
                  <c:v>-7.1758270263671875E-2</c:v>
                </c:pt>
                <c:pt idx="151">
                  <c:v>-6.9443487096577883E-2</c:v>
                </c:pt>
                <c:pt idx="152">
                  <c:v>-6.7128704395145178E-2</c:v>
                </c:pt>
                <c:pt idx="153">
                  <c:v>-6.4813921228051186E-2</c:v>
                </c:pt>
                <c:pt idx="154">
                  <c:v>-6.2499138526618481E-2</c:v>
                </c:pt>
                <c:pt idx="155">
                  <c:v>-6.0184355359524488E-2</c:v>
                </c:pt>
                <c:pt idx="156">
                  <c:v>-5.7869572658091784E-2</c:v>
                </c:pt>
                <c:pt idx="157">
                  <c:v>-5.5554789490997791E-2</c:v>
                </c:pt>
                <c:pt idx="158">
                  <c:v>-5.3240006789565086E-2</c:v>
                </c:pt>
                <c:pt idx="159">
                  <c:v>-5.0925223622471094E-2</c:v>
                </c:pt>
                <c:pt idx="160">
                  <c:v>-4.8610440455377102E-2</c:v>
                </c:pt>
                <c:pt idx="161">
                  <c:v>-4.6295657753944397E-2</c:v>
                </c:pt>
                <c:pt idx="162">
                  <c:v>-4.3980874586850405E-2</c:v>
                </c:pt>
                <c:pt idx="163">
                  <c:v>-4.16660918854177E-2</c:v>
                </c:pt>
                <c:pt idx="164">
                  <c:v>-3.9351308718323708E-2</c:v>
                </c:pt>
                <c:pt idx="165">
                  <c:v>-3.7036526016891003E-2</c:v>
                </c:pt>
                <c:pt idx="166">
                  <c:v>-3.4721743315458298E-2</c:v>
                </c:pt>
                <c:pt idx="167">
                  <c:v>-3.2406960148364305E-2</c:v>
                </c:pt>
                <c:pt idx="168">
                  <c:v>-3.0092177446931601E-2</c:v>
                </c:pt>
                <c:pt idx="169">
                  <c:v>-2.7777394279837608E-2</c:v>
                </c:pt>
                <c:pt idx="170">
                  <c:v>-2.5462611578404903E-2</c:v>
                </c:pt>
                <c:pt idx="171">
                  <c:v>-2.3147828411310911E-2</c:v>
                </c:pt>
                <c:pt idx="172">
                  <c:v>-2.0833045709878206E-2</c:v>
                </c:pt>
                <c:pt idx="173">
                  <c:v>-1.8518263008445501E-2</c:v>
                </c:pt>
                <c:pt idx="174">
                  <c:v>-1.6203479841351509E-2</c:v>
                </c:pt>
                <c:pt idx="175">
                  <c:v>-1.3888697139918804E-2</c:v>
                </c:pt>
                <c:pt idx="176">
                  <c:v>-1.1573913972824812E-2</c:v>
                </c:pt>
                <c:pt idx="177">
                  <c:v>-9.259131271392107E-3</c:v>
                </c:pt>
                <c:pt idx="178">
                  <c:v>-6.9443485699594021E-3</c:v>
                </c:pt>
                <c:pt idx="179">
                  <c:v>-4.6295654028654099E-3</c:v>
                </c:pt>
                <c:pt idx="180">
                  <c:v>-2.3147827014327049E-3</c:v>
                </c:pt>
                <c:pt idx="181">
                  <c:v>0</c:v>
                </c:pt>
                <c:pt idx="182">
                  <c:v>2.3147831670939922E-3</c:v>
                </c:pt>
                <c:pt idx="183">
                  <c:v>4.6295658685266972E-3</c:v>
                </c:pt>
                <c:pt idx="184">
                  <c:v>6.9443485699594021E-3</c:v>
                </c:pt>
                <c:pt idx="185">
                  <c:v>9.2591317370533943E-3</c:v>
                </c:pt>
                <c:pt idx="186">
                  <c:v>1.1573914438486099E-2</c:v>
                </c:pt>
                <c:pt idx="187">
                  <c:v>1.3888697139918804E-2</c:v>
                </c:pt>
                <c:pt idx="188">
                  <c:v>1.6203479841351509E-2</c:v>
                </c:pt>
                <c:pt idx="189">
                  <c:v>1.8518263008445501E-2</c:v>
                </c:pt>
                <c:pt idx="190">
                  <c:v>2.0833045709878206E-2</c:v>
                </c:pt>
                <c:pt idx="191">
                  <c:v>2.3147828411310911E-2</c:v>
                </c:pt>
                <c:pt idx="192">
                  <c:v>2.5462611112743616E-2</c:v>
                </c:pt>
                <c:pt idx="193">
                  <c:v>2.7777394279837608E-2</c:v>
                </c:pt>
                <c:pt idx="194">
                  <c:v>3.0092176981270313E-2</c:v>
                </c:pt>
                <c:pt idx="195">
                  <c:v>3.2406959682703018E-2</c:v>
                </c:pt>
                <c:pt idx="196">
                  <c:v>3.4721742384135723E-2</c:v>
                </c:pt>
                <c:pt idx="197">
                  <c:v>3.7036525085568428E-2</c:v>
                </c:pt>
                <c:pt idx="198">
                  <c:v>3.935130825266242E-2</c:v>
                </c:pt>
                <c:pt idx="199">
                  <c:v>4.1666090954095125E-2</c:v>
                </c:pt>
                <c:pt idx="200">
                  <c:v>4.398087365552783E-2</c:v>
                </c:pt>
                <c:pt idx="201">
                  <c:v>4.6295656356960535E-2</c:v>
                </c:pt>
                <c:pt idx="202">
                  <c:v>4.861043905839324E-2</c:v>
                </c:pt>
                <c:pt idx="203">
                  <c:v>5.0925222225487232E-2</c:v>
                </c:pt>
                <c:pt idx="204">
                  <c:v>5.3240004926919937E-2</c:v>
                </c:pt>
                <c:pt idx="205">
                  <c:v>5.5554787628352642E-2</c:v>
                </c:pt>
                <c:pt idx="206">
                  <c:v>5.7869570329785347E-2</c:v>
                </c:pt>
                <c:pt idx="207">
                  <c:v>6.0184353031218052E-2</c:v>
                </c:pt>
                <c:pt idx="208">
                  <c:v>6.2499135732650757E-2</c:v>
                </c:pt>
                <c:pt idx="209">
                  <c:v>6.4813918434083462E-2</c:v>
                </c:pt>
                <c:pt idx="210">
                  <c:v>6.7128701135516167E-2</c:v>
                </c:pt>
                <c:pt idx="211">
                  <c:v>6.9443483836948872E-2</c:v>
                </c:pt>
                <c:pt idx="212">
                  <c:v>7.1758266538381577E-2</c:v>
                </c:pt>
                <c:pt idx="213">
                  <c:v>7.4073049705475569E-2</c:v>
                </c:pt>
                <c:pt idx="214">
                  <c:v>7.6387831941246986E-2</c:v>
                </c:pt>
                <c:pt idx="215">
                  <c:v>7.8702615108340979E-2</c:v>
                </c:pt>
                <c:pt idx="216">
                  <c:v>8.1017397809773684E-2</c:v>
                </c:pt>
                <c:pt idx="217">
                  <c:v>8.3332180511206388E-2</c:v>
                </c:pt>
                <c:pt idx="218">
                  <c:v>8.5646963212639093E-2</c:v>
                </c:pt>
                <c:pt idx="219">
                  <c:v>8.7961745914071798E-2</c:v>
                </c:pt>
                <c:pt idx="220">
                  <c:v>9.0276528615504503E-2</c:v>
                </c:pt>
                <c:pt idx="221">
                  <c:v>9.2591311316937208E-2</c:v>
                </c:pt>
                <c:pt idx="222">
                  <c:v>9.4906094018369913E-2</c:v>
                </c:pt>
                <c:pt idx="223">
                  <c:v>9.7220876719802618E-2</c:v>
                </c:pt>
                <c:pt idx="224">
                  <c:v>9.9535659421235323E-2</c:v>
                </c:pt>
                <c:pt idx="225">
                  <c:v>0.10185044165700674</c:v>
                </c:pt>
                <c:pt idx="226">
                  <c:v>0.10416522435843945</c:v>
                </c:pt>
                <c:pt idx="227">
                  <c:v>0.10648000705987215</c:v>
                </c:pt>
                <c:pt idx="228">
                  <c:v>0.10879478976130486</c:v>
                </c:pt>
                <c:pt idx="229">
                  <c:v>0.11110957246273756</c:v>
                </c:pt>
                <c:pt idx="230">
                  <c:v>0.11342435516417027</c:v>
                </c:pt>
                <c:pt idx="231">
                  <c:v>0.11573913786560297</c:v>
                </c:pt>
                <c:pt idx="232">
                  <c:v>0.11805392056703568</c:v>
                </c:pt>
                <c:pt idx="233">
                  <c:v>0.12036870326846838</c:v>
                </c:pt>
                <c:pt idx="234">
                  <c:v>0.12268348596990108</c:v>
                </c:pt>
                <c:pt idx="235">
                  <c:v>0.12499826867133379</c:v>
                </c:pt>
                <c:pt idx="236">
                  <c:v>0.12731305090710521</c:v>
                </c:pt>
                <c:pt idx="237">
                  <c:v>0.12962783360853791</c:v>
                </c:pt>
                <c:pt idx="238">
                  <c:v>0.13194261630997062</c:v>
                </c:pt>
                <c:pt idx="239">
                  <c:v>0.13425739901140332</c:v>
                </c:pt>
                <c:pt idx="240">
                  <c:v>0.13657218171283603</c:v>
                </c:pt>
                <c:pt idx="241">
                  <c:v>0.13888696441426873</c:v>
                </c:pt>
                <c:pt idx="242">
                  <c:v>0.14120174665004015</c:v>
                </c:pt>
                <c:pt idx="243">
                  <c:v>0.14351652935147285</c:v>
                </c:pt>
                <c:pt idx="244">
                  <c:v>0.14583131205290556</c:v>
                </c:pt>
                <c:pt idx="245">
                  <c:v>0.14814609475433826</c:v>
                </c:pt>
                <c:pt idx="246">
                  <c:v>0.15046087745577097</c:v>
                </c:pt>
                <c:pt idx="247">
                  <c:v>0.15277565969154239</c:v>
                </c:pt>
                <c:pt idx="248">
                  <c:v>0.15509044239297509</c:v>
                </c:pt>
                <c:pt idx="249">
                  <c:v>0.1574052250944078</c:v>
                </c:pt>
                <c:pt idx="250">
                  <c:v>0.1597200077958405</c:v>
                </c:pt>
                <c:pt idx="251">
                  <c:v>0.16203479003161192</c:v>
                </c:pt>
                <c:pt idx="252">
                  <c:v>0.16434957273304462</c:v>
                </c:pt>
                <c:pt idx="253">
                  <c:v>0.16666435543447733</c:v>
                </c:pt>
                <c:pt idx="254">
                  <c:v>0.16897913813591003</c:v>
                </c:pt>
                <c:pt idx="255">
                  <c:v>0.17129392037168145</c:v>
                </c:pt>
                <c:pt idx="256">
                  <c:v>0.17360870307311416</c:v>
                </c:pt>
                <c:pt idx="257">
                  <c:v>0.17592348577454686</c:v>
                </c:pt>
                <c:pt idx="258">
                  <c:v>0.17823826801031828</c:v>
                </c:pt>
                <c:pt idx="259">
                  <c:v>0.18055305071175098</c:v>
                </c:pt>
                <c:pt idx="260">
                  <c:v>0.18286783341318369</c:v>
                </c:pt>
                <c:pt idx="261">
                  <c:v>0.18518261564895511</c:v>
                </c:pt>
                <c:pt idx="262">
                  <c:v>0.18749739835038781</c:v>
                </c:pt>
                <c:pt idx="263">
                  <c:v>0.18981218105182052</c:v>
                </c:pt>
                <c:pt idx="264">
                  <c:v>0.19212696328759193</c:v>
                </c:pt>
                <c:pt idx="265">
                  <c:v>0.19444174598902464</c:v>
                </c:pt>
                <c:pt idx="266">
                  <c:v>0.19675652822479606</c:v>
                </c:pt>
                <c:pt idx="267">
                  <c:v>0.19907131092622876</c:v>
                </c:pt>
                <c:pt idx="268">
                  <c:v>0.20138609362766147</c:v>
                </c:pt>
                <c:pt idx="269">
                  <c:v>0.20370087586343288</c:v>
                </c:pt>
                <c:pt idx="270">
                  <c:v>0.20601565856486559</c:v>
                </c:pt>
                <c:pt idx="271">
                  <c:v>0.20833044080063701</c:v>
                </c:pt>
                <c:pt idx="272">
                  <c:v>0.21064522350206971</c:v>
                </c:pt>
                <c:pt idx="273">
                  <c:v>0.21296000573784113</c:v>
                </c:pt>
                <c:pt idx="274">
                  <c:v>0.21527478843927383</c:v>
                </c:pt>
                <c:pt idx="275">
                  <c:v>0.21758957067504525</c:v>
                </c:pt>
                <c:pt idx="276">
                  <c:v>0.21990435337647796</c:v>
                </c:pt>
                <c:pt idx="277">
                  <c:v>0.22221913607791066</c:v>
                </c:pt>
                <c:pt idx="278">
                  <c:v>0.22453391831368208</c:v>
                </c:pt>
                <c:pt idx="279">
                  <c:v>0.22684870101511478</c:v>
                </c:pt>
                <c:pt idx="280">
                  <c:v>0.2291634832508862</c:v>
                </c:pt>
                <c:pt idx="281">
                  <c:v>0.23147826548665762</c:v>
                </c:pt>
                <c:pt idx="282">
                  <c:v>0.23379304818809032</c:v>
                </c:pt>
                <c:pt idx="283">
                  <c:v>0.23610783042386174</c:v>
                </c:pt>
                <c:pt idx="284">
                  <c:v>0.23842261312529445</c:v>
                </c:pt>
                <c:pt idx="285">
                  <c:v>0.24073739536106586</c:v>
                </c:pt>
                <c:pt idx="286">
                  <c:v>0.24305217806249857</c:v>
                </c:pt>
                <c:pt idx="287">
                  <c:v>0.24536696029826999</c:v>
                </c:pt>
                <c:pt idx="288">
                  <c:v>0.24768174299970269</c:v>
                </c:pt>
                <c:pt idx="289">
                  <c:v>0.24999652523547411</c:v>
                </c:pt>
                <c:pt idx="290">
                  <c:v>0.25231130747124553</c:v>
                </c:pt>
                <c:pt idx="291">
                  <c:v>0.25462609017267823</c:v>
                </c:pt>
                <c:pt idx="292">
                  <c:v>0.25694087240844965</c:v>
                </c:pt>
                <c:pt idx="293">
                  <c:v>0.25925565510988235</c:v>
                </c:pt>
                <c:pt idx="294">
                  <c:v>0.26157043734565377</c:v>
                </c:pt>
                <c:pt idx="295">
                  <c:v>0.26388521958142519</c:v>
                </c:pt>
                <c:pt idx="296">
                  <c:v>0.26620000228285789</c:v>
                </c:pt>
                <c:pt idx="297">
                  <c:v>0.26851478451862931</c:v>
                </c:pt>
                <c:pt idx="298">
                  <c:v>0.27082956675440073</c:v>
                </c:pt>
                <c:pt idx="299">
                  <c:v>0.27314434945583344</c:v>
                </c:pt>
                <c:pt idx="300">
                  <c:v>0.27545913169160485</c:v>
                </c:pt>
                <c:pt idx="301">
                  <c:v>0.27777391392737627</c:v>
                </c:pt>
                <c:pt idx="302">
                  <c:v>0.28008869662880898</c:v>
                </c:pt>
                <c:pt idx="303">
                  <c:v>0.28240347886458039</c:v>
                </c:pt>
                <c:pt idx="304">
                  <c:v>0.28471826110035181</c:v>
                </c:pt>
                <c:pt idx="305">
                  <c:v>0.28703304380178452</c:v>
                </c:pt>
                <c:pt idx="306">
                  <c:v>0.28934782603755593</c:v>
                </c:pt>
                <c:pt idx="307">
                  <c:v>0.29166260827332735</c:v>
                </c:pt>
                <c:pt idx="308">
                  <c:v>0.29397739050909877</c:v>
                </c:pt>
                <c:pt idx="309">
                  <c:v>0.29629217321053147</c:v>
                </c:pt>
                <c:pt idx="310">
                  <c:v>0.29860695544630289</c:v>
                </c:pt>
                <c:pt idx="311">
                  <c:v>0.30092173768207431</c:v>
                </c:pt>
                <c:pt idx="312">
                  <c:v>0.30323651991784573</c:v>
                </c:pt>
                <c:pt idx="313">
                  <c:v>0.30555130261927843</c:v>
                </c:pt>
                <c:pt idx="314">
                  <c:v>0.30786608485504985</c:v>
                </c:pt>
                <c:pt idx="315">
                  <c:v>0.31018086709082127</c:v>
                </c:pt>
                <c:pt idx="316">
                  <c:v>0.31249564932659268</c:v>
                </c:pt>
                <c:pt idx="317">
                  <c:v>0.3148104315623641</c:v>
                </c:pt>
                <c:pt idx="318">
                  <c:v>0.31712521379813552</c:v>
                </c:pt>
                <c:pt idx="319">
                  <c:v>0.31943999649956822</c:v>
                </c:pt>
                <c:pt idx="320">
                  <c:v>0.32175477873533964</c:v>
                </c:pt>
                <c:pt idx="321">
                  <c:v>0.32406956097111106</c:v>
                </c:pt>
                <c:pt idx="322">
                  <c:v>0.32638434320688248</c:v>
                </c:pt>
                <c:pt idx="323">
                  <c:v>0.32869912544265389</c:v>
                </c:pt>
                <c:pt idx="324">
                  <c:v>0.33101390767842531</c:v>
                </c:pt>
                <c:pt idx="325">
                  <c:v>0.33332868991419673</c:v>
                </c:pt>
                <c:pt idx="326">
                  <c:v>0.33564347261562943</c:v>
                </c:pt>
                <c:pt idx="327">
                  <c:v>0.33795825485140085</c:v>
                </c:pt>
                <c:pt idx="328">
                  <c:v>0.34027303708717227</c:v>
                </c:pt>
                <c:pt idx="329">
                  <c:v>0.34258781932294369</c:v>
                </c:pt>
                <c:pt idx="330">
                  <c:v>0.34490260155871511</c:v>
                </c:pt>
                <c:pt idx="331">
                  <c:v>0.34721738379448652</c:v>
                </c:pt>
                <c:pt idx="332">
                  <c:v>0.34953216603025794</c:v>
                </c:pt>
                <c:pt idx="333">
                  <c:v>0.35184694826602936</c:v>
                </c:pt>
                <c:pt idx="334">
                  <c:v>0.35416173050180078</c:v>
                </c:pt>
                <c:pt idx="335">
                  <c:v>0.35647651273757219</c:v>
                </c:pt>
                <c:pt idx="336">
                  <c:v>0.35879129497334361</c:v>
                </c:pt>
                <c:pt idx="337">
                  <c:v>0.36110607720911503</c:v>
                </c:pt>
                <c:pt idx="338">
                  <c:v>0.36342085944488645</c:v>
                </c:pt>
                <c:pt idx="339">
                  <c:v>0.36573564168065786</c:v>
                </c:pt>
                <c:pt idx="340">
                  <c:v>0.36805042391642928</c:v>
                </c:pt>
                <c:pt idx="341">
                  <c:v>0.3703652061522007</c:v>
                </c:pt>
                <c:pt idx="342">
                  <c:v>0.37267998838797212</c:v>
                </c:pt>
                <c:pt idx="343">
                  <c:v>0.37499477062374353</c:v>
                </c:pt>
                <c:pt idx="344">
                  <c:v>0.37730955285951495</c:v>
                </c:pt>
                <c:pt idx="500">
                  <c:v>0.37962433509528637</c:v>
                </c:pt>
              </c:numCache>
            </c:numRef>
          </c:xVal>
          <c:yVal>
            <c:numRef>
              <c:f>'37'!$H$3:$H$503</c:f>
              <c:numCache>
                <c:formatCode>0</c:formatCode>
                <c:ptCount val="501"/>
                <c:pt idx="239">
                  <c:v>1485.6559999999999</c:v>
                </c:pt>
                <c:pt idx="240">
                  <c:v>1481.4893</c:v>
                </c:pt>
                <c:pt idx="241">
                  <c:v>1485.1967999999999</c:v>
                </c:pt>
                <c:pt idx="242">
                  <c:v>1481.9322999999999</c:v>
                </c:pt>
                <c:pt idx="243">
                  <c:v>1483.0530000000001</c:v>
                </c:pt>
                <c:pt idx="244">
                  <c:v>1480.3091999999999</c:v>
                </c:pt>
                <c:pt idx="245">
                  <c:v>1481.4294</c:v>
                </c:pt>
                <c:pt idx="246">
                  <c:v>1479.9945</c:v>
                </c:pt>
                <c:pt idx="247">
                  <c:v>1486.0293999999999</c:v>
                </c:pt>
                <c:pt idx="248">
                  <c:v>1486.8320000000001</c:v>
                </c:pt>
                <c:pt idx="249">
                  <c:v>1481.9473</c:v>
                </c:pt>
                <c:pt idx="250">
                  <c:v>1481.0971999999999</c:v>
                </c:pt>
                <c:pt idx="251">
                  <c:v>1484.6282000000001</c:v>
                </c:pt>
                <c:pt idx="252">
                  <c:v>1489.6246000000001</c:v>
                </c:pt>
                <c:pt idx="253">
                  <c:v>1476.5311999999999</c:v>
                </c:pt>
                <c:pt idx="254">
                  <c:v>1477.3822</c:v>
                </c:pt>
                <c:pt idx="255">
                  <c:v>1484.9667999999999</c:v>
                </c:pt>
                <c:pt idx="256">
                  <c:v>1479.2380000000001</c:v>
                </c:pt>
                <c:pt idx="257">
                  <c:v>1489.4032</c:v>
                </c:pt>
                <c:pt idx="258">
                  <c:v>1488.1233999999999</c:v>
                </c:pt>
                <c:pt idx="259">
                  <c:v>1483.5204000000001</c:v>
                </c:pt>
                <c:pt idx="260">
                  <c:v>1483.2840000000001</c:v>
                </c:pt>
                <c:pt idx="261">
                  <c:v>1478.9829999999999</c:v>
                </c:pt>
                <c:pt idx="262">
                  <c:v>1489.1243999999999</c:v>
                </c:pt>
                <c:pt idx="263">
                  <c:v>1481.3914</c:v>
                </c:pt>
                <c:pt idx="264">
                  <c:v>1483.4738</c:v>
                </c:pt>
                <c:pt idx="265">
                  <c:v>1482.2445</c:v>
                </c:pt>
                <c:pt idx="266">
                  <c:v>1480.7068999999999</c:v>
                </c:pt>
                <c:pt idx="267">
                  <c:v>1479.5997</c:v>
                </c:pt>
                <c:pt idx="268">
                  <c:v>1484.5138999999999</c:v>
                </c:pt>
                <c:pt idx="269">
                  <c:v>1490.4956999999999</c:v>
                </c:pt>
                <c:pt idx="270">
                  <c:v>1484.7766999999999</c:v>
                </c:pt>
                <c:pt idx="271">
                  <c:v>1486.1880000000001</c:v>
                </c:pt>
                <c:pt idx="272">
                  <c:v>1480.2637</c:v>
                </c:pt>
                <c:pt idx="273">
                  <c:v>1486.259</c:v>
                </c:pt>
                <c:pt idx="274">
                  <c:v>1478.7738999999999</c:v>
                </c:pt>
                <c:pt idx="275">
                  <c:v>1489.1217999999999</c:v>
                </c:pt>
                <c:pt idx="276">
                  <c:v>1473.5533</c:v>
                </c:pt>
                <c:pt idx="277">
                  <c:v>1482.4065000000001</c:v>
                </c:pt>
                <c:pt idx="278">
                  <c:v>1489.6954000000001</c:v>
                </c:pt>
                <c:pt idx="279">
                  <c:v>1489.0006000000001</c:v>
                </c:pt>
                <c:pt idx="280">
                  <c:v>1483.3400999999999</c:v>
                </c:pt>
                <c:pt idx="281">
                  <c:v>1485.9458</c:v>
                </c:pt>
                <c:pt idx="282">
                  <c:v>1481.1477</c:v>
                </c:pt>
                <c:pt idx="283">
                  <c:v>1487.617</c:v>
                </c:pt>
                <c:pt idx="284">
                  <c:v>1487.5954999999999</c:v>
                </c:pt>
                <c:pt idx="285">
                  <c:v>1484.153</c:v>
                </c:pt>
                <c:pt idx="286">
                  <c:v>1485.8912</c:v>
                </c:pt>
                <c:pt idx="287">
                  <c:v>1480.1384</c:v>
                </c:pt>
                <c:pt idx="288">
                  <c:v>1480.796</c:v>
                </c:pt>
                <c:pt idx="289">
                  <c:v>1487.2594999999999</c:v>
                </c:pt>
                <c:pt idx="290">
                  <c:v>1478.3685</c:v>
                </c:pt>
                <c:pt idx="291">
                  <c:v>1482.5009</c:v>
                </c:pt>
                <c:pt idx="292">
                  <c:v>1482.7005999999999</c:v>
                </c:pt>
                <c:pt idx="293">
                  <c:v>1478.7501</c:v>
                </c:pt>
                <c:pt idx="294">
                  <c:v>1479.364</c:v>
                </c:pt>
                <c:pt idx="295">
                  <c:v>1495.4956999999999</c:v>
                </c:pt>
                <c:pt idx="296">
                  <c:v>1477.5814</c:v>
                </c:pt>
                <c:pt idx="297">
                  <c:v>1482.1497999999999</c:v>
                </c:pt>
                <c:pt idx="298">
                  <c:v>1485.7435</c:v>
                </c:pt>
                <c:pt idx="299">
                  <c:v>1490.9473</c:v>
                </c:pt>
                <c:pt idx="300">
                  <c:v>1482.2662</c:v>
                </c:pt>
                <c:pt idx="301">
                  <c:v>1487.7546</c:v>
                </c:pt>
                <c:pt idx="302">
                  <c:v>1478.5985000000001</c:v>
                </c:pt>
                <c:pt idx="303">
                  <c:v>1481.6410000000001</c:v>
                </c:pt>
                <c:pt idx="304">
                  <c:v>1493.8344999999999</c:v>
                </c:pt>
                <c:pt idx="305">
                  <c:v>1482.2496000000001</c:v>
                </c:pt>
                <c:pt idx="306">
                  <c:v>1486.8398</c:v>
                </c:pt>
                <c:pt idx="307">
                  <c:v>1480.1713999999999</c:v>
                </c:pt>
                <c:pt idx="308">
                  <c:v>1485.5286000000001</c:v>
                </c:pt>
                <c:pt idx="309">
                  <c:v>1482.6969999999999</c:v>
                </c:pt>
                <c:pt idx="310">
                  <c:v>1477.4666999999999</c:v>
                </c:pt>
                <c:pt idx="311">
                  <c:v>1481.4503999999999</c:v>
                </c:pt>
                <c:pt idx="312">
                  <c:v>1481.0643</c:v>
                </c:pt>
                <c:pt idx="313">
                  <c:v>1491.4947999999999</c:v>
                </c:pt>
                <c:pt idx="314">
                  <c:v>1486.4502</c:v>
                </c:pt>
                <c:pt idx="315">
                  <c:v>1475.5501999999999</c:v>
                </c:pt>
                <c:pt idx="316">
                  <c:v>1480.9494999999999</c:v>
                </c:pt>
                <c:pt idx="317">
                  <c:v>1487.6648</c:v>
                </c:pt>
                <c:pt idx="318">
                  <c:v>1483.9602</c:v>
                </c:pt>
                <c:pt idx="319">
                  <c:v>1487.5545999999999</c:v>
                </c:pt>
                <c:pt idx="320">
                  <c:v>1479.498</c:v>
                </c:pt>
                <c:pt idx="321">
                  <c:v>1483.6548</c:v>
                </c:pt>
                <c:pt idx="322">
                  <c:v>1480.7799</c:v>
                </c:pt>
                <c:pt idx="323">
                  <c:v>1483.0193999999999</c:v>
                </c:pt>
                <c:pt idx="324">
                  <c:v>1480.6207999999999</c:v>
                </c:pt>
                <c:pt idx="325">
                  <c:v>1486.2488000000001</c:v>
                </c:pt>
                <c:pt idx="326">
                  <c:v>1483.9689000000001</c:v>
                </c:pt>
                <c:pt idx="327">
                  <c:v>1482.3153</c:v>
                </c:pt>
                <c:pt idx="328">
                  <c:v>1480.5940000000001</c:v>
                </c:pt>
                <c:pt idx="329">
                  <c:v>1486.3329000000001</c:v>
                </c:pt>
                <c:pt idx="330">
                  <c:v>1487.3027</c:v>
                </c:pt>
                <c:pt idx="331">
                  <c:v>1487.7499</c:v>
                </c:pt>
                <c:pt idx="332">
                  <c:v>1492.0902000000001</c:v>
                </c:pt>
                <c:pt idx="333">
                  <c:v>1483.556</c:v>
                </c:pt>
                <c:pt idx="334">
                  <c:v>1482.3994</c:v>
                </c:pt>
                <c:pt idx="335">
                  <c:v>1487.09</c:v>
                </c:pt>
                <c:pt idx="336">
                  <c:v>1490.0961</c:v>
                </c:pt>
                <c:pt idx="337">
                  <c:v>1483.4236000000001</c:v>
                </c:pt>
                <c:pt idx="338">
                  <c:v>1484.8053</c:v>
                </c:pt>
                <c:pt idx="339">
                  <c:v>1490.1395</c:v>
                </c:pt>
                <c:pt idx="340">
                  <c:v>1489.1152</c:v>
                </c:pt>
                <c:pt idx="341">
                  <c:v>1489.4192</c:v>
                </c:pt>
                <c:pt idx="342">
                  <c:v>1475.5935999999999</c:v>
                </c:pt>
                <c:pt idx="343">
                  <c:v>1496.3243</c:v>
                </c:pt>
                <c:pt idx="344">
                  <c:v>1485.1666</c:v>
                </c:pt>
                <c:pt idx="500">
                  <c:v>1481.8208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386-49F6-AEA2-0A48F733C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64, 2460059,6199 BJD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'64'!$D$2</c:f>
              <c:strCache>
                <c:ptCount val="1"/>
                <c:pt idx="0">
                  <c:v>flux before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'64'!$C$3:$C$503</c:f>
              <c:numCache>
                <c:formatCode>0.0</c:formatCode>
                <c:ptCount val="501"/>
                <c:pt idx="0">
                  <c:v>-0.41897576302289963</c:v>
                </c:pt>
                <c:pt idx="1">
                  <c:v>-0.41666097939014435</c:v>
                </c:pt>
                <c:pt idx="2">
                  <c:v>-0.41434619575738907</c:v>
                </c:pt>
                <c:pt idx="3">
                  <c:v>-0.41203141259029508</c:v>
                </c:pt>
                <c:pt idx="4">
                  <c:v>-0.4097166289575398</c:v>
                </c:pt>
                <c:pt idx="5">
                  <c:v>-0.40740184532478452</c:v>
                </c:pt>
                <c:pt idx="6">
                  <c:v>-0.40508706169202924</c:v>
                </c:pt>
                <c:pt idx="7">
                  <c:v>-0.40277227805927396</c:v>
                </c:pt>
                <c:pt idx="8">
                  <c:v>-0.40045749442651868</c:v>
                </c:pt>
                <c:pt idx="9">
                  <c:v>-0.3981427107937634</c:v>
                </c:pt>
                <c:pt idx="10">
                  <c:v>-0.39582792716100812</c:v>
                </c:pt>
                <c:pt idx="11">
                  <c:v>-0.39351314399391413</c:v>
                </c:pt>
                <c:pt idx="12">
                  <c:v>-0.39119836036115885</c:v>
                </c:pt>
                <c:pt idx="13">
                  <c:v>-0.38888357672840357</c:v>
                </c:pt>
                <c:pt idx="14">
                  <c:v>-0.38656879309564829</c:v>
                </c:pt>
                <c:pt idx="15">
                  <c:v>-0.38425400946289301</c:v>
                </c:pt>
                <c:pt idx="16">
                  <c:v>-0.38193922629579902</c:v>
                </c:pt>
                <c:pt idx="17">
                  <c:v>-0.37962444266304374</c:v>
                </c:pt>
                <c:pt idx="18">
                  <c:v>-0.37730965903028846</c:v>
                </c:pt>
                <c:pt idx="19">
                  <c:v>-0.37499487539753318</c:v>
                </c:pt>
                <c:pt idx="20">
                  <c:v>-0.37268009223043919</c:v>
                </c:pt>
                <c:pt idx="21">
                  <c:v>-0.37036530859768391</c:v>
                </c:pt>
                <c:pt idx="22">
                  <c:v>-0.36805052496492863</c:v>
                </c:pt>
                <c:pt idx="23">
                  <c:v>-0.36573574133217335</c:v>
                </c:pt>
                <c:pt idx="24">
                  <c:v>-0.36342095816507936</c:v>
                </c:pt>
                <c:pt idx="25">
                  <c:v>-0.36110617453232408</c:v>
                </c:pt>
                <c:pt idx="26">
                  <c:v>-0.3587913908995688</c:v>
                </c:pt>
                <c:pt idx="27">
                  <c:v>-0.3564766077324748</c:v>
                </c:pt>
                <c:pt idx="28">
                  <c:v>-0.35416182409971952</c:v>
                </c:pt>
                <c:pt idx="29">
                  <c:v>-0.35184704046696424</c:v>
                </c:pt>
                <c:pt idx="30">
                  <c:v>-0.34953225729987025</c:v>
                </c:pt>
                <c:pt idx="31">
                  <c:v>-0.34721747366711497</c:v>
                </c:pt>
                <c:pt idx="32">
                  <c:v>-0.34490269003435969</c:v>
                </c:pt>
                <c:pt idx="33">
                  <c:v>-0.3425879068672657</c:v>
                </c:pt>
                <c:pt idx="34">
                  <c:v>-0.34027312323451042</c:v>
                </c:pt>
                <c:pt idx="35">
                  <c:v>-0.33795833960175514</c:v>
                </c:pt>
                <c:pt idx="36">
                  <c:v>-0.33564355643466115</c:v>
                </c:pt>
                <c:pt idx="37">
                  <c:v>-0.33332877280190587</c:v>
                </c:pt>
                <c:pt idx="38">
                  <c:v>-0.33101398963481188</c:v>
                </c:pt>
                <c:pt idx="39">
                  <c:v>-0.3286992060020566</c:v>
                </c:pt>
                <c:pt idx="40">
                  <c:v>-0.32638442236930132</c:v>
                </c:pt>
                <c:pt idx="41">
                  <c:v>-0.32406963920220733</c:v>
                </c:pt>
                <c:pt idx="42">
                  <c:v>-0.32175485556945205</c:v>
                </c:pt>
                <c:pt idx="43">
                  <c:v>-0.31944007240235806</c:v>
                </c:pt>
                <c:pt idx="44">
                  <c:v>-0.31712528876960278</c:v>
                </c:pt>
                <c:pt idx="45">
                  <c:v>-0.31481050560250878</c:v>
                </c:pt>
                <c:pt idx="46">
                  <c:v>-0.3124957219697535</c:v>
                </c:pt>
                <c:pt idx="47">
                  <c:v>-0.31018093880265951</c:v>
                </c:pt>
                <c:pt idx="48">
                  <c:v>-0.30786615516990423</c:v>
                </c:pt>
                <c:pt idx="49">
                  <c:v>-0.30555137200281024</c:v>
                </c:pt>
                <c:pt idx="50">
                  <c:v>-0.30323658837005496</c:v>
                </c:pt>
                <c:pt idx="51">
                  <c:v>-0.30092180520296097</c:v>
                </c:pt>
                <c:pt idx="52">
                  <c:v>-0.29860702157020569</c:v>
                </c:pt>
                <c:pt idx="53">
                  <c:v>-0.2962922384031117</c:v>
                </c:pt>
                <c:pt idx="54">
                  <c:v>-0.29397745477035642</c:v>
                </c:pt>
                <c:pt idx="55">
                  <c:v>-0.29166267160326242</c:v>
                </c:pt>
                <c:pt idx="56">
                  <c:v>-0.28934788843616843</c:v>
                </c:pt>
                <c:pt idx="57">
                  <c:v>-0.28703310480341315</c:v>
                </c:pt>
                <c:pt idx="58">
                  <c:v>-0.28471832163631916</c:v>
                </c:pt>
                <c:pt idx="59">
                  <c:v>-0.28240353800356388</c:v>
                </c:pt>
                <c:pt idx="60">
                  <c:v>-0.28008875483646989</c:v>
                </c:pt>
                <c:pt idx="61">
                  <c:v>-0.2777739716693759</c:v>
                </c:pt>
                <c:pt idx="62">
                  <c:v>-0.27545918803662062</c:v>
                </c:pt>
                <c:pt idx="63">
                  <c:v>-0.27314440486952662</c:v>
                </c:pt>
                <c:pt idx="64">
                  <c:v>-0.27082962170243263</c:v>
                </c:pt>
                <c:pt idx="65">
                  <c:v>-0.26851483806967735</c:v>
                </c:pt>
                <c:pt idx="66">
                  <c:v>-0.26620005490258336</c:v>
                </c:pt>
                <c:pt idx="67">
                  <c:v>-0.26388527173548937</c:v>
                </c:pt>
                <c:pt idx="68">
                  <c:v>-0.26157048810273409</c:v>
                </c:pt>
                <c:pt idx="69">
                  <c:v>-0.2592557049356401</c:v>
                </c:pt>
                <c:pt idx="70">
                  <c:v>-0.2569409217685461</c:v>
                </c:pt>
                <c:pt idx="71">
                  <c:v>-0.25462613813579082</c:v>
                </c:pt>
                <c:pt idx="72">
                  <c:v>-0.25231135496869683</c:v>
                </c:pt>
                <c:pt idx="73">
                  <c:v>-0.24999657180160284</c:v>
                </c:pt>
                <c:pt idx="74">
                  <c:v>-0.24768178816884756</c:v>
                </c:pt>
                <c:pt idx="75">
                  <c:v>-0.24536700500175357</c:v>
                </c:pt>
                <c:pt idx="76">
                  <c:v>-0.24305222183465958</c:v>
                </c:pt>
                <c:pt idx="77">
                  <c:v>-0.24073743866756558</c:v>
                </c:pt>
                <c:pt idx="78">
                  <c:v>-0.23842265550047159</c:v>
                </c:pt>
                <c:pt idx="79">
                  <c:v>-0.23610787186771631</c:v>
                </c:pt>
                <c:pt idx="80">
                  <c:v>-0.23379308870062232</c:v>
                </c:pt>
                <c:pt idx="81">
                  <c:v>-0.23147830553352833</c:v>
                </c:pt>
                <c:pt idx="82">
                  <c:v>-0.22916352236643434</c:v>
                </c:pt>
                <c:pt idx="83">
                  <c:v>-0.22684873873367906</c:v>
                </c:pt>
                <c:pt idx="84">
                  <c:v>-0.22453395556658506</c:v>
                </c:pt>
                <c:pt idx="85">
                  <c:v>-0.22221917239949107</c:v>
                </c:pt>
                <c:pt idx="86">
                  <c:v>-0.21990438923239708</c:v>
                </c:pt>
                <c:pt idx="87">
                  <c:v>-0.21758960606530309</c:v>
                </c:pt>
                <c:pt idx="88">
                  <c:v>-0.2152748228982091</c:v>
                </c:pt>
                <c:pt idx="89">
                  <c:v>-0.2129600397311151</c:v>
                </c:pt>
                <c:pt idx="90">
                  <c:v>-0.21064525609835982</c:v>
                </c:pt>
                <c:pt idx="91">
                  <c:v>-0.20833047293126583</c:v>
                </c:pt>
                <c:pt idx="92">
                  <c:v>-0.20601568976417184</c:v>
                </c:pt>
                <c:pt idx="93">
                  <c:v>-0.20370090659707785</c:v>
                </c:pt>
                <c:pt idx="94">
                  <c:v>-0.20138612342998385</c:v>
                </c:pt>
                <c:pt idx="95">
                  <c:v>-0.19907134026288986</c:v>
                </c:pt>
                <c:pt idx="96">
                  <c:v>-0.19675655709579587</c:v>
                </c:pt>
                <c:pt idx="97">
                  <c:v>-0.19444177392870188</c:v>
                </c:pt>
                <c:pt idx="98">
                  <c:v>-0.19212699076160789</c:v>
                </c:pt>
                <c:pt idx="99">
                  <c:v>-0.18981220759451389</c:v>
                </c:pt>
                <c:pt idx="100">
                  <c:v>-0.1874974244274199</c:v>
                </c:pt>
                <c:pt idx="101">
                  <c:v>-0.18518264126032591</c:v>
                </c:pt>
                <c:pt idx="102">
                  <c:v>-0.18286785809323192</c:v>
                </c:pt>
                <c:pt idx="103">
                  <c:v>-0.18055307492613792</c:v>
                </c:pt>
                <c:pt idx="104">
                  <c:v>-0.17823829175904393</c:v>
                </c:pt>
                <c:pt idx="105">
                  <c:v>-0.17592350859194994</c:v>
                </c:pt>
                <c:pt idx="106">
                  <c:v>-0.17360872542485595</c:v>
                </c:pt>
                <c:pt idx="107">
                  <c:v>-0.17129394225776196</c:v>
                </c:pt>
                <c:pt idx="108">
                  <c:v>-0.16897915909066796</c:v>
                </c:pt>
                <c:pt idx="109">
                  <c:v>-0.16666437592357397</c:v>
                </c:pt>
                <c:pt idx="110">
                  <c:v>-0.16434959275647998</c:v>
                </c:pt>
                <c:pt idx="111">
                  <c:v>-0.16203480958938599</c:v>
                </c:pt>
                <c:pt idx="112">
                  <c:v>-0.15972002642229199</c:v>
                </c:pt>
                <c:pt idx="113">
                  <c:v>-0.157405243255198</c:v>
                </c:pt>
                <c:pt idx="114">
                  <c:v>-0.15509046008810401</c:v>
                </c:pt>
                <c:pt idx="115">
                  <c:v>-0.15277567692101002</c:v>
                </c:pt>
                <c:pt idx="116">
                  <c:v>-0.15046089375391603</c:v>
                </c:pt>
                <c:pt idx="117">
                  <c:v>-0.14814611058682203</c:v>
                </c:pt>
                <c:pt idx="118">
                  <c:v>-0.14583132741972804</c:v>
                </c:pt>
                <c:pt idx="119">
                  <c:v>-0.14351654471829534</c:v>
                </c:pt>
                <c:pt idx="120">
                  <c:v>-0.14120176155120134</c:v>
                </c:pt>
                <c:pt idx="121">
                  <c:v>-0.13888697838410735</c:v>
                </c:pt>
                <c:pt idx="122">
                  <c:v>-0.13657219521701336</c:v>
                </c:pt>
                <c:pt idx="123">
                  <c:v>-0.13425741204991937</c:v>
                </c:pt>
                <c:pt idx="124">
                  <c:v>-0.13194262888282537</c:v>
                </c:pt>
                <c:pt idx="125">
                  <c:v>-0.12962784618139267</c:v>
                </c:pt>
                <c:pt idx="126">
                  <c:v>-0.12731306301429868</c:v>
                </c:pt>
                <c:pt idx="127">
                  <c:v>-0.12499827984720469</c:v>
                </c:pt>
                <c:pt idx="128">
                  <c:v>-0.12268349668011069</c:v>
                </c:pt>
                <c:pt idx="129">
                  <c:v>-0.1203687135130167</c:v>
                </c:pt>
                <c:pt idx="130">
                  <c:v>-0.118053930811584</c:v>
                </c:pt>
                <c:pt idx="131">
                  <c:v>-0.11573914764449</c:v>
                </c:pt>
                <c:pt idx="132">
                  <c:v>-0.11342436447739601</c:v>
                </c:pt>
                <c:pt idx="133">
                  <c:v>-0.11110958131030202</c:v>
                </c:pt>
                <c:pt idx="134">
                  <c:v>-0.10879479860886931</c:v>
                </c:pt>
                <c:pt idx="135">
                  <c:v>-0.10648001544177532</c:v>
                </c:pt>
                <c:pt idx="136">
                  <c:v>-0.10416523227468133</c:v>
                </c:pt>
                <c:pt idx="137">
                  <c:v>-0.10185044910758734</c:v>
                </c:pt>
                <c:pt idx="138">
                  <c:v>-9.9535666406154633E-2</c:v>
                </c:pt>
                <c:pt idx="139">
                  <c:v>-9.722088323906064E-2</c:v>
                </c:pt>
                <c:pt idx="140">
                  <c:v>-9.4906100071966648E-2</c:v>
                </c:pt>
                <c:pt idx="141">
                  <c:v>-9.2591317370533943E-2</c:v>
                </c:pt>
                <c:pt idx="142">
                  <c:v>-9.0276534203439951E-2</c:v>
                </c:pt>
                <c:pt idx="143">
                  <c:v>-8.7961751036345959E-2</c:v>
                </c:pt>
                <c:pt idx="144">
                  <c:v>-8.5646968334913254E-2</c:v>
                </c:pt>
                <c:pt idx="145">
                  <c:v>-8.3332185167819262E-2</c:v>
                </c:pt>
                <c:pt idx="146">
                  <c:v>-8.1017402000725269E-2</c:v>
                </c:pt>
                <c:pt idx="147">
                  <c:v>-7.8702619299292564E-2</c:v>
                </c:pt>
                <c:pt idx="148">
                  <c:v>-7.6387836132198572E-2</c:v>
                </c:pt>
                <c:pt idx="149">
                  <c:v>-7.4073053430765867E-2</c:v>
                </c:pt>
                <c:pt idx="150">
                  <c:v>-7.1758270263671875E-2</c:v>
                </c:pt>
                <c:pt idx="151">
                  <c:v>-6.9443487096577883E-2</c:v>
                </c:pt>
                <c:pt idx="152">
                  <c:v>-6.7128704395145178E-2</c:v>
                </c:pt>
                <c:pt idx="153">
                  <c:v>-6.4813921228051186E-2</c:v>
                </c:pt>
                <c:pt idx="154">
                  <c:v>-6.2499138526618481E-2</c:v>
                </c:pt>
                <c:pt idx="155">
                  <c:v>-6.0184355359524488E-2</c:v>
                </c:pt>
                <c:pt idx="156">
                  <c:v>-5.7869572658091784E-2</c:v>
                </c:pt>
                <c:pt idx="157">
                  <c:v>-5.5554789490997791E-2</c:v>
                </c:pt>
                <c:pt idx="158">
                  <c:v>-5.3240006789565086E-2</c:v>
                </c:pt>
                <c:pt idx="159">
                  <c:v>-5.0925223622471094E-2</c:v>
                </c:pt>
                <c:pt idx="160">
                  <c:v>-4.8610440455377102E-2</c:v>
                </c:pt>
                <c:pt idx="161">
                  <c:v>-4.6295657753944397E-2</c:v>
                </c:pt>
                <c:pt idx="162">
                  <c:v>-4.3980874586850405E-2</c:v>
                </c:pt>
                <c:pt idx="163">
                  <c:v>-4.16660918854177E-2</c:v>
                </c:pt>
                <c:pt idx="164">
                  <c:v>-3.9351308718323708E-2</c:v>
                </c:pt>
                <c:pt idx="165">
                  <c:v>-3.7036526016891003E-2</c:v>
                </c:pt>
                <c:pt idx="166">
                  <c:v>-3.4721743315458298E-2</c:v>
                </c:pt>
                <c:pt idx="167">
                  <c:v>-3.2406960148364305E-2</c:v>
                </c:pt>
                <c:pt idx="168">
                  <c:v>-3.0092177446931601E-2</c:v>
                </c:pt>
                <c:pt idx="169">
                  <c:v>-2.7777394279837608E-2</c:v>
                </c:pt>
                <c:pt idx="170">
                  <c:v>-2.5462611578404903E-2</c:v>
                </c:pt>
                <c:pt idx="171">
                  <c:v>-2.3147828411310911E-2</c:v>
                </c:pt>
                <c:pt idx="172">
                  <c:v>-2.0833045709878206E-2</c:v>
                </c:pt>
                <c:pt idx="173">
                  <c:v>-1.8518263008445501E-2</c:v>
                </c:pt>
                <c:pt idx="174">
                  <c:v>-1.6203479841351509E-2</c:v>
                </c:pt>
                <c:pt idx="175">
                  <c:v>-1.3888697139918804E-2</c:v>
                </c:pt>
                <c:pt idx="176">
                  <c:v>-1.1573913972824812E-2</c:v>
                </c:pt>
                <c:pt idx="177">
                  <c:v>-9.259131271392107E-3</c:v>
                </c:pt>
                <c:pt idx="178">
                  <c:v>-6.9443485699594021E-3</c:v>
                </c:pt>
                <c:pt idx="179">
                  <c:v>-4.6295654028654099E-3</c:v>
                </c:pt>
                <c:pt idx="180">
                  <c:v>-2.3147827014327049E-3</c:v>
                </c:pt>
                <c:pt idx="181">
                  <c:v>0</c:v>
                </c:pt>
                <c:pt idx="182">
                  <c:v>2.3147831670939922E-3</c:v>
                </c:pt>
                <c:pt idx="183">
                  <c:v>4.6295658685266972E-3</c:v>
                </c:pt>
                <c:pt idx="184">
                  <c:v>6.9443485699594021E-3</c:v>
                </c:pt>
                <c:pt idx="185">
                  <c:v>9.2591317370533943E-3</c:v>
                </c:pt>
                <c:pt idx="186">
                  <c:v>1.1573914438486099E-2</c:v>
                </c:pt>
                <c:pt idx="187">
                  <c:v>1.3888697139918804E-2</c:v>
                </c:pt>
                <c:pt idx="188">
                  <c:v>1.6203479841351509E-2</c:v>
                </c:pt>
                <c:pt idx="189">
                  <c:v>1.8518263008445501E-2</c:v>
                </c:pt>
                <c:pt idx="190">
                  <c:v>2.0833045709878206E-2</c:v>
                </c:pt>
                <c:pt idx="191">
                  <c:v>2.3147828411310911E-2</c:v>
                </c:pt>
                <c:pt idx="192">
                  <c:v>2.5462611112743616E-2</c:v>
                </c:pt>
                <c:pt idx="193">
                  <c:v>2.7777394279837608E-2</c:v>
                </c:pt>
                <c:pt idx="194">
                  <c:v>3.0092176981270313E-2</c:v>
                </c:pt>
                <c:pt idx="195">
                  <c:v>3.2406959682703018E-2</c:v>
                </c:pt>
                <c:pt idx="196">
                  <c:v>3.4721742384135723E-2</c:v>
                </c:pt>
                <c:pt idx="197">
                  <c:v>3.7036525085568428E-2</c:v>
                </c:pt>
                <c:pt idx="198">
                  <c:v>3.935130825266242E-2</c:v>
                </c:pt>
                <c:pt idx="199">
                  <c:v>4.1666090954095125E-2</c:v>
                </c:pt>
                <c:pt idx="200">
                  <c:v>4.398087365552783E-2</c:v>
                </c:pt>
                <c:pt idx="201">
                  <c:v>4.6295656356960535E-2</c:v>
                </c:pt>
                <c:pt idx="202">
                  <c:v>4.861043905839324E-2</c:v>
                </c:pt>
                <c:pt idx="203">
                  <c:v>5.0925222225487232E-2</c:v>
                </c:pt>
                <c:pt idx="204">
                  <c:v>5.3240004926919937E-2</c:v>
                </c:pt>
                <c:pt idx="205">
                  <c:v>5.5554787628352642E-2</c:v>
                </c:pt>
                <c:pt idx="206">
                  <c:v>5.7869570329785347E-2</c:v>
                </c:pt>
                <c:pt idx="207">
                  <c:v>6.0184353031218052E-2</c:v>
                </c:pt>
                <c:pt idx="208">
                  <c:v>6.2499135732650757E-2</c:v>
                </c:pt>
                <c:pt idx="209">
                  <c:v>6.4813918434083462E-2</c:v>
                </c:pt>
                <c:pt idx="210">
                  <c:v>6.7128701135516167E-2</c:v>
                </c:pt>
                <c:pt idx="211">
                  <c:v>6.9443483836948872E-2</c:v>
                </c:pt>
                <c:pt idx="212">
                  <c:v>7.1758266538381577E-2</c:v>
                </c:pt>
                <c:pt idx="213">
                  <c:v>7.4073049705475569E-2</c:v>
                </c:pt>
                <c:pt idx="214">
                  <c:v>7.6387831941246986E-2</c:v>
                </c:pt>
                <c:pt idx="215">
                  <c:v>7.8702615108340979E-2</c:v>
                </c:pt>
                <c:pt idx="216">
                  <c:v>8.1017397809773684E-2</c:v>
                </c:pt>
                <c:pt idx="217">
                  <c:v>8.3332180511206388E-2</c:v>
                </c:pt>
                <c:pt idx="218">
                  <c:v>8.5646963212639093E-2</c:v>
                </c:pt>
                <c:pt idx="219">
                  <c:v>8.7961745914071798E-2</c:v>
                </c:pt>
                <c:pt idx="220">
                  <c:v>9.0276528615504503E-2</c:v>
                </c:pt>
                <c:pt idx="221">
                  <c:v>9.2591311316937208E-2</c:v>
                </c:pt>
                <c:pt idx="222">
                  <c:v>9.4906094018369913E-2</c:v>
                </c:pt>
                <c:pt idx="223">
                  <c:v>9.7220876719802618E-2</c:v>
                </c:pt>
                <c:pt idx="224">
                  <c:v>9.9535659421235323E-2</c:v>
                </c:pt>
                <c:pt idx="225">
                  <c:v>0.10185044165700674</c:v>
                </c:pt>
                <c:pt idx="226">
                  <c:v>0.10416522435843945</c:v>
                </c:pt>
                <c:pt idx="227">
                  <c:v>0.10648000705987215</c:v>
                </c:pt>
                <c:pt idx="228">
                  <c:v>0.10879478976130486</c:v>
                </c:pt>
                <c:pt idx="229">
                  <c:v>0.11110957246273756</c:v>
                </c:pt>
                <c:pt idx="230">
                  <c:v>0.11342435516417027</c:v>
                </c:pt>
                <c:pt idx="231">
                  <c:v>0.11573913786560297</c:v>
                </c:pt>
                <c:pt idx="232">
                  <c:v>0.11805392056703568</c:v>
                </c:pt>
                <c:pt idx="233">
                  <c:v>0.12036870326846838</c:v>
                </c:pt>
                <c:pt idx="234">
                  <c:v>0.12268348596990108</c:v>
                </c:pt>
                <c:pt idx="235">
                  <c:v>0.12499826867133379</c:v>
                </c:pt>
                <c:pt idx="236">
                  <c:v>0.12731305090710521</c:v>
                </c:pt>
                <c:pt idx="237">
                  <c:v>0.12962783360853791</c:v>
                </c:pt>
                <c:pt idx="238">
                  <c:v>0.13194261630997062</c:v>
                </c:pt>
                <c:pt idx="239">
                  <c:v>0.13425739901140332</c:v>
                </c:pt>
                <c:pt idx="240">
                  <c:v>0.13657218171283603</c:v>
                </c:pt>
                <c:pt idx="241">
                  <c:v>0.13888696441426873</c:v>
                </c:pt>
                <c:pt idx="242">
                  <c:v>0.14120174665004015</c:v>
                </c:pt>
                <c:pt idx="243">
                  <c:v>0.14351652935147285</c:v>
                </c:pt>
                <c:pt idx="244">
                  <c:v>0.14583131205290556</c:v>
                </c:pt>
                <c:pt idx="245">
                  <c:v>0.14814609475433826</c:v>
                </c:pt>
                <c:pt idx="246">
                  <c:v>0.15046087745577097</c:v>
                </c:pt>
                <c:pt idx="247">
                  <c:v>0.15277565969154239</c:v>
                </c:pt>
                <c:pt idx="248">
                  <c:v>0.15509044239297509</c:v>
                </c:pt>
                <c:pt idx="249">
                  <c:v>0.1574052250944078</c:v>
                </c:pt>
                <c:pt idx="250">
                  <c:v>0.1597200077958405</c:v>
                </c:pt>
                <c:pt idx="251">
                  <c:v>0.16203479003161192</c:v>
                </c:pt>
                <c:pt idx="252">
                  <c:v>0.16434957273304462</c:v>
                </c:pt>
                <c:pt idx="253">
                  <c:v>0.16666435543447733</c:v>
                </c:pt>
                <c:pt idx="254">
                  <c:v>0.16897913813591003</c:v>
                </c:pt>
                <c:pt idx="255">
                  <c:v>0.17129392037168145</c:v>
                </c:pt>
                <c:pt idx="256">
                  <c:v>0.17360870307311416</c:v>
                </c:pt>
                <c:pt idx="257">
                  <c:v>0.17592348577454686</c:v>
                </c:pt>
                <c:pt idx="258">
                  <c:v>0.17823826801031828</c:v>
                </c:pt>
                <c:pt idx="259">
                  <c:v>0.18055305071175098</c:v>
                </c:pt>
                <c:pt idx="260">
                  <c:v>0.18286783341318369</c:v>
                </c:pt>
                <c:pt idx="261">
                  <c:v>0.18518261564895511</c:v>
                </c:pt>
                <c:pt idx="262">
                  <c:v>0.18749739835038781</c:v>
                </c:pt>
                <c:pt idx="263">
                  <c:v>0.18981218105182052</c:v>
                </c:pt>
                <c:pt idx="264">
                  <c:v>0.19212696328759193</c:v>
                </c:pt>
                <c:pt idx="265">
                  <c:v>0.19444174598902464</c:v>
                </c:pt>
                <c:pt idx="266">
                  <c:v>0.19675652822479606</c:v>
                </c:pt>
                <c:pt idx="267">
                  <c:v>0.19907131092622876</c:v>
                </c:pt>
                <c:pt idx="268">
                  <c:v>0.20138609362766147</c:v>
                </c:pt>
                <c:pt idx="269">
                  <c:v>0.20370087586343288</c:v>
                </c:pt>
                <c:pt idx="270">
                  <c:v>0.20601565856486559</c:v>
                </c:pt>
                <c:pt idx="271">
                  <c:v>0.20833044080063701</c:v>
                </c:pt>
                <c:pt idx="272">
                  <c:v>0.21064522350206971</c:v>
                </c:pt>
                <c:pt idx="273">
                  <c:v>0.21296000573784113</c:v>
                </c:pt>
                <c:pt idx="274">
                  <c:v>0.21527478843927383</c:v>
                </c:pt>
                <c:pt idx="275">
                  <c:v>0.21758957067504525</c:v>
                </c:pt>
                <c:pt idx="276">
                  <c:v>0.21990435337647796</c:v>
                </c:pt>
                <c:pt idx="277">
                  <c:v>0.22221913607791066</c:v>
                </c:pt>
                <c:pt idx="278">
                  <c:v>0.22453391831368208</c:v>
                </c:pt>
                <c:pt idx="279">
                  <c:v>0.22684870101511478</c:v>
                </c:pt>
                <c:pt idx="280">
                  <c:v>0.2291634832508862</c:v>
                </c:pt>
                <c:pt idx="281">
                  <c:v>0.23147826548665762</c:v>
                </c:pt>
                <c:pt idx="282">
                  <c:v>0.23379304818809032</c:v>
                </c:pt>
                <c:pt idx="283">
                  <c:v>0.23610783042386174</c:v>
                </c:pt>
                <c:pt idx="284">
                  <c:v>0.23842261312529445</c:v>
                </c:pt>
                <c:pt idx="285">
                  <c:v>0.24073739536106586</c:v>
                </c:pt>
                <c:pt idx="286">
                  <c:v>0.24305217806249857</c:v>
                </c:pt>
                <c:pt idx="287">
                  <c:v>0.24536696029826999</c:v>
                </c:pt>
                <c:pt idx="288">
                  <c:v>0.24768174299970269</c:v>
                </c:pt>
                <c:pt idx="289">
                  <c:v>0.24999652523547411</c:v>
                </c:pt>
                <c:pt idx="290">
                  <c:v>0.25231130747124553</c:v>
                </c:pt>
                <c:pt idx="291">
                  <c:v>0.25462609017267823</c:v>
                </c:pt>
                <c:pt idx="292">
                  <c:v>0.25694087240844965</c:v>
                </c:pt>
                <c:pt idx="293">
                  <c:v>0.25925565510988235</c:v>
                </c:pt>
                <c:pt idx="294">
                  <c:v>0.26157043734565377</c:v>
                </c:pt>
                <c:pt idx="295">
                  <c:v>0.26388521958142519</c:v>
                </c:pt>
                <c:pt idx="296">
                  <c:v>0.26620000228285789</c:v>
                </c:pt>
                <c:pt idx="297">
                  <c:v>0.26851478451862931</c:v>
                </c:pt>
                <c:pt idx="298">
                  <c:v>0.27082956675440073</c:v>
                </c:pt>
                <c:pt idx="299">
                  <c:v>0.27314434945583344</c:v>
                </c:pt>
                <c:pt idx="300">
                  <c:v>0.27545913169160485</c:v>
                </c:pt>
                <c:pt idx="301">
                  <c:v>0.27777391392737627</c:v>
                </c:pt>
                <c:pt idx="302">
                  <c:v>0.28008869662880898</c:v>
                </c:pt>
                <c:pt idx="303">
                  <c:v>0.28240347886458039</c:v>
                </c:pt>
                <c:pt idx="304">
                  <c:v>0.28471826110035181</c:v>
                </c:pt>
                <c:pt idx="305">
                  <c:v>0.28703304380178452</c:v>
                </c:pt>
                <c:pt idx="306">
                  <c:v>0.28934782603755593</c:v>
                </c:pt>
                <c:pt idx="307">
                  <c:v>0.29166260827332735</c:v>
                </c:pt>
                <c:pt idx="308">
                  <c:v>0.29397739050909877</c:v>
                </c:pt>
                <c:pt idx="309">
                  <c:v>0.29629217321053147</c:v>
                </c:pt>
                <c:pt idx="310">
                  <c:v>0.29860695544630289</c:v>
                </c:pt>
                <c:pt idx="311">
                  <c:v>0.30092173768207431</c:v>
                </c:pt>
                <c:pt idx="312">
                  <c:v>0.30323651991784573</c:v>
                </c:pt>
                <c:pt idx="313">
                  <c:v>0.30555130261927843</c:v>
                </c:pt>
                <c:pt idx="314">
                  <c:v>0.30786608485504985</c:v>
                </c:pt>
                <c:pt idx="315">
                  <c:v>0.31018086709082127</c:v>
                </c:pt>
                <c:pt idx="316">
                  <c:v>0.31249564932659268</c:v>
                </c:pt>
                <c:pt idx="317">
                  <c:v>0.3148104315623641</c:v>
                </c:pt>
                <c:pt idx="318">
                  <c:v>0.31712521379813552</c:v>
                </c:pt>
                <c:pt idx="319">
                  <c:v>0.31943999649956822</c:v>
                </c:pt>
                <c:pt idx="320">
                  <c:v>0.32175477873533964</c:v>
                </c:pt>
                <c:pt idx="321">
                  <c:v>0.32406956097111106</c:v>
                </c:pt>
                <c:pt idx="322">
                  <c:v>0.32638434320688248</c:v>
                </c:pt>
                <c:pt idx="323">
                  <c:v>0.32869912544265389</c:v>
                </c:pt>
                <c:pt idx="324">
                  <c:v>0.33101390767842531</c:v>
                </c:pt>
                <c:pt idx="325">
                  <c:v>0.33332868991419673</c:v>
                </c:pt>
                <c:pt idx="326">
                  <c:v>0.33564347261562943</c:v>
                </c:pt>
                <c:pt idx="327">
                  <c:v>0.33795825485140085</c:v>
                </c:pt>
                <c:pt idx="328">
                  <c:v>0.34027303708717227</c:v>
                </c:pt>
                <c:pt idx="329">
                  <c:v>0.34258781932294369</c:v>
                </c:pt>
                <c:pt idx="330">
                  <c:v>0.34490260155871511</c:v>
                </c:pt>
                <c:pt idx="331">
                  <c:v>0.34721738379448652</c:v>
                </c:pt>
                <c:pt idx="332">
                  <c:v>0.34953216603025794</c:v>
                </c:pt>
                <c:pt idx="333">
                  <c:v>0.35184694826602936</c:v>
                </c:pt>
                <c:pt idx="334">
                  <c:v>0.35416173050180078</c:v>
                </c:pt>
                <c:pt idx="335">
                  <c:v>0.35647651273757219</c:v>
                </c:pt>
                <c:pt idx="336">
                  <c:v>0.35879129497334361</c:v>
                </c:pt>
                <c:pt idx="337">
                  <c:v>0.36110607720911503</c:v>
                </c:pt>
                <c:pt idx="338">
                  <c:v>0.36342085944488645</c:v>
                </c:pt>
                <c:pt idx="339">
                  <c:v>0.36573564168065786</c:v>
                </c:pt>
                <c:pt idx="340">
                  <c:v>0.36805042391642928</c:v>
                </c:pt>
                <c:pt idx="341">
                  <c:v>0.3703652061522007</c:v>
                </c:pt>
                <c:pt idx="342">
                  <c:v>0.37267998838797212</c:v>
                </c:pt>
                <c:pt idx="343">
                  <c:v>0.37499477062374353</c:v>
                </c:pt>
                <c:pt idx="344">
                  <c:v>0.37730955285951495</c:v>
                </c:pt>
                <c:pt idx="500">
                  <c:v>0.37962433509528637</c:v>
                </c:pt>
              </c:numCache>
            </c:numRef>
          </c:xVal>
          <c:yVal>
            <c:numRef>
              <c:f>'64'!$D$3:$D$503</c:f>
              <c:numCache>
                <c:formatCode>0</c:formatCode>
                <c:ptCount val="501"/>
                <c:pt idx="0">
                  <c:v>1484.9940999999999</c:v>
                </c:pt>
                <c:pt idx="1">
                  <c:v>1485.2225000000001</c:v>
                </c:pt>
                <c:pt idx="2">
                  <c:v>1487.71</c:v>
                </c:pt>
                <c:pt idx="3">
                  <c:v>1488.2511999999999</c:v>
                </c:pt>
                <c:pt idx="4">
                  <c:v>1483.1575</c:v>
                </c:pt>
                <c:pt idx="5">
                  <c:v>1479.7771</c:v>
                </c:pt>
                <c:pt idx="6">
                  <c:v>1479.4204999999999</c:v>
                </c:pt>
                <c:pt idx="7">
                  <c:v>1481.6116999999999</c:v>
                </c:pt>
                <c:pt idx="8">
                  <c:v>1488.9956</c:v>
                </c:pt>
                <c:pt idx="9">
                  <c:v>1485.0166999999999</c:v>
                </c:pt>
                <c:pt idx="10">
                  <c:v>1475.2905000000001</c:v>
                </c:pt>
                <c:pt idx="11">
                  <c:v>1481.3933999999999</c:v>
                </c:pt>
                <c:pt idx="12">
                  <c:v>1493.7316000000001</c:v>
                </c:pt>
                <c:pt idx="13">
                  <c:v>1481.1243999999999</c:v>
                </c:pt>
                <c:pt idx="14">
                  <c:v>1482.2321999999999</c:v>
                </c:pt>
                <c:pt idx="15">
                  <c:v>1491.1742999999999</c:v>
                </c:pt>
                <c:pt idx="16">
                  <c:v>1484.7424000000001</c:v>
                </c:pt>
                <c:pt idx="17">
                  <c:v>1483.0118</c:v>
                </c:pt>
                <c:pt idx="18">
                  <c:v>1480.1226999999999</c:v>
                </c:pt>
                <c:pt idx="19">
                  <c:v>1477.1555000000001</c:v>
                </c:pt>
                <c:pt idx="20">
                  <c:v>1481.2434000000001</c:v>
                </c:pt>
                <c:pt idx="21">
                  <c:v>1477.1824999999999</c:v>
                </c:pt>
                <c:pt idx="22">
                  <c:v>1494.655</c:v>
                </c:pt>
                <c:pt idx="23">
                  <c:v>1480.1289999999999</c:v>
                </c:pt>
                <c:pt idx="24">
                  <c:v>1498.2312999999999</c:v>
                </c:pt>
                <c:pt idx="25">
                  <c:v>1486.4108000000001</c:v>
                </c:pt>
                <c:pt idx="26">
                  <c:v>1484.7997</c:v>
                </c:pt>
                <c:pt idx="27">
                  <c:v>1478.3341</c:v>
                </c:pt>
                <c:pt idx="28">
                  <c:v>1486.5259000000001</c:v>
                </c:pt>
                <c:pt idx="29">
                  <c:v>1480.2654</c:v>
                </c:pt>
                <c:pt idx="30">
                  <c:v>1476.9038</c:v>
                </c:pt>
                <c:pt idx="31">
                  <c:v>1482.5536999999999</c:v>
                </c:pt>
                <c:pt idx="32">
                  <c:v>1488.2194999999999</c:v>
                </c:pt>
                <c:pt idx="33">
                  <c:v>1488.3923</c:v>
                </c:pt>
                <c:pt idx="34">
                  <c:v>1485.3887999999999</c:v>
                </c:pt>
                <c:pt idx="35">
                  <c:v>1482.0079000000001</c:v>
                </c:pt>
                <c:pt idx="36">
                  <c:v>1485.2762</c:v>
                </c:pt>
                <c:pt idx="37">
                  <c:v>1486.8007</c:v>
                </c:pt>
                <c:pt idx="38">
                  <c:v>1483.4049</c:v>
                </c:pt>
                <c:pt idx="39">
                  <c:v>1486.6217999999999</c:v>
                </c:pt>
                <c:pt idx="40">
                  <c:v>1486.5741</c:v>
                </c:pt>
                <c:pt idx="41">
                  <c:v>1485.5151000000001</c:v>
                </c:pt>
                <c:pt idx="42">
                  <c:v>1475.6887999999999</c:v>
                </c:pt>
                <c:pt idx="43">
                  <c:v>1485.9813999999999</c:v>
                </c:pt>
                <c:pt idx="44">
                  <c:v>1493.4559999999999</c:v>
                </c:pt>
                <c:pt idx="45">
                  <c:v>1484.3452</c:v>
                </c:pt>
                <c:pt idx="46">
                  <c:v>1488.4568999999999</c:v>
                </c:pt>
                <c:pt idx="47">
                  <c:v>1477.0731000000001</c:v>
                </c:pt>
                <c:pt idx="48">
                  <c:v>1486.9883</c:v>
                </c:pt>
                <c:pt idx="49">
                  <c:v>1494.1677999999999</c:v>
                </c:pt>
                <c:pt idx="50">
                  <c:v>1486.104</c:v>
                </c:pt>
                <c:pt idx="51">
                  <c:v>1484.4164000000001</c:v>
                </c:pt>
                <c:pt idx="52">
                  <c:v>1481.7234000000001</c:v>
                </c:pt>
                <c:pt idx="53">
                  <c:v>1481.4302</c:v>
                </c:pt>
                <c:pt idx="54">
                  <c:v>1486.3879999999999</c:v>
                </c:pt>
                <c:pt idx="55">
                  <c:v>1476.3915999999999</c:v>
                </c:pt>
                <c:pt idx="56">
                  <c:v>1479.7682</c:v>
                </c:pt>
                <c:pt idx="57">
                  <c:v>1482.7090000000001</c:v>
                </c:pt>
                <c:pt idx="58">
                  <c:v>1483.3041000000001</c:v>
                </c:pt>
                <c:pt idx="59">
                  <c:v>1479.0726</c:v>
                </c:pt>
                <c:pt idx="60">
                  <c:v>1474.5906</c:v>
                </c:pt>
                <c:pt idx="61">
                  <c:v>1488.4943000000001</c:v>
                </c:pt>
                <c:pt idx="62">
                  <c:v>1482.3406</c:v>
                </c:pt>
                <c:pt idx="63">
                  <c:v>1484.8369</c:v>
                </c:pt>
                <c:pt idx="64">
                  <c:v>1489.9978000000001</c:v>
                </c:pt>
                <c:pt idx="65">
                  <c:v>1488.1781000000001</c:v>
                </c:pt>
                <c:pt idx="66">
                  <c:v>1488.7022999999999</c:v>
                </c:pt>
                <c:pt idx="67">
                  <c:v>1478.4622999999999</c:v>
                </c:pt>
                <c:pt idx="68">
                  <c:v>1481.8585</c:v>
                </c:pt>
                <c:pt idx="69">
                  <c:v>1478.5516</c:v>
                </c:pt>
                <c:pt idx="70">
                  <c:v>1481.2336</c:v>
                </c:pt>
                <c:pt idx="71">
                  <c:v>1478.8466000000001</c:v>
                </c:pt>
                <c:pt idx="72">
                  <c:v>1482.4194</c:v>
                </c:pt>
                <c:pt idx="73">
                  <c:v>1483.7727</c:v>
                </c:pt>
                <c:pt idx="74">
                  <c:v>1478.9332999999999</c:v>
                </c:pt>
                <c:pt idx="75">
                  <c:v>1474.7815000000001</c:v>
                </c:pt>
                <c:pt idx="76">
                  <c:v>1485.4865</c:v>
                </c:pt>
                <c:pt idx="77">
                  <c:v>1492.2797</c:v>
                </c:pt>
                <c:pt idx="78">
                  <c:v>1480.6946</c:v>
                </c:pt>
                <c:pt idx="79">
                  <c:v>1487.875</c:v>
                </c:pt>
                <c:pt idx="80">
                  <c:v>1482.5465999999999</c:v>
                </c:pt>
                <c:pt idx="81">
                  <c:v>1487.4427000000001</c:v>
                </c:pt>
                <c:pt idx="82">
                  <c:v>1491.3619000000001</c:v>
                </c:pt>
                <c:pt idx="83">
                  <c:v>1486.3562999999999</c:v>
                </c:pt>
                <c:pt idx="84">
                  <c:v>1479.1704999999999</c:v>
                </c:pt>
                <c:pt idx="85">
                  <c:v>1474.6405</c:v>
                </c:pt>
                <c:pt idx="86">
                  <c:v>1484.3562999999999</c:v>
                </c:pt>
                <c:pt idx="87">
                  <c:v>1477.6926000000001</c:v>
                </c:pt>
                <c:pt idx="88">
                  <c:v>1487.9789000000001</c:v>
                </c:pt>
                <c:pt idx="89">
                  <c:v>1487.1795999999999</c:v>
                </c:pt>
                <c:pt idx="90">
                  <c:v>1486.0776000000001</c:v>
                </c:pt>
                <c:pt idx="91">
                  <c:v>1484.835</c:v>
                </c:pt>
                <c:pt idx="92">
                  <c:v>1471.412</c:v>
                </c:pt>
                <c:pt idx="93">
                  <c:v>1486.0922</c:v>
                </c:pt>
                <c:pt idx="94">
                  <c:v>1483.345</c:v>
                </c:pt>
                <c:pt idx="95">
                  <c:v>1490.5376000000001</c:v>
                </c:pt>
                <c:pt idx="96">
                  <c:v>1483.7336</c:v>
                </c:pt>
                <c:pt idx="97">
                  <c:v>1488.8729000000001</c:v>
                </c:pt>
                <c:pt idx="98">
                  <c:v>1483.0940000000001</c:v>
                </c:pt>
                <c:pt idx="99">
                  <c:v>1484.8753999999999</c:v>
                </c:pt>
                <c:pt idx="100">
                  <c:v>1488.4211</c:v>
                </c:pt>
                <c:pt idx="101">
                  <c:v>1488.4449999999999</c:v>
                </c:pt>
                <c:pt idx="102">
                  <c:v>1484.9425000000001</c:v>
                </c:pt>
                <c:pt idx="103">
                  <c:v>1481.5518999999999</c:v>
                </c:pt>
                <c:pt idx="104">
                  <c:v>1481.4553000000001</c:v>
                </c:pt>
                <c:pt idx="105">
                  <c:v>1484.2185999999999</c:v>
                </c:pt>
                <c:pt idx="106">
                  <c:v>1483.8112000000001</c:v>
                </c:pt>
                <c:pt idx="107">
                  <c:v>1485.8705</c:v>
                </c:pt>
                <c:pt idx="108">
                  <c:v>1485.2683</c:v>
                </c:pt>
                <c:pt idx="109">
                  <c:v>1482.0590999999999</c:v>
                </c:pt>
                <c:pt idx="110">
                  <c:v>1482.4452000000001</c:v>
                </c:pt>
                <c:pt idx="111">
                  <c:v>1478.7125000000001</c:v>
                </c:pt>
                <c:pt idx="112">
                  <c:v>1482.5410999999999</c:v>
                </c:pt>
                <c:pt idx="113">
                  <c:v>1484.4385</c:v>
                </c:pt>
                <c:pt idx="114">
                  <c:v>1471.7529</c:v>
                </c:pt>
                <c:pt idx="115">
                  <c:v>1478.9692</c:v>
                </c:pt>
                <c:pt idx="116">
                  <c:v>1491.4899</c:v>
                </c:pt>
                <c:pt idx="117">
                  <c:v>1480.6238000000001</c:v>
                </c:pt>
                <c:pt idx="118">
                  <c:v>1492.0222000000001</c:v>
                </c:pt>
                <c:pt idx="119">
                  <c:v>1481.4784999999999</c:v>
                </c:pt>
                <c:pt idx="120">
                  <c:v>1479.9793999999999</c:v>
                </c:pt>
                <c:pt idx="121">
                  <c:v>1481.0935999999999</c:v>
                </c:pt>
                <c:pt idx="122">
                  <c:v>1482.7906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60-4EFB-A73B-98724C6D465C}"/>
            </c:ext>
          </c:extLst>
        </c:ser>
        <c:ser>
          <c:idx val="1"/>
          <c:order val="1"/>
          <c:tx>
            <c:strRef>
              <c:f>'64'!$E$2</c:f>
              <c:strCache>
                <c:ptCount val="1"/>
                <c:pt idx="0">
                  <c:v>flux 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'64'!$C$3:$C$503</c:f>
              <c:numCache>
                <c:formatCode>0.0</c:formatCode>
                <c:ptCount val="501"/>
                <c:pt idx="0">
                  <c:v>-0.41897576302289963</c:v>
                </c:pt>
                <c:pt idx="1">
                  <c:v>-0.41666097939014435</c:v>
                </c:pt>
                <c:pt idx="2">
                  <c:v>-0.41434619575738907</c:v>
                </c:pt>
                <c:pt idx="3">
                  <c:v>-0.41203141259029508</c:v>
                </c:pt>
                <c:pt idx="4">
                  <c:v>-0.4097166289575398</c:v>
                </c:pt>
                <c:pt idx="5">
                  <c:v>-0.40740184532478452</c:v>
                </c:pt>
                <c:pt idx="6">
                  <c:v>-0.40508706169202924</c:v>
                </c:pt>
                <c:pt idx="7">
                  <c:v>-0.40277227805927396</c:v>
                </c:pt>
                <c:pt idx="8">
                  <c:v>-0.40045749442651868</c:v>
                </c:pt>
                <c:pt idx="9">
                  <c:v>-0.3981427107937634</c:v>
                </c:pt>
                <c:pt idx="10">
                  <c:v>-0.39582792716100812</c:v>
                </c:pt>
                <c:pt idx="11">
                  <c:v>-0.39351314399391413</c:v>
                </c:pt>
                <c:pt idx="12">
                  <c:v>-0.39119836036115885</c:v>
                </c:pt>
                <c:pt idx="13">
                  <c:v>-0.38888357672840357</c:v>
                </c:pt>
                <c:pt idx="14">
                  <c:v>-0.38656879309564829</c:v>
                </c:pt>
                <c:pt idx="15">
                  <c:v>-0.38425400946289301</c:v>
                </c:pt>
                <c:pt idx="16">
                  <c:v>-0.38193922629579902</c:v>
                </c:pt>
                <c:pt idx="17">
                  <c:v>-0.37962444266304374</c:v>
                </c:pt>
                <c:pt idx="18">
                  <c:v>-0.37730965903028846</c:v>
                </c:pt>
                <c:pt idx="19">
                  <c:v>-0.37499487539753318</c:v>
                </c:pt>
                <c:pt idx="20">
                  <c:v>-0.37268009223043919</c:v>
                </c:pt>
                <c:pt idx="21">
                  <c:v>-0.37036530859768391</c:v>
                </c:pt>
                <c:pt idx="22">
                  <c:v>-0.36805052496492863</c:v>
                </c:pt>
                <c:pt idx="23">
                  <c:v>-0.36573574133217335</c:v>
                </c:pt>
                <c:pt idx="24">
                  <c:v>-0.36342095816507936</c:v>
                </c:pt>
                <c:pt idx="25">
                  <c:v>-0.36110617453232408</c:v>
                </c:pt>
                <c:pt idx="26">
                  <c:v>-0.3587913908995688</c:v>
                </c:pt>
                <c:pt idx="27">
                  <c:v>-0.3564766077324748</c:v>
                </c:pt>
                <c:pt idx="28">
                  <c:v>-0.35416182409971952</c:v>
                </c:pt>
                <c:pt idx="29">
                  <c:v>-0.35184704046696424</c:v>
                </c:pt>
                <c:pt idx="30">
                  <c:v>-0.34953225729987025</c:v>
                </c:pt>
                <c:pt idx="31">
                  <c:v>-0.34721747366711497</c:v>
                </c:pt>
                <c:pt idx="32">
                  <c:v>-0.34490269003435969</c:v>
                </c:pt>
                <c:pt idx="33">
                  <c:v>-0.3425879068672657</c:v>
                </c:pt>
                <c:pt idx="34">
                  <c:v>-0.34027312323451042</c:v>
                </c:pt>
                <c:pt idx="35">
                  <c:v>-0.33795833960175514</c:v>
                </c:pt>
                <c:pt idx="36">
                  <c:v>-0.33564355643466115</c:v>
                </c:pt>
                <c:pt idx="37">
                  <c:v>-0.33332877280190587</c:v>
                </c:pt>
                <c:pt idx="38">
                  <c:v>-0.33101398963481188</c:v>
                </c:pt>
                <c:pt idx="39">
                  <c:v>-0.3286992060020566</c:v>
                </c:pt>
                <c:pt idx="40">
                  <c:v>-0.32638442236930132</c:v>
                </c:pt>
                <c:pt idx="41">
                  <c:v>-0.32406963920220733</c:v>
                </c:pt>
                <c:pt idx="42">
                  <c:v>-0.32175485556945205</c:v>
                </c:pt>
                <c:pt idx="43">
                  <c:v>-0.31944007240235806</c:v>
                </c:pt>
                <c:pt idx="44">
                  <c:v>-0.31712528876960278</c:v>
                </c:pt>
                <c:pt idx="45">
                  <c:v>-0.31481050560250878</c:v>
                </c:pt>
                <c:pt idx="46">
                  <c:v>-0.3124957219697535</c:v>
                </c:pt>
                <c:pt idx="47">
                  <c:v>-0.31018093880265951</c:v>
                </c:pt>
                <c:pt idx="48">
                  <c:v>-0.30786615516990423</c:v>
                </c:pt>
                <c:pt idx="49">
                  <c:v>-0.30555137200281024</c:v>
                </c:pt>
                <c:pt idx="50">
                  <c:v>-0.30323658837005496</c:v>
                </c:pt>
                <c:pt idx="51">
                  <c:v>-0.30092180520296097</c:v>
                </c:pt>
                <c:pt idx="52">
                  <c:v>-0.29860702157020569</c:v>
                </c:pt>
                <c:pt idx="53">
                  <c:v>-0.2962922384031117</c:v>
                </c:pt>
                <c:pt idx="54">
                  <c:v>-0.29397745477035642</c:v>
                </c:pt>
                <c:pt idx="55">
                  <c:v>-0.29166267160326242</c:v>
                </c:pt>
                <c:pt idx="56">
                  <c:v>-0.28934788843616843</c:v>
                </c:pt>
                <c:pt idx="57">
                  <c:v>-0.28703310480341315</c:v>
                </c:pt>
                <c:pt idx="58">
                  <c:v>-0.28471832163631916</c:v>
                </c:pt>
                <c:pt idx="59">
                  <c:v>-0.28240353800356388</c:v>
                </c:pt>
                <c:pt idx="60">
                  <c:v>-0.28008875483646989</c:v>
                </c:pt>
                <c:pt idx="61">
                  <c:v>-0.2777739716693759</c:v>
                </c:pt>
                <c:pt idx="62">
                  <c:v>-0.27545918803662062</c:v>
                </c:pt>
                <c:pt idx="63">
                  <c:v>-0.27314440486952662</c:v>
                </c:pt>
                <c:pt idx="64">
                  <c:v>-0.27082962170243263</c:v>
                </c:pt>
                <c:pt idx="65">
                  <c:v>-0.26851483806967735</c:v>
                </c:pt>
                <c:pt idx="66">
                  <c:v>-0.26620005490258336</c:v>
                </c:pt>
                <c:pt idx="67">
                  <c:v>-0.26388527173548937</c:v>
                </c:pt>
                <c:pt idx="68">
                  <c:v>-0.26157048810273409</c:v>
                </c:pt>
                <c:pt idx="69">
                  <c:v>-0.2592557049356401</c:v>
                </c:pt>
                <c:pt idx="70">
                  <c:v>-0.2569409217685461</c:v>
                </c:pt>
                <c:pt idx="71">
                  <c:v>-0.25462613813579082</c:v>
                </c:pt>
                <c:pt idx="72">
                  <c:v>-0.25231135496869683</c:v>
                </c:pt>
                <c:pt idx="73">
                  <c:v>-0.24999657180160284</c:v>
                </c:pt>
                <c:pt idx="74">
                  <c:v>-0.24768178816884756</c:v>
                </c:pt>
                <c:pt idx="75">
                  <c:v>-0.24536700500175357</c:v>
                </c:pt>
                <c:pt idx="76">
                  <c:v>-0.24305222183465958</c:v>
                </c:pt>
                <c:pt idx="77">
                  <c:v>-0.24073743866756558</c:v>
                </c:pt>
                <c:pt idx="78">
                  <c:v>-0.23842265550047159</c:v>
                </c:pt>
                <c:pt idx="79">
                  <c:v>-0.23610787186771631</c:v>
                </c:pt>
                <c:pt idx="80">
                  <c:v>-0.23379308870062232</c:v>
                </c:pt>
                <c:pt idx="81">
                  <c:v>-0.23147830553352833</c:v>
                </c:pt>
                <c:pt idx="82">
                  <c:v>-0.22916352236643434</c:v>
                </c:pt>
                <c:pt idx="83">
                  <c:v>-0.22684873873367906</c:v>
                </c:pt>
                <c:pt idx="84">
                  <c:v>-0.22453395556658506</c:v>
                </c:pt>
                <c:pt idx="85">
                  <c:v>-0.22221917239949107</c:v>
                </c:pt>
                <c:pt idx="86">
                  <c:v>-0.21990438923239708</c:v>
                </c:pt>
                <c:pt idx="87">
                  <c:v>-0.21758960606530309</c:v>
                </c:pt>
                <c:pt idx="88">
                  <c:v>-0.2152748228982091</c:v>
                </c:pt>
                <c:pt idx="89">
                  <c:v>-0.2129600397311151</c:v>
                </c:pt>
                <c:pt idx="90">
                  <c:v>-0.21064525609835982</c:v>
                </c:pt>
                <c:pt idx="91">
                  <c:v>-0.20833047293126583</c:v>
                </c:pt>
                <c:pt idx="92">
                  <c:v>-0.20601568976417184</c:v>
                </c:pt>
                <c:pt idx="93">
                  <c:v>-0.20370090659707785</c:v>
                </c:pt>
                <c:pt idx="94">
                  <c:v>-0.20138612342998385</c:v>
                </c:pt>
                <c:pt idx="95">
                  <c:v>-0.19907134026288986</c:v>
                </c:pt>
                <c:pt idx="96">
                  <c:v>-0.19675655709579587</c:v>
                </c:pt>
                <c:pt idx="97">
                  <c:v>-0.19444177392870188</c:v>
                </c:pt>
                <c:pt idx="98">
                  <c:v>-0.19212699076160789</c:v>
                </c:pt>
                <c:pt idx="99">
                  <c:v>-0.18981220759451389</c:v>
                </c:pt>
                <c:pt idx="100">
                  <c:v>-0.1874974244274199</c:v>
                </c:pt>
                <c:pt idx="101">
                  <c:v>-0.18518264126032591</c:v>
                </c:pt>
                <c:pt idx="102">
                  <c:v>-0.18286785809323192</c:v>
                </c:pt>
                <c:pt idx="103">
                  <c:v>-0.18055307492613792</c:v>
                </c:pt>
                <c:pt idx="104">
                  <c:v>-0.17823829175904393</c:v>
                </c:pt>
                <c:pt idx="105">
                  <c:v>-0.17592350859194994</c:v>
                </c:pt>
                <c:pt idx="106">
                  <c:v>-0.17360872542485595</c:v>
                </c:pt>
                <c:pt idx="107">
                  <c:v>-0.17129394225776196</c:v>
                </c:pt>
                <c:pt idx="108">
                  <c:v>-0.16897915909066796</c:v>
                </c:pt>
                <c:pt idx="109">
                  <c:v>-0.16666437592357397</c:v>
                </c:pt>
                <c:pt idx="110">
                  <c:v>-0.16434959275647998</c:v>
                </c:pt>
                <c:pt idx="111">
                  <c:v>-0.16203480958938599</c:v>
                </c:pt>
                <c:pt idx="112">
                  <c:v>-0.15972002642229199</c:v>
                </c:pt>
                <c:pt idx="113">
                  <c:v>-0.157405243255198</c:v>
                </c:pt>
                <c:pt idx="114">
                  <c:v>-0.15509046008810401</c:v>
                </c:pt>
                <c:pt idx="115">
                  <c:v>-0.15277567692101002</c:v>
                </c:pt>
                <c:pt idx="116">
                  <c:v>-0.15046089375391603</c:v>
                </c:pt>
                <c:pt idx="117">
                  <c:v>-0.14814611058682203</c:v>
                </c:pt>
                <c:pt idx="118">
                  <c:v>-0.14583132741972804</c:v>
                </c:pt>
                <c:pt idx="119">
                  <c:v>-0.14351654471829534</c:v>
                </c:pt>
                <c:pt idx="120">
                  <c:v>-0.14120176155120134</c:v>
                </c:pt>
                <c:pt idx="121">
                  <c:v>-0.13888697838410735</c:v>
                </c:pt>
                <c:pt idx="122">
                  <c:v>-0.13657219521701336</c:v>
                </c:pt>
                <c:pt idx="123">
                  <c:v>-0.13425741204991937</c:v>
                </c:pt>
                <c:pt idx="124">
                  <c:v>-0.13194262888282537</c:v>
                </c:pt>
                <c:pt idx="125">
                  <c:v>-0.12962784618139267</c:v>
                </c:pt>
                <c:pt idx="126">
                  <c:v>-0.12731306301429868</c:v>
                </c:pt>
                <c:pt idx="127">
                  <c:v>-0.12499827984720469</c:v>
                </c:pt>
                <c:pt idx="128">
                  <c:v>-0.12268349668011069</c:v>
                </c:pt>
                <c:pt idx="129">
                  <c:v>-0.1203687135130167</c:v>
                </c:pt>
                <c:pt idx="130">
                  <c:v>-0.118053930811584</c:v>
                </c:pt>
                <c:pt idx="131">
                  <c:v>-0.11573914764449</c:v>
                </c:pt>
                <c:pt idx="132">
                  <c:v>-0.11342436447739601</c:v>
                </c:pt>
                <c:pt idx="133">
                  <c:v>-0.11110958131030202</c:v>
                </c:pt>
                <c:pt idx="134">
                  <c:v>-0.10879479860886931</c:v>
                </c:pt>
                <c:pt idx="135">
                  <c:v>-0.10648001544177532</c:v>
                </c:pt>
                <c:pt idx="136">
                  <c:v>-0.10416523227468133</c:v>
                </c:pt>
                <c:pt idx="137">
                  <c:v>-0.10185044910758734</c:v>
                </c:pt>
                <c:pt idx="138">
                  <c:v>-9.9535666406154633E-2</c:v>
                </c:pt>
                <c:pt idx="139">
                  <c:v>-9.722088323906064E-2</c:v>
                </c:pt>
                <c:pt idx="140">
                  <c:v>-9.4906100071966648E-2</c:v>
                </c:pt>
                <c:pt idx="141">
                  <c:v>-9.2591317370533943E-2</c:v>
                </c:pt>
                <c:pt idx="142">
                  <c:v>-9.0276534203439951E-2</c:v>
                </c:pt>
                <c:pt idx="143">
                  <c:v>-8.7961751036345959E-2</c:v>
                </c:pt>
                <c:pt idx="144">
                  <c:v>-8.5646968334913254E-2</c:v>
                </c:pt>
                <c:pt idx="145">
                  <c:v>-8.3332185167819262E-2</c:v>
                </c:pt>
                <c:pt idx="146">
                  <c:v>-8.1017402000725269E-2</c:v>
                </c:pt>
                <c:pt idx="147">
                  <c:v>-7.8702619299292564E-2</c:v>
                </c:pt>
                <c:pt idx="148">
                  <c:v>-7.6387836132198572E-2</c:v>
                </c:pt>
                <c:pt idx="149">
                  <c:v>-7.4073053430765867E-2</c:v>
                </c:pt>
                <c:pt idx="150">
                  <c:v>-7.1758270263671875E-2</c:v>
                </c:pt>
                <c:pt idx="151">
                  <c:v>-6.9443487096577883E-2</c:v>
                </c:pt>
                <c:pt idx="152">
                  <c:v>-6.7128704395145178E-2</c:v>
                </c:pt>
                <c:pt idx="153">
                  <c:v>-6.4813921228051186E-2</c:v>
                </c:pt>
                <c:pt idx="154">
                  <c:v>-6.2499138526618481E-2</c:v>
                </c:pt>
                <c:pt idx="155">
                  <c:v>-6.0184355359524488E-2</c:v>
                </c:pt>
                <c:pt idx="156">
                  <c:v>-5.7869572658091784E-2</c:v>
                </c:pt>
                <c:pt idx="157">
                  <c:v>-5.5554789490997791E-2</c:v>
                </c:pt>
                <c:pt idx="158">
                  <c:v>-5.3240006789565086E-2</c:v>
                </c:pt>
                <c:pt idx="159">
                  <c:v>-5.0925223622471094E-2</c:v>
                </c:pt>
                <c:pt idx="160">
                  <c:v>-4.8610440455377102E-2</c:v>
                </c:pt>
                <c:pt idx="161">
                  <c:v>-4.6295657753944397E-2</c:v>
                </c:pt>
                <c:pt idx="162">
                  <c:v>-4.3980874586850405E-2</c:v>
                </c:pt>
                <c:pt idx="163">
                  <c:v>-4.16660918854177E-2</c:v>
                </c:pt>
                <c:pt idx="164">
                  <c:v>-3.9351308718323708E-2</c:v>
                </c:pt>
                <c:pt idx="165">
                  <c:v>-3.7036526016891003E-2</c:v>
                </c:pt>
                <c:pt idx="166">
                  <c:v>-3.4721743315458298E-2</c:v>
                </c:pt>
                <c:pt idx="167">
                  <c:v>-3.2406960148364305E-2</c:v>
                </c:pt>
                <c:pt idx="168">
                  <c:v>-3.0092177446931601E-2</c:v>
                </c:pt>
                <c:pt idx="169">
                  <c:v>-2.7777394279837608E-2</c:v>
                </c:pt>
                <c:pt idx="170">
                  <c:v>-2.5462611578404903E-2</c:v>
                </c:pt>
                <c:pt idx="171">
                  <c:v>-2.3147828411310911E-2</c:v>
                </c:pt>
                <c:pt idx="172">
                  <c:v>-2.0833045709878206E-2</c:v>
                </c:pt>
                <c:pt idx="173">
                  <c:v>-1.8518263008445501E-2</c:v>
                </c:pt>
                <c:pt idx="174">
                  <c:v>-1.6203479841351509E-2</c:v>
                </c:pt>
                <c:pt idx="175">
                  <c:v>-1.3888697139918804E-2</c:v>
                </c:pt>
                <c:pt idx="176">
                  <c:v>-1.1573913972824812E-2</c:v>
                </c:pt>
                <c:pt idx="177">
                  <c:v>-9.259131271392107E-3</c:v>
                </c:pt>
                <c:pt idx="178">
                  <c:v>-6.9443485699594021E-3</c:v>
                </c:pt>
                <c:pt idx="179">
                  <c:v>-4.6295654028654099E-3</c:v>
                </c:pt>
                <c:pt idx="180">
                  <c:v>-2.3147827014327049E-3</c:v>
                </c:pt>
                <c:pt idx="181">
                  <c:v>0</c:v>
                </c:pt>
                <c:pt idx="182">
                  <c:v>2.3147831670939922E-3</c:v>
                </c:pt>
                <c:pt idx="183">
                  <c:v>4.6295658685266972E-3</c:v>
                </c:pt>
                <c:pt idx="184">
                  <c:v>6.9443485699594021E-3</c:v>
                </c:pt>
                <c:pt idx="185">
                  <c:v>9.2591317370533943E-3</c:v>
                </c:pt>
                <c:pt idx="186">
                  <c:v>1.1573914438486099E-2</c:v>
                </c:pt>
                <c:pt idx="187">
                  <c:v>1.3888697139918804E-2</c:v>
                </c:pt>
                <c:pt idx="188">
                  <c:v>1.6203479841351509E-2</c:v>
                </c:pt>
                <c:pt idx="189">
                  <c:v>1.8518263008445501E-2</c:v>
                </c:pt>
                <c:pt idx="190">
                  <c:v>2.0833045709878206E-2</c:v>
                </c:pt>
                <c:pt idx="191">
                  <c:v>2.3147828411310911E-2</c:v>
                </c:pt>
                <c:pt idx="192">
                  <c:v>2.5462611112743616E-2</c:v>
                </c:pt>
                <c:pt idx="193">
                  <c:v>2.7777394279837608E-2</c:v>
                </c:pt>
                <c:pt idx="194">
                  <c:v>3.0092176981270313E-2</c:v>
                </c:pt>
                <c:pt idx="195">
                  <c:v>3.2406959682703018E-2</c:v>
                </c:pt>
                <c:pt idx="196">
                  <c:v>3.4721742384135723E-2</c:v>
                </c:pt>
                <c:pt idx="197">
                  <c:v>3.7036525085568428E-2</c:v>
                </c:pt>
                <c:pt idx="198">
                  <c:v>3.935130825266242E-2</c:v>
                </c:pt>
                <c:pt idx="199">
                  <c:v>4.1666090954095125E-2</c:v>
                </c:pt>
                <c:pt idx="200">
                  <c:v>4.398087365552783E-2</c:v>
                </c:pt>
                <c:pt idx="201">
                  <c:v>4.6295656356960535E-2</c:v>
                </c:pt>
                <c:pt idx="202">
                  <c:v>4.861043905839324E-2</c:v>
                </c:pt>
                <c:pt idx="203">
                  <c:v>5.0925222225487232E-2</c:v>
                </c:pt>
                <c:pt idx="204">
                  <c:v>5.3240004926919937E-2</c:v>
                </c:pt>
                <c:pt idx="205">
                  <c:v>5.5554787628352642E-2</c:v>
                </c:pt>
                <c:pt idx="206">
                  <c:v>5.7869570329785347E-2</c:v>
                </c:pt>
                <c:pt idx="207">
                  <c:v>6.0184353031218052E-2</c:v>
                </c:pt>
                <c:pt idx="208">
                  <c:v>6.2499135732650757E-2</c:v>
                </c:pt>
                <c:pt idx="209">
                  <c:v>6.4813918434083462E-2</c:v>
                </c:pt>
                <c:pt idx="210">
                  <c:v>6.7128701135516167E-2</c:v>
                </c:pt>
                <c:pt idx="211">
                  <c:v>6.9443483836948872E-2</c:v>
                </c:pt>
                <c:pt idx="212">
                  <c:v>7.1758266538381577E-2</c:v>
                </c:pt>
                <c:pt idx="213">
                  <c:v>7.4073049705475569E-2</c:v>
                </c:pt>
                <c:pt idx="214">
                  <c:v>7.6387831941246986E-2</c:v>
                </c:pt>
                <c:pt idx="215">
                  <c:v>7.8702615108340979E-2</c:v>
                </c:pt>
                <c:pt idx="216">
                  <c:v>8.1017397809773684E-2</c:v>
                </c:pt>
                <c:pt idx="217">
                  <c:v>8.3332180511206388E-2</c:v>
                </c:pt>
                <c:pt idx="218">
                  <c:v>8.5646963212639093E-2</c:v>
                </c:pt>
                <c:pt idx="219">
                  <c:v>8.7961745914071798E-2</c:v>
                </c:pt>
                <c:pt idx="220">
                  <c:v>9.0276528615504503E-2</c:v>
                </c:pt>
                <c:pt idx="221">
                  <c:v>9.2591311316937208E-2</c:v>
                </c:pt>
                <c:pt idx="222">
                  <c:v>9.4906094018369913E-2</c:v>
                </c:pt>
                <c:pt idx="223">
                  <c:v>9.7220876719802618E-2</c:v>
                </c:pt>
                <c:pt idx="224">
                  <c:v>9.9535659421235323E-2</c:v>
                </c:pt>
                <c:pt idx="225">
                  <c:v>0.10185044165700674</c:v>
                </c:pt>
                <c:pt idx="226">
                  <c:v>0.10416522435843945</c:v>
                </c:pt>
                <c:pt idx="227">
                  <c:v>0.10648000705987215</c:v>
                </c:pt>
                <c:pt idx="228">
                  <c:v>0.10879478976130486</c:v>
                </c:pt>
                <c:pt idx="229">
                  <c:v>0.11110957246273756</c:v>
                </c:pt>
                <c:pt idx="230">
                  <c:v>0.11342435516417027</c:v>
                </c:pt>
                <c:pt idx="231">
                  <c:v>0.11573913786560297</c:v>
                </c:pt>
                <c:pt idx="232">
                  <c:v>0.11805392056703568</c:v>
                </c:pt>
                <c:pt idx="233">
                  <c:v>0.12036870326846838</c:v>
                </c:pt>
                <c:pt idx="234">
                  <c:v>0.12268348596990108</c:v>
                </c:pt>
                <c:pt idx="235">
                  <c:v>0.12499826867133379</c:v>
                </c:pt>
                <c:pt idx="236">
                  <c:v>0.12731305090710521</c:v>
                </c:pt>
                <c:pt idx="237">
                  <c:v>0.12962783360853791</c:v>
                </c:pt>
                <c:pt idx="238">
                  <c:v>0.13194261630997062</c:v>
                </c:pt>
                <c:pt idx="239">
                  <c:v>0.13425739901140332</c:v>
                </c:pt>
                <c:pt idx="240">
                  <c:v>0.13657218171283603</c:v>
                </c:pt>
                <c:pt idx="241">
                  <c:v>0.13888696441426873</c:v>
                </c:pt>
                <c:pt idx="242">
                  <c:v>0.14120174665004015</c:v>
                </c:pt>
                <c:pt idx="243">
                  <c:v>0.14351652935147285</c:v>
                </c:pt>
                <c:pt idx="244">
                  <c:v>0.14583131205290556</c:v>
                </c:pt>
                <c:pt idx="245">
                  <c:v>0.14814609475433826</c:v>
                </c:pt>
                <c:pt idx="246">
                  <c:v>0.15046087745577097</c:v>
                </c:pt>
                <c:pt idx="247">
                  <c:v>0.15277565969154239</c:v>
                </c:pt>
                <c:pt idx="248">
                  <c:v>0.15509044239297509</c:v>
                </c:pt>
                <c:pt idx="249">
                  <c:v>0.1574052250944078</c:v>
                </c:pt>
                <c:pt idx="250">
                  <c:v>0.1597200077958405</c:v>
                </c:pt>
                <c:pt idx="251">
                  <c:v>0.16203479003161192</c:v>
                </c:pt>
                <c:pt idx="252">
                  <c:v>0.16434957273304462</c:v>
                </c:pt>
                <c:pt idx="253">
                  <c:v>0.16666435543447733</c:v>
                </c:pt>
                <c:pt idx="254">
                  <c:v>0.16897913813591003</c:v>
                </c:pt>
                <c:pt idx="255">
                  <c:v>0.17129392037168145</c:v>
                </c:pt>
                <c:pt idx="256">
                  <c:v>0.17360870307311416</c:v>
                </c:pt>
                <c:pt idx="257">
                  <c:v>0.17592348577454686</c:v>
                </c:pt>
                <c:pt idx="258">
                  <c:v>0.17823826801031828</c:v>
                </c:pt>
                <c:pt idx="259">
                  <c:v>0.18055305071175098</c:v>
                </c:pt>
                <c:pt idx="260">
                  <c:v>0.18286783341318369</c:v>
                </c:pt>
                <c:pt idx="261">
                  <c:v>0.18518261564895511</c:v>
                </c:pt>
                <c:pt idx="262">
                  <c:v>0.18749739835038781</c:v>
                </c:pt>
                <c:pt idx="263">
                  <c:v>0.18981218105182052</c:v>
                </c:pt>
                <c:pt idx="264">
                  <c:v>0.19212696328759193</c:v>
                </c:pt>
                <c:pt idx="265">
                  <c:v>0.19444174598902464</c:v>
                </c:pt>
                <c:pt idx="266">
                  <c:v>0.19675652822479606</c:v>
                </c:pt>
                <c:pt idx="267">
                  <c:v>0.19907131092622876</c:v>
                </c:pt>
                <c:pt idx="268">
                  <c:v>0.20138609362766147</c:v>
                </c:pt>
                <c:pt idx="269">
                  <c:v>0.20370087586343288</c:v>
                </c:pt>
                <c:pt idx="270">
                  <c:v>0.20601565856486559</c:v>
                </c:pt>
                <c:pt idx="271">
                  <c:v>0.20833044080063701</c:v>
                </c:pt>
                <c:pt idx="272">
                  <c:v>0.21064522350206971</c:v>
                </c:pt>
                <c:pt idx="273">
                  <c:v>0.21296000573784113</c:v>
                </c:pt>
                <c:pt idx="274">
                  <c:v>0.21527478843927383</c:v>
                </c:pt>
                <c:pt idx="275">
                  <c:v>0.21758957067504525</c:v>
                </c:pt>
                <c:pt idx="276">
                  <c:v>0.21990435337647796</c:v>
                </c:pt>
                <c:pt idx="277">
                  <c:v>0.22221913607791066</c:v>
                </c:pt>
                <c:pt idx="278">
                  <c:v>0.22453391831368208</c:v>
                </c:pt>
                <c:pt idx="279">
                  <c:v>0.22684870101511478</c:v>
                </c:pt>
                <c:pt idx="280">
                  <c:v>0.2291634832508862</c:v>
                </c:pt>
                <c:pt idx="281">
                  <c:v>0.23147826548665762</c:v>
                </c:pt>
                <c:pt idx="282">
                  <c:v>0.23379304818809032</c:v>
                </c:pt>
                <c:pt idx="283">
                  <c:v>0.23610783042386174</c:v>
                </c:pt>
                <c:pt idx="284">
                  <c:v>0.23842261312529445</c:v>
                </c:pt>
                <c:pt idx="285">
                  <c:v>0.24073739536106586</c:v>
                </c:pt>
                <c:pt idx="286">
                  <c:v>0.24305217806249857</c:v>
                </c:pt>
                <c:pt idx="287">
                  <c:v>0.24536696029826999</c:v>
                </c:pt>
                <c:pt idx="288">
                  <c:v>0.24768174299970269</c:v>
                </c:pt>
                <c:pt idx="289">
                  <c:v>0.24999652523547411</c:v>
                </c:pt>
                <c:pt idx="290">
                  <c:v>0.25231130747124553</c:v>
                </c:pt>
                <c:pt idx="291">
                  <c:v>0.25462609017267823</c:v>
                </c:pt>
                <c:pt idx="292">
                  <c:v>0.25694087240844965</c:v>
                </c:pt>
                <c:pt idx="293">
                  <c:v>0.25925565510988235</c:v>
                </c:pt>
                <c:pt idx="294">
                  <c:v>0.26157043734565377</c:v>
                </c:pt>
                <c:pt idx="295">
                  <c:v>0.26388521958142519</c:v>
                </c:pt>
                <c:pt idx="296">
                  <c:v>0.26620000228285789</c:v>
                </c:pt>
                <c:pt idx="297">
                  <c:v>0.26851478451862931</c:v>
                </c:pt>
                <c:pt idx="298">
                  <c:v>0.27082956675440073</c:v>
                </c:pt>
                <c:pt idx="299">
                  <c:v>0.27314434945583344</c:v>
                </c:pt>
                <c:pt idx="300">
                  <c:v>0.27545913169160485</c:v>
                </c:pt>
                <c:pt idx="301">
                  <c:v>0.27777391392737627</c:v>
                </c:pt>
                <c:pt idx="302">
                  <c:v>0.28008869662880898</c:v>
                </c:pt>
                <c:pt idx="303">
                  <c:v>0.28240347886458039</c:v>
                </c:pt>
                <c:pt idx="304">
                  <c:v>0.28471826110035181</c:v>
                </c:pt>
                <c:pt idx="305">
                  <c:v>0.28703304380178452</c:v>
                </c:pt>
                <c:pt idx="306">
                  <c:v>0.28934782603755593</c:v>
                </c:pt>
                <c:pt idx="307">
                  <c:v>0.29166260827332735</c:v>
                </c:pt>
                <c:pt idx="308">
                  <c:v>0.29397739050909877</c:v>
                </c:pt>
                <c:pt idx="309">
                  <c:v>0.29629217321053147</c:v>
                </c:pt>
                <c:pt idx="310">
                  <c:v>0.29860695544630289</c:v>
                </c:pt>
                <c:pt idx="311">
                  <c:v>0.30092173768207431</c:v>
                </c:pt>
                <c:pt idx="312">
                  <c:v>0.30323651991784573</c:v>
                </c:pt>
                <c:pt idx="313">
                  <c:v>0.30555130261927843</c:v>
                </c:pt>
                <c:pt idx="314">
                  <c:v>0.30786608485504985</c:v>
                </c:pt>
                <c:pt idx="315">
                  <c:v>0.31018086709082127</c:v>
                </c:pt>
                <c:pt idx="316">
                  <c:v>0.31249564932659268</c:v>
                </c:pt>
                <c:pt idx="317">
                  <c:v>0.3148104315623641</c:v>
                </c:pt>
                <c:pt idx="318">
                  <c:v>0.31712521379813552</c:v>
                </c:pt>
                <c:pt idx="319">
                  <c:v>0.31943999649956822</c:v>
                </c:pt>
                <c:pt idx="320">
                  <c:v>0.32175477873533964</c:v>
                </c:pt>
                <c:pt idx="321">
                  <c:v>0.32406956097111106</c:v>
                </c:pt>
                <c:pt idx="322">
                  <c:v>0.32638434320688248</c:v>
                </c:pt>
                <c:pt idx="323">
                  <c:v>0.32869912544265389</c:v>
                </c:pt>
                <c:pt idx="324">
                  <c:v>0.33101390767842531</c:v>
                </c:pt>
                <c:pt idx="325">
                  <c:v>0.33332868991419673</c:v>
                </c:pt>
                <c:pt idx="326">
                  <c:v>0.33564347261562943</c:v>
                </c:pt>
                <c:pt idx="327">
                  <c:v>0.33795825485140085</c:v>
                </c:pt>
                <c:pt idx="328">
                  <c:v>0.34027303708717227</c:v>
                </c:pt>
                <c:pt idx="329">
                  <c:v>0.34258781932294369</c:v>
                </c:pt>
                <c:pt idx="330">
                  <c:v>0.34490260155871511</c:v>
                </c:pt>
                <c:pt idx="331">
                  <c:v>0.34721738379448652</c:v>
                </c:pt>
                <c:pt idx="332">
                  <c:v>0.34953216603025794</c:v>
                </c:pt>
                <c:pt idx="333">
                  <c:v>0.35184694826602936</c:v>
                </c:pt>
                <c:pt idx="334">
                  <c:v>0.35416173050180078</c:v>
                </c:pt>
                <c:pt idx="335">
                  <c:v>0.35647651273757219</c:v>
                </c:pt>
                <c:pt idx="336">
                  <c:v>0.35879129497334361</c:v>
                </c:pt>
                <c:pt idx="337">
                  <c:v>0.36110607720911503</c:v>
                </c:pt>
                <c:pt idx="338">
                  <c:v>0.36342085944488645</c:v>
                </c:pt>
                <c:pt idx="339">
                  <c:v>0.36573564168065786</c:v>
                </c:pt>
                <c:pt idx="340">
                  <c:v>0.36805042391642928</c:v>
                </c:pt>
                <c:pt idx="341">
                  <c:v>0.3703652061522007</c:v>
                </c:pt>
                <c:pt idx="342">
                  <c:v>0.37267998838797212</c:v>
                </c:pt>
                <c:pt idx="343">
                  <c:v>0.37499477062374353</c:v>
                </c:pt>
                <c:pt idx="344">
                  <c:v>0.37730955285951495</c:v>
                </c:pt>
                <c:pt idx="500">
                  <c:v>0.37962433509528637</c:v>
                </c:pt>
              </c:numCache>
            </c:numRef>
          </c:xVal>
          <c:yVal>
            <c:numRef>
              <c:f>'64'!$E$3:$E$503</c:f>
              <c:numCache>
                <c:formatCode>0</c:formatCode>
                <c:ptCount val="501"/>
                <c:pt idx="123">
                  <c:v>1475.1234999999999</c:v>
                </c:pt>
                <c:pt idx="124">
                  <c:v>1482.4323999999999</c:v>
                </c:pt>
                <c:pt idx="125">
                  <c:v>1465.5440000000001</c:v>
                </c:pt>
                <c:pt idx="126">
                  <c:v>1479.6605</c:v>
                </c:pt>
                <c:pt idx="127">
                  <c:v>1478.0386000000001</c:v>
                </c:pt>
                <c:pt idx="128">
                  <c:v>1472.0145</c:v>
                </c:pt>
                <c:pt idx="129">
                  <c:v>1477.287</c:v>
                </c:pt>
                <c:pt idx="130">
                  <c:v>1471.306</c:v>
                </c:pt>
                <c:pt idx="131">
                  <c:v>1467.0905</c:v>
                </c:pt>
                <c:pt idx="132">
                  <c:v>1466.5769</c:v>
                </c:pt>
                <c:pt idx="133">
                  <c:v>1465.2228</c:v>
                </c:pt>
                <c:pt idx="134">
                  <c:v>1469.3732</c:v>
                </c:pt>
                <c:pt idx="135">
                  <c:v>1470.07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60-4EFB-A73B-98724C6D465C}"/>
            </c:ext>
          </c:extLst>
        </c:ser>
        <c:ser>
          <c:idx val="2"/>
          <c:order val="2"/>
          <c:tx>
            <c:strRef>
              <c:f>'64'!$F$2</c:f>
              <c:strCache>
                <c:ptCount val="1"/>
                <c:pt idx="0">
                  <c:v>flux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'64'!$C$3:$C$503</c:f>
              <c:numCache>
                <c:formatCode>0.0</c:formatCode>
                <c:ptCount val="501"/>
                <c:pt idx="0">
                  <c:v>-0.41897576302289963</c:v>
                </c:pt>
                <c:pt idx="1">
                  <c:v>-0.41666097939014435</c:v>
                </c:pt>
                <c:pt idx="2">
                  <c:v>-0.41434619575738907</c:v>
                </c:pt>
                <c:pt idx="3">
                  <c:v>-0.41203141259029508</c:v>
                </c:pt>
                <c:pt idx="4">
                  <c:v>-0.4097166289575398</c:v>
                </c:pt>
                <c:pt idx="5">
                  <c:v>-0.40740184532478452</c:v>
                </c:pt>
                <c:pt idx="6">
                  <c:v>-0.40508706169202924</c:v>
                </c:pt>
                <c:pt idx="7">
                  <c:v>-0.40277227805927396</c:v>
                </c:pt>
                <c:pt idx="8">
                  <c:v>-0.40045749442651868</c:v>
                </c:pt>
                <c:pt idx="9">
                  <c:v>-0.3981427107937634</c:v>
                </c:pt>
                <c:pt idx="10">
                  <c:v>-0.39582792716100812</c:v>
                </c:pt>
                <c:pt idx="11">
                  <c:v>-0.39351314399391413</c:v>
                </c:pt>
                <c:pt idx="12">
                  <c:v>-0.39119836036115885</c:v>
                </c:pt>
                <c:pt idx="13">
                  <c:v>-0.38888357672840357</c:v>
                </c:pt>
                <c:pt idx="14">
                  <c:v>-0.38656879309564829</c:v>
                </c:pt>
                <c:pt idx="15">
                  <c:v>-0.38425400946289301</c:v>
                </c:pt>
                <c:pt idx="16">
                  <c:v>-0.38193922629579902</c:v>
                </c:pt>
                <c:pt idx="17">
                  <c:v>-0.37962444266304374</c:v>
                </c:pt>
                <c:pt idx="18">
                  <c:v>-0.37730965903028846</c:v>
                </c:pt>
                <c:pt idx="19">
                  <c:v>-0.37499487539753318</c:v>
                </c:pt>
                <c:pt idx="20">
                  <c:v>-0.37268009223043919</c:v>
                </c:pt>
                <c:pt idx="21">
                  <c:v>-0.37036530859768391</c:v>
                </c:pt>
                <c:pt idx="22">
                  <c:v>-0.36805052496492863</c:v>
                </c:pt>
                <c:pt idx="23">
                  <c:v>-0.36573574133217335</c:v>
                </c:pt>
                <c:pt idx="24">
                  <c:v>-0.36342095816507936</c:v>
                </c:pt>
                <c:pt idx="25">
                  <c:v>-0.36110617453232408</c:v>
                </c:pt>
                <c:pt idx="26">
                  <c:v>-0.3587913908995688</c:v>
                </c:pt>
                <c:pt idx="27">
                  <c:v>-0.3564766077324748</c:v>
                </c:pt>
                <c:pt idx="28">
                  <c:v>-0.35416182409971952</c:v>
                </c:pt>
                <c:pt idx="29">
                  <c:v>-0.35184704046696424</c:v>
                </c:pt>
                <c:pt idx="30">
                  <c:v>-0.34953225729987025</c:v>
                </c:pt>
                <c:pt idx="31">
                  <c:v>-0.34721747366711497</c:v>
                </c:pt>
                <c:pt idx="32">
                  <c:v>-0.34490269003435969</c:v>
                </c:pt>
                <c:pt idx="33">
                  <c:v>-0.3425879068672657</c:v>
                </c:pt>
                <c:pt idx="34">
                  <c:v>-0.34027312323451042</c:v>
                </c:pt>
                <c:pt idx="35">
                  <c:v>-0.33795833960175514</c:v>
                </c:pt>
                <c:pt idx="36">
                  <c:v>-0.33564355643466115</c:v>
                </c:pt>
                <c:pt idx="37">
                  <c:v>-0.33332877280190587</c:v>
                </c:pt>
                <c:pt idx="38">
                  <c:v>-0.33101398963481188</c:v>
                </c:pt>
                <c:pt idx="39">
                  <c:v>-0.3286992060020566</c:v>
                </c:pt>
                <c:pt idx="40">
                  <c:v>-0.32638442236930132</c:v>
                </c:pt>
                <c:pt idx="41">
                  <c:v>-0.32406963920220733</c:v>
                </c:pt>
                <c:pt idx="42">
                  <c:v>-0.32175485556945205</c:v>
                </c:pt>
                <c:pt idx="43">
                  <c:v>-0.31944007240235806</c:v>
                </c:pt>
                <c:pt idx="44">
                  <c:v>-0.31712528876960278</c:v>
                </c:pt>
                <c:pt idx="45">
                  <c:v>-0.31481050560250878</c:v>
                </c:pt>
                <c:pt idx="46">
                  <c:v>-0.3124957219697535</c:v>
                </c:pt>
                <c:pt idx="47">
                  <c:v>-0.31018093880265951</c:v>
                </c:pt>
                <c:pt idx="48">
                  <c:v>-0.30786615516990423</c:v>
                </c:pt>
                <c:pt idx="49">
                  <c:v>-0.30555137200281024</c:v>
                </c:pt>
                <c:pt idx="50">
                  <c:v>-0.30323658837005496</c:v>
                </c:pt>
                <c:pt idx="51">
                  <c:v>-0.30092180520296097</c:v>
                </c:pt>
                <c:pt idx="52">
                  <c:v>-0.29860702157020569</c:v>
                </c:pt>
                <c:pt idx="53">
                  <c:v>-0.2962922384031117</c:v>
                </c:pt>
                <c:pt idx="54">
                  <c:v>-0.29397745477035642</c:v>
                </c:pt>
                <c:pt idx="55">
                  <c:v>-0.29166267160326242</c:v>
                </c:pt>
                <c:pt idx="56">
                  <c:v>-0.28934788843616843</c:v>
                </c:pt>
                <c:pt idx="57">
                  <c:v>-0.28703310480341315</c:v>
                </c:pt>
                <c:pt idx="58">
                  <c:v>-0.28471832163631916</c:v>
                </c:pt>
                <c:pt idx="59">
                  <c:v>-0.28240353800356388</c:v>
                </c:pt>
                <c:pt idx="60">
                  <c:v>-0.28008875483646989</c:v>
                </c:pt>
                <c:pt idx="61">
                  <c:v>-0.2777739716693759</c:v>
                </c:pt>
                <c:pt idx="62">
                  <c:v>-0.27545918803662062</c:v>
                </c:pt>
                <c:pt idx="63">
                  <c:v>-0.27314440486952662</c:v>
                </c:pt>
                <c:pt idx="64">
                  <c:v>-0.27082962170243263</c:v>
                </c:pt>
                <c:pt idx="65">
                  <c:v>-0.26851483806967735</c:v>
                </c:pt>
                <c:pt idx="66">
                  <c:v>-0.26620005490258336</c:v>
                </c:pt>
                <c:pt idx="67">
                  <c:v>-0.26388527173548937</c:v>
                </c:pt>
                <c:pt idx="68">
                  <c:v>-0.26157048810273409</c:v>
                </c:pt>
                <c:pt idx="69">
                  <c:v>-0.2592557049356401</c:v>
                </c:pt>
                <c:pt idx="70">
                  <c:v>-0.2569409217685461</c:v>
                </c:pt>
                <c:pt idx="71">
                  <c:v>-0.25462613813579082</c:v>
                </c:pt>
                <c:pt idx="72">
                  <c:v>-0.25231135496869683</c:v>
                </c:pt>
                <c:pt idx="73">
                  <c:v>-0.24999657180160284</c:v>
                </c:pt>
                <c:pt idx="74">
                  <c:v>-0.24768178816884756</c:v>
                </c:pt>
                <c:pt idx="75">
                  <c:v>-0.24536700500175357</c:v>
                </c:pt>
                <c:pt idx="76">
                  <c:v>-0.24305222183465958</c:v>
                </c:pt>
                <c:pt idx="77">
                  <c:v>-0.24073743866756558</c:v>
                </c:pt>
                <c:pt idx="78">
                  <c:v>-0.23842265550047159</c:v>
                </c:pt>
                <c:pt idx="79">
                  <c:v>-0.23610787186771631</c:v>
                </c:pt>
                <c:pt idx="80">
                  <c:v>-0.23379308870062232</c:v>
                </c:pt>
                <c:pt idx="81">
                  <c:v>-0.23147830553352833</c:v>
                </c:pt>
                <c:pt idx="82">
                  <c:v>-0.22916352236643434</c:v>
                </c:pt>
                <c:pt idx="83">
                  <c:v>-0.22684873873367906</c:v>
                </c:pt>
                <c:pt idx="84">
                  <c:v>-0.22453395556658506</c:v>
                </c:pt>
                <c:pt idx="85">
                  <c:v>-0.22221917239949107</c:v>
                </c:pt>
                <c:pt idx="86">
                  <c:v>-0.21990438923239708</c:v>
                </c:pt>
                <c:pt idx="87">
                  <c:v>-0.21758960606530309</c:v>
                </c:pt>
                <c:pt idx="88">
                  <c:v>-0.2152748228982091</c:v>
                </c:pt>
                <c:pt idx="89">
                  <c:v>-0.2129600397311151</c:v>
                </c:pt>
                <c:pt idx="90">
                  <c:v>-0.21064525609835982</c:v>
                </c:pt>
                <c:pt idx="91">
                  <c:v>-0.20833047293126583</c:v>
                </c:pt>
                <c:pt idx="92">
                  <c:v>-0.20601568976417184</c:v>
                </c:pt>
                <c:pt idx="93">
                  <c:v>-0.20370090659707785</c:v>
                </c:pt>
                <c:pt idx="94">
                  <c:v>-0.20138612342998385</c:v>
                </c:pt>
                <c:pt idx="95">
                  <c:v>-0.19907134026288986</c:v>
                </c:pt>
                <c:pt idx="96">
                  <c:v>-0.19675655709579587</c:v>
                </c:pt>
                <c:pt idx="97">
                  <c:v>-0.19444177392870188</c:v>
                </c:pt>
                <c:pt idx="98">
                  <c:v>-0.19212699076160789</c:v>
                </c:pt>
                <c:pt idx="99">
                  <c:v>-0.18981220759451389</c:v>
                </c:pt>
                <c:pt idx="100">
                  <c:v>-0.1874974244274199</c:v>
                </c:pt>
                <c:pt idx="101">
                  <c:v>-0.18518264126032591</c:v>
                </c:pt>
                <c:pt idx="102">
                  <c:v>-0.18286785809323192</c:v>
                </c:pt>
                <c:pt idx="103">
                  <c:v>-0.18055307492613792</c:v>
                </c:pt>
                <c:pt idx="104">
                  <c:v>-0.17823829175904393</c:v>
                </c:pt>
                <c:pt idx="105">
                  <c:v>-0.17592350859194994</c:v>
                </c:pt>
                <c:pt idx="106">
                  <c:v>-0.17360872542485595</c:v>
                </c:pt>
                <c:pt idx="107">
                  <c:v>-0.17129394225776196</c:v>
                </c:pt>
                <c:pt idx="108">
                  <c:v>-0.16897915909066796</c:v>
                </c:pt>
                <c:pt idx="109">
                  <c:v>-0.16666437592357397</c:v>
                </c:pt>
                <c:pt idx="110">
                  <c:v>-0.16434959275647998</c:v>
                </c:pt>
                <c:pt idx="111">
                  <c:v>-0.16203480958938599</c:v>
                </c:pt>
                <c:pt idx="112">
                  <c:v>-0.15972002642229199</c:v>
                </c:pt>
                <c:pt idx="113">
                  <c:v>-0.157405243255198</c:v>
                </c:pt>
                <c:pt idx="114">
                  <c:v>-0.15509046008810401</c:v>
                </c:pt>
                <c:pt idx="115">
                  <c:v>-0.15277567692101002</c:v>
                </c:pt>
                <c:pt idx="116">
                  <c:v>-0.15046089375391603</c:v>
                </c:pt>
                <c:pt idx="117">
                  <c:v>-0.14814611058682203</c:v>
                </c:pt>
                <c:pt idx="118">
                  <c:v>-0.14583132741972804</c:v>
                </c:pt>
                <c:pt idx="119">
                  <c:v>-0.14351654471829534</c:v>
                </c:pt>
                <c:pt idx="120">
                  <c:v>-0.14120176155120134</c:v>
                </c:pt>
                <c:pt idx="121">
                  <c:v>-0.13888697838410735</c:v>
                </c:pt>
                <c:pt idx="122">
                  <c:v>-0.13657219521701336</c:v>
                </c:pt>
                <c:pt idx="123">
                  <c:v>-0.13425741204991937</c:v>
                </c:pt>
                <c:pt idx="124">
                  <c:v>-0.13194262888282537</c:v>
                </c:pt>
                <c:pt idx="125">
                  <c:v>-0.12962784618139267</c:v>
                </c:pt>
                <c:pt idx="126">
                  <c:v>-0.12731306301429868</c:v>
                </c:pt>
                <c:pt idx="127">
                  <c:v>-0.12499827984720469</c:v>
                </c:pt>
                <c:pt idx="128">
                  <c:v>-0.12268349668011069</c:v>
                </c:pt>
                <c:pt idx="129">
                  <c:v>-0.1203687135130167</c:v>
                </c:pt>
                <c:pt idx="130">
                  <c:v>-0.118053930811584</c:v>
                </c:pt>
                <c:pt idx="131">
                  <c:v>-0.11573914764449</c:v>
                </c:pt>
                <c:pt idx="132">
                  <c:v>-0.11342436447739601</c:v>
                </c:pt>
                <c:pt idx="133">
                  <c:v>-0.11110958131030202</c:v>
                </c:pt>
                <c:pt idx="134">
                  <c:v>-0.10879479860886931</c:v>
                </c:pt>
                <c:pt idx="135">
                  <c:v>-0.10648001544177532</c:v>
                </c:pt>
                <c:pt idx="136">
                  <c:v>-0.10416523227468133</c:v>
                </c:pt>
                <c:pt idx="137">
                  <c:v>-0.10185044910758734</c:v>
                </c:pt>
                <c:pt idx="138">
                  <c:v>-9.9535666406154633E-2</c:v>
                </c:pt>
                <c:pt idx="139">
                  <c:v>-9.722088323906064E-2</c:v>
                </c:pt>
                <c:pt idx="140">
                  <c:v>-9.4906100071966648E-2</c:v>
                </c:pt>
                <c:pt idx="141">
                  <c:v>-9.2591317370533943E-2</c:v>
                </c:pt>
                <c:pt idx="142">
                  <c:v>-9.0276534203439951E-2</c:v>
                </c:pt>
                <c:pt idx="143">
                  <c:v>-8.7961751036345959E-2</c:v>
                </c:pt>
                <c:pt idx="144">
                  <c:v>-8.5646968334913254E-2</c:v>
                </c:pt>
                <c:pt idx="145">
                  <c:v>-8.3332185167819262E-2</c:v>
                </c:pt>
                <c:pt idx="146">
                  <c:v>-8.1017402000725269E-2</c:v>
                </c:pt>
                <c:pt idx="147">
                  <c:v>-7.8702619299292564E-2</c:v>
                </c:pt>
                <c:pt idx="148">
                  <c:v>-7.6387836132198572E-2</c:v>
                </c:pt>
                <c:pt idx="149">
                  <c:v>-7.4073053430765867E-2</c:v>
                </c:pt>
                <c:pt idx="150">
                  <c:v>-7.1758270263671875E-2</c:v>
                </c:pt>
                <c:pt idx="151">
                  <c:v>-6.9443487096577883E-2</c:v>
                </c:pt>
                <c:pt idx="152">
                  <c:v>-6.7128704395145178E-2</c:v>
                </c:pt>
                <c:pt idx="153">
                  <c:v>-6.4813921228051186E-2</c:v>
                </c:pt>
                <c:pt idx="154">
                  <c:v>-6.2499138526618481E-2</c:v>
                </c:pt>
                <c:pt idx="155">
                  <c:v>-6.0184355359524488E-2</c:v>
                </c:pt>
                <c:pt idx="156">
                  <c:v>-5.7869572658091784E-2</c:v>
                </c:pt>
                <c:pt idx="157">
                  <c:v>-5.5554789490997791E-2</c:v>
                </c:pt>
                <c:pt idx="158">
                  <c:v>-5.3240006789565086E-2</c:v>
                </c:pt>
                <c:pt idx="159">
                  <c:v>-5.0925223622471094E-2</c:v>
                </c:pt>
                <c:pt idx="160">
                  <c:v>-4.8610440455377102E-2</c:v>
                </c:pt>
                <c:pt idx="161">
                  <c:v>-4.6295657753944397E-2</c:v>
                </c:pt>
                <c:pt idx="162">
                  <c:v>-4.3980874586850405E-2</c:v>
                </c:pt>
                <c:pt idx="163">
                  <c:v>-4.16660918854177E-2</c:v>
                </c:pt>
                <c:pt idx="164">
                  <c:v>-3.9351308718323708E-2</c:v>
                </c:pt>
                <c:pt idx="165">
                  <c:v>-3.7036526016891003E-2</c:v>
                </c:pt>
                <c:pt idx="166">
                  <c:v>-3.4721743315458298E-2</c:v>
                </c:pt>
                <c:pt idx="167">
                  <c:v>-3.2406960148364305E-2</c:v>
                </c:pt>
                <c:pt idx="168">
                  <c:v>-3.0092177446931601E-2</c:v>
                </c:pt>
                <c:pt idx="169">
                  <c:v>-2.7777394279837608E-2</c:v>
                </c:pt>
                <c:pt idx="170">
                  <c:v>-2.5462611578404903E-2</c:v>
                </c:pt>
                <c:pt idx="171">
                  <c:v>-2.3147828411310911E-2</c:v>
                </c:pt>
                <c:pt idx="172">
                  <c:v>-2.0833045709878206E-2</c:v>
                </c:pt>
                <c:pt idx="173">
                  <c:v>-1.8518263008445501E-2</c:v>
                </c:pt>
                <c:pt idx="174">
                  <c:v>-1.6203479841351509E-2</c:v>
                </c:pt>
                <c:pt idx="175">
                  <c:v>-1.3888697139918804E-2</c:v>
                </c:pt>
                <c:pt idx="176">
                  <c:v>-1.1573913972824812E-2</c:v>
                </c:pt>
                <c:pt idx="177">
                  <c:v>-9.259131271392107E-3</c:v>
                </c:pt>
                <c:pt idx="178">
                  <c:v>-6.9443485699594021E-3</c:v>
                </c:pt>
                <c:pt idx="179">
                  <c:v>-4.6295654028654099E-3</c:v>
                </c:pt>
                <c:pt idx="180">
                  <c:v>-2.3147827014327049E-3</c:v>
                </c:pt>
                <c:pt idx="181">
                  <c:v>0</c:v>
                </c:pt>
                <c:pt idx="182">
                  <c:v>2.3147831670939922E-3</c:v>
                </c:pt>
                <c:pt idx="183">
                  <c:v>4.6295658685266972E-3</c:v>
                </c:pt>
                <c:pt idx="184">
                  <c:v>6.9443485699594021E-3</c:v>
                </c:pt>
                <c:pt idx="185">
                  <c:v>9.2591317370533943E-3</c:v>
                </c:pt>
                <c:pt idx="186">
                  <c:v>1.1573914438486099E-2</c:v>
                </c:pt>
                <c:pt idx="187">
                  <c:v>1.3888697139918804E-2</c:v>
                </c:pt>
                <c:pt idx="188">
                  <c:v>1.6203479841351509E-2</c:v>
                </c:pt>
                <c:pt idx="189">
                  <c:v>1.8518263008445501E-2</c:v>
                </c:pt>
                <c:pt idx="190">
                  <c:v>2.0833045709878206E-2</c:v>
                </c:pt>
                <c:pt idx="191">
                  <c:v>2.3147828411310911E-2</c:v>
                </c:pt>
                <c:pt idx="192">
                  <c:v>2.5462611112743616E-2</c:v>
                </c:pt>
                <c:pt idx="193">
                  <c:v>2.7777394279837608E-2</c:v>
                </c:pt>
                <c:pt idx="194">
                  <c:v>3.0092176981270313E-2</c:v>
                </c:pt>
                <c:pt idx="195">
                  <c:v>3.2406959682703018E-2</c:v>
                </c:pt>
                <c:pt idx="196">
                  <c:v>3.4721742384135723E-2</c:v>
                </c:pt>
                <c:pt idx="197">
                  <c:v>3.7036525085568428E-2</c:v>
                </c:pt>
                <c:pt idx="198">
                  <c:v>3.935130825266242E-2</c:v>
                </c:pt>
                <c:pt idx="199">
                  <c:v>4.1666090954095125E-2</c:v>
                </c:pt>
                <c:pt idx="200">
                  <c:v>4.398087365552783E-2</c:v>
                </c:pt>
                <c:pt idx="201">
                  <c:v>4.6295656356960535E-2</c:v>
                </c:pt>
                <c:pt idx="202">
                  <c:v>4.861043905839324E-2</c:v>
                </c:pt>
                <c:pt idx="203">
                  <c:v>5.0925222225487232E-2</c:v>
                </c:pt>
                <c:pt idx="204">
                  <c:v>5.3240004926919937E-2</c:v>
                </c:pt>
                <c:pt idx="205">
                  <c:v>5.5554787628352642E-2</c:v>
                </c:pt>
                <c:pt idx="206">
                  <c:v>5.7869570329785347E-2</c:v>
                </c:pt>
                <c:pt idx="207">
                  <c:v>6.0184353031218052E-2</c:v>
                </c:pt>
                <c:pt idx="208">
                  <c:v>6.2499135732650757E-2</c:v>
                </c:pt>
                <c:pt idx="209">
                  <c:v>6.4813918434083462E-2</c:v>
                </c:pt>
                <c:pt idx="210">
                  <c:v>6.7128701135516167E-2</c:v>
                </c:pt>
                <c:pt idx="211">
                  <c:v>6.9443483836948872E-2</c:v>
                </c:pt>
                <c:pt idx="212">
                  <c:v>7.1758266538381577E-2</c:v>
                </c:pt>
                <c:pt idx="213">
                  <c:v>7.4073049705475569E-2</c:v>
                </c:pt>
                <c:pt idx="214">
                  <c:v>7.6387831941246986E-2</c:v>
                </c:pt>
                <c:pt idx="215">
                  <c:v>7.8702615108340979E-2</c:v>
                </c:pt>
                <c:pt idx="216">
                  <c:v>8.1017397809773684E-2</c:v>
                </c:pt>
                <c:pt idx="217">
                  <c:v>8.3332180511206388E-2</c:v>
                </c:pt>
                <c:pt idx="218">
                  <c:v>8.5646963212639093E-2</c:v>
                </c:pt>
                <c:pt idx="219">
                  <c:v>8.7961745914071798E-2</c:v>
                </c:pt>
                <c:pt idx="220">
                  <c:v>9.0276528615504503E-2</c:v>
                </c:pt>
                <c:pt idx="221">
                  <c:v>9.2591311316937208E-2</c:v>
                </c:pt>
                <c:pt idx="222">
                  <c:v>9.4906094018369913E-2</c:v>
                </c:pt>
                <c:pt idx="223">
                  <c:v>9.7220876719802618E-2</c:v>
                </c:pt>
                <c:pt idx="224">
                  <c:v>9.9535659421235323E-2</c:v>
                </c:pt>
                <c:pt idx="225">
                  <c:v>0.10185044165700674</c:v>
                </c:pt>
                <c:pt idx="226">
                  <c:v>0.10416522435843945</c:v>
                </c:pt>
                <c:pt idx="227">
                  <c:v>0.10648000705987215</c:v>
                </c:pt>
                <c:pt idx="228">
                  <c:v>0.10879478976130486</c:v>
                </c:pt>
                <c:pt idx="229">
                  <c:v>0.11110957246273756</c:v>
                </c:pt>
                <c:pt idx="230">
                  <c:v>0.11342435516417027</c:v>
                </c:pt>
                <c:pt idx="231">
                  <c:v>0.11573913786560297</c:v>
                </c:pt>
                <c:pt idx="232">
                  <c:v>0.11805392056703568</c:v>
                </c:pt>
                <c:pt idx="233">
                  <c:v>0.12036870326846838</c:v>
                </c:pt>
                <c:pt idx="234">
                  <c:v>0.12268348596990108</c:v>
                </c:pt>
                <c:pt idx="235">
                  <c:v>0.12499826867133379</c:v>
                </c:pt>
                <c:pt idx="236">
                  <c:v>0.12731305090710521</c:v>
                </c:pt>
                <c:pt idx="237">
                  <c:v>0.12962783360853791</c:v>
                </c:pt>
                <c:pt idx="238">
                  <c:v>0.13194261630997062</c:v>
                </c:pt>
                <c:pt idx="239">
                  <c:v>0.13425739901140332</c:v>
                </c:pt>
                <c:pt idx="240">
                  <c:v>0.13657218171283603</c:v>
                </c:pt>
                <c:pt idx="241">
                  <c:v>0.13888696441426873</c:v>
                </c:pt>
                <c:pt idx="242">
                  <c:v>0.14120174665004015</c:v>
                </c:pt>
                <c:pt idx="243">
                  <c:v>0.14351652935147285</c:v>
                </c:pt>
                <c:pt idx="244">
                  <c:v>0.14583131205290556</c:v>
                </c:pt>
                <c:pt idx="245">
                  <c:v>0.14814609475433826</c:v>
                </c:pt>
                <c:pt idx="246">
                  <c:v>0.15046087745577097</c:v>
                </c:pt>
                <c:pt idx="247">
                  <c:v>0.15277565969154239</c:v>
                </c:pt>
                <c:pt idx="248">
                  <c:v>0.15509044239297509</c:v>
                </c:pt>
                <c:pt idx="249">
                  <c:v>0.1574052250944078</c:v>
                </c:pt>
                <c:pt idx="250">
                  <c:v>0.1597200077958405</c:v>
                </c:pt>
                <c:pt idx="251">
                  <c:v>0.16203479003161192</c:v>
                </c:pt>
                <c:pt idx="252">
                  <c:v>0.16434957273304462</c:v>
                </c:pt>
                <c:pt idx="253">
                  <c:v>0.16666435543447733</c:v>
                </c:pt>
                <c:pt idx="254">
                  <c:v>0.16897913813591003</c:v>
                </c:pt>
                <c:pt idx="255">
                  <c:v>0.17129392037168145</c:v>
                </c:pt>
                <c:pt idx="256">
                  <c:v>0.17360870307311416</c:v>
                </c:pt>
                <c:pt idx="257">
                  <c:v>0.17592348577454686</c:v>
                </c:pt>
                <c:pt idx="258">
                  <c:v>0.17823826801031828</c:v>
                </c:pt>
                <c:pt idx="259">
                  <c:v>0.18055305071175098</c:v>
                </c:pt>
                <c:pt idx="260">
                  <c:v>0.18286783341318369</c:v>
                </c:pt>
                <c:pt idx="261">
                  <c:v>0.18518261564895511</c:v>
                </c:pt>
                <c:pt idx="262">
                  <c:v>0.18749739835038781</c:v>
                </c:pt>
                <c:pt idx="263">
                  <c:v>0.18981218105182052</c:v>
                </c:pt>
                <c:pt idx="264">
                  <c:v>0.19212696328759193</c:v>
                </c:pt>
                <c:pt idx="265">
                  <c:v>0.19444174598902464</c:v>
                </c:pt>
                <c:pt idx="266">
                  <c:v>0.19675652822479606</c:v>
                </c:pt>
                <c:pt idx="267">
                  <c:v>0.19907131092622876</c:v>
                </c:pt>
                <c:pt idx="268">
                  <c:v>0.20138609362766147</c:v>
                </c:pt>
                <c:pt idx="269">
                  <c:v>0.20370087586343288</c:v>
                </c:pt>
                <c:pt idx="270">
                  <c:v>0.20601565856486559</c:v>
                </c:pt>
                <c:pt idx="271">
                  <c:v>0.20833044080063701</c:v>
                </c:pt>
                <c:pt idx="272">
                  <c:v>0.21064522350206971</c:v>
                </c:pt>
                <c:pt idx="273">
                  <c:v>0.21296000573784113</c:v>
                </c:pt>
                <c:pt idx="274">
                  <c:v>0.21527478843927383</c:v>
                </c:pt>
                <c:pt idx="275">
                  <c:v>0.21758957067504525</c:v>
                </c:pt>
                <c:pt idx="276">
                  <c:v>0.21990435337647796</c:v>
                </c:pt>
                <c:pt idx="277">
                  <c:v>0.22221913607791066</c:v>
                </c:pt>
                <c:pt idx="278">
                  <c:v>0.22453391831368208</c:v>
                </c:pt>
                <c:pt idx="279">
                  <c:v>0.22684870101511478</c:v>
                </c:pt>
                <c:pt idx="280">
                  <c:v>0.2291634832508862</c:v>
                </c:pt>
                <c:pt idx="281">
                  <c:v>0.23147826548665762</c:v>
                </c:pt>
                <c:pt idx="282">
                  <c:v>0.23379304818809032</c:v>
                </c:pt>
                <c:pt idx="283">
                  <c:v>0.23610783042386174</c:v>
                </c:pt>
                <c:pt idx="284">
                  <c:v>0.23842261312529445</c:v>
                </c:pt>
                <c:pt idx="285">
                  <c:v>0.24073739536106586</c:v>
                </c:pt>
                <c:pt idx="286">
                  <c:v>0.24305217806249857</c:v>
                </c:pt>
                <c:pt idx="287">
                  <c:v>0.24536696029826999</c:v>
                </c:pt>
                <c:pt idx="288">
                  <c:v>0.24768174299970269</c:v>
                </c:pt>
                <c:pt idx="289">
                  <c:v>0.24999652523547411</c:v>
                </c:pt>
                <c:pt idx="290">
                  <c:v>0.25231130747124553</c:v>
                </c:pt>
                <c:pt idx="291">
                  <c:v>0.25462609017267823</c:v>
                </c:pt>
                <c:pt idx="292">
                  <c:v>0.25694087240844965</c:v>
                </c:pt>
                <c:pt idx="293">
                  <c:v>0.25925565510988235</c:v>
                </c:pt>
                <c:pt idx="294">
                  <c:v>0.26157043734565377</c:v>
                </c:pt>
                <c:pt idx="295">
                  <c:v>0.26388521958142519</c:v>
                </c:pt>
                <c:pt idx="296">
                  <c:v>0.26620000228285789</c:v>
                </c:pt>
                <c:pt idx="297">
                  <c:v>0.26851478451862931</c:v>
                </c:pt>
                <c:pt idx="298">
                  <c:v>0.27082956675440073</c:v>
                </c:pt>
                <c:pt idx="299">
                  <c:v>0.27314434945583344</c:v>
                </c:pt>
                <c:pt idx="300">
                  <c:v>0.27545913169160485</c:v>
                </c:pt>
                <c:pt idx="301">
                  <c:v>0.27777391392737627</c:v>
                </c:pt>
                <c:pt idx="302">
                  <c:v>0.28008869662880898</c:v>
                </c:pt>
                <c:pt idx="303">
                  <c:v>0.28240347886458039</c:v>
                </c:pt>
                <c:pt idx="304">
                  <c:v>0.28471826110035181</c:v>
                </c:pt>
                <c:pt idx="305">
                  <c:v>0.28703304380178452</c:v>
                </c:pt>
                <c:pt idx="306">
                  <c:v>0.28934782603755593</c:v>
                </c:pt>
                <c:pt idx="307">
                  <c:v>0.29166260827332735</c:v>
                </c:pt>
                <c:pt idx="308">
                  <c:v>0.29397739050909877</c:v>
                </c:pt>
                <c:pt idx="309">
                  <c:v>0.29629217321053147</c:v>
                </c:pt>
                <c:pt idx="310">
                  <c:v>0.29860695544630289</c:v>
                </c:pt>
                <c:pt idx="311">
                  <c:v>0.30092173768207431</c:v>
                </c:pt>
                <c:pt idx="312">
                  <c:v>0.30323651991784573</c:v>
                </c:pt>
                <c:pt idx="313">
                  <c:v>0.30555130261927843</c:v>
                </c:pt>
                <c:pt idx="314">
                  <c:v>0.30786608485504985</c:v>
                </c:pt>
                <c:pt idx="315">
                  <c:v>0.31018086709082127</c:v>
                </c:pt>
                <c:pt idx="316">
                  <c:v>0.31249564932659268</c:v>
                </c:pt>
                <c:pt idx="317">
                  <c:v>0.3148104315623641</c:v>
                </c:pt>
                <c:pt idx="318">
                  <c:v>0.31712521379813552</c:v>
                </c:pt>
                <c:pt idx="319">
                  <c:v>0.31943999649956822</c:v>
                </c:pt>
                <c:pt idx="320">
                  <c:v>0.32175477873533964</c:v>
                </c:pt>
                <c:pt idx="321">
                  <c:v>0.32406956097111106</c:v>
                </c:pt>
                <c:pt idx="322">
                  <c:v>0.32638434320688248</c:v>
                </c:pt>
                <c:pt idx="323">
                  <c:v>0.32869912544265389</c:v>
                </c:pt>
                <c:pt idx="324">
                  <c:v>0.33101390767842531</c:v>
                </c:pt>
                <c:pt idx="325">
                  <c:v>0.33332868991419673</c:v>
                </c:pt>
                <c:pt idx="326">
                  <c:v>0.33564347261562943</c:v>
                </c:pt>
                <c:pt idx="327">
                  <c:v>0.33795825485140085</c:v>
                </c:pt>
                <c:pt idx="328">
                  <c:v>0.34027303708717227</c:v>
                </c:pt>
                <c:pt idx="329">
                  <c:v>0.34258781932294369</c:v>
                </c:pt>
                <c:pt idx="330">
                  <c:v>0.34490260155871511</c:v>
                </c:pt>
                <c:pt idx="331">
                  <c:v>0.34721738379448652</c:v>
                </c:pt>
                <c:pt idx="332">
                  <c:v>0.34953216603025794</c:v>
                </c:pt>
                <c:pt idx="333">
                  <c:v>0.35184694826602936</c:v>
                </c:pt>
                <c:pt idx="334">
                  <c:v>0.35416173050180078</c:v>
                </c:pt>
                <c:pt idx="335">
                  <c:v>0.35647651273757219</c:v>
                </c:pt>
                <c:pt idx="336">
                  <c:v>0.35879129497334361</c:v>
                </c:pt>
                <c:pt idx="337">
                  <c:v>0.36110607720911503</c:v>
                </c:pt>
                <c:pt idx="338">
                  <c:v>0.36342085944488645</c:v>
                </c:pt>
                <c:pt idx="339">
                  <c:v>0.36573564168065786</c:v>
                </c:pt>
                <c:pt idx="340">
                  <c:v>0.36805042391642928</c:v>
                </c:pt>
                <c:pt idx="341">
                  <c:v>0.3703652061522007</c:v>
                </c:pt>
                <c:pt idx="342">
                  <c:v>0.37267998838797212</c:v>
                </c:pt>
                <c:pt idx="343">
                  <c:v>0.37499477062374353</c:v>
                </c:pt>
                <c:pt idx="344">
                  <c:v>0.37730955285951495</c:v>
                </c:pt>
                <c:pt idx="500">
                  <c:v>0.37962433509528637</c:v>
                </c:pt>
              </c:numCache>
            </c:numRef>
          </c:xVal>
          <c:yVal>
            <c:numRef>
              <c:f>'64'!$F$3:$F$503</c:f>
              <c:numCache>
                <c:formatCode>0</c:formatCode>
                <c:ptCount val="501"/>
                <c:pt idx="136">
                  <c:v>1467.5154</c:v>
                </c:pt>
                <c:pt idx="137">
                  <c:v>1463.8655000000001</c:v>
                </c:pt>
                <c:pt idx="138">
                  <c:v>1473.0735999999999</c:v>
                </c:pt>
                <c:pt idx="139">
                  <c:v>1463.3126</c:v>
                </c:pt>
                <c:pt idx="140">
                  <c:v>1471.5016000000001</c:v>
                </c:pt>
                <c:pt idx="141">
                  <c:v>1463.3586</c:v>
                </c:pt>
                <c:pt idx="142">
                  <c:v>1459.9684999999999</c:v>
                </c:pt>
                <c:pt idx="143">
                  <c:v>1466.1068</c:v>
                </c:pt>
                <c:pt idx="144">
                  <c:v>1465.3022000000001</c:v>
                </c:pt>
                <c:pt idx="145">
                  <c:v>1466.8275000000001</c:v>
                </c:pt>
                <c:pt idx="146">
                  <c:v>1462.1554000000001</c:v>
                </c:pt>
                <c:pt idx="147">
                  <c:v>1457.769</c:v>
                </c:pt>
                <c:pt idx="148">
                  <c:v>1467.0024000000001</c:v>
                </c:pt>
                <c:pt idx="149">
                  <c:v>1465.7007000000001</c:v>
                </c:pt>
                <c:pt idx="150">
                  <c:v>1467.2411</c:v>
                </c:pt>
                <c:pt idx="151">
                  <c:v>1462.1813</c:v>
                </c:pt>
                <c:pt idx="152">
                  <c:v>1464.9572000000001</c:v>
                </c:pt>
                <c:pt idx="153">
                  <c:v>1466.9154000000001</c:v>
                </c:pt>
                <c:pt idx="154">
                  <c:v>1461.1738</c:v>
                </c:pt>
                <c:pt idx="155">
                  <c:v>1458.9169999999999</c:v>
                </c:pt>
                <c:pt idx="156">
                  <c:v>1466.0474999999999</c:v>
                </c:pt>
                <c:pt idx="157">
                  <c:v>1462.3924999999999</c:v>
                </c:pt>
                <c:pt idx="158">
                  <c:v>1463.7755999999999</c:v>
                </c:pt>
                <c:pt idx="159">
                  <c:v>1463.5456999999999</c:v>
                </c:pt>
                <c:pt idx="160">
                  <c:v>1465.0842</c:v>
                </c:pt>
                <c:pt idx="161">
                  <c:v>1472.2227</c:v>
                </c:pt>
                <c:pt idx="162">
                  <c:v>1460.8272999999999</c:v>
                </c:pt>
                <c:pt idx="163">
                  <c:v>1463.2234000000001</c:v>
                </c:pt>
                <c:pt idx="164">
                  <c:v>1468.1279</c:v>
                </c:pt>
                <c:pt idx="165">
                  <c:v>1459.5323000000001</c:v>
                </c:pt>
                <c:pt idx="166">
                  <c:v>1465.9203</c:v>
                </c:pt>
                <c:pt idx="167">
                  <c:v>1459.021</c:v>
                </c:pt>
                <c:pt idx="168">
                  <c:v>1463.6274000000001</c:v>
                </c:pt>
                <c:pt idx="169">
                  <c:v>1457.2201</c:v>
                </c:pt>
                <c:pt idx="170">
                  <c:v>1467.5404000000001</c:v>
                </c:pt>
                <c:pt idx="171">
                  <c:v>1465.3046999999999</c:v>
                </c:pt>
                <c:pt idx="172">
                  <c:v>1465.9637</c:v>
                </c:pt>
                <c:pt idx="173">
                  <c:v>1463.2709</c:v>
                </c:pt>
                <c:pt idx="174">
                  <c:v>1462.2023999999999</c:v>
                </c:pt>
                <c:pt idx="175">
                  <c:v>1466.7971</c:v>
                </c:pt>
                <c:pt idx="176">
                  <c:v>1457.8099</c:v>
                </c:pt>
                <c:pt idx="177">
                  <c:v>1463.2917</c:v>
                </c:pt>
                <c:pt idx="178">
                  <c:v>1468.1578</c:v>
                </c:pt>
                <c:pt idx="179">
                  <c:v>1460.2628</c:v>
                </c:pt>
                <c:pt idx="180">
                  <c:v>1467.0007000000001</c:v>
                </c:pt>
                <c:pt idx="181">
                  <c:v>1465.4792</c:v>
                </c:pt>
                <c:pt idx="182">
                  <c:v>1461.546</c:v>
                </c:pt>
                <c:pt idx="183">
                  <c:v>1463.4319</c:v>
                </c:pt>
                <c:pt idx="184">
                  <c:v>1468.5935999999999</c:v>
                </c:pt>
                <c:pt idx="185">
                  <c:v>1465.2598</c:v>
                </c:pt>
                <c:pt idx="186">
                  <c:v>1458.0186000000001</c:v>
                </c:pt>
                <c:pt idx="187">
                  <c:v>1467.6469999999999</c:v>
                </c:pt>
                <c:pt idx="188">
                  <c:v>1461.5634</c:v>
                </c:pt>
                <c:pt idx="189">
                  <c:v>1464.9293</c:v>
                </c:pt>
                <c:pt idx="190">
                  <c:v>1459.4987000000001</c:v>
                </c:pt>
                <c:pt idx="191">
                  <c:v>1465.5265999999999</c:v>
                </c:pt>
                <c:pt idx="192">
                  <c:v>1464.5382</c:v>
                </c:pt>
                <c:pt idx="193">
                  <c:v>1471.6436000000001</c:v>
                </c:pt>
                <c:pt idx="194">
                  <c:v>1462.2185999999999</c:v>
                </c:pt>
                <c:pt idx="195">
                  <c:v>1465.7487000000001</c:v>
                </c:pt>
                <c:pt idx="196">
                  <c:v>1466.2932000000001</c:v>
                </c:pt>
                <c:pt idx="197">
                  <c:v>1466.8411000000001</c:v>
                </c:pt>
                <c:pt idx="198">
                  <c:v>1467.6504</c:v>
                </c:pt>
                <c:pt idx="199">
                  <c:v>1466.6174000000001</c:v>
                </c:pt>
                <c:pt idx="200">
                  <c:v>1455.6632999999999</c:v>
                </c:pt>
                <c:pt idx="201">
                  <c:v>1468.8987</c:v>
                </c:pt>
                <c:pt idx="202">
                  <c:v>1455.6442999999999</c:v>
                </c:pt>
                <c:pt idx="203">
                  <c:v>1465.3344</c:v>
                </c:pt>
                <c:pt idx="204">
                  <c:v>1461.3367000000001</c:v>
                </c:pt>
                <c:pt idx="205">
                  <c:v>1457.9662000000001</c:v>
                </c:pt>
                <c:pt idx="206">
                  <c:v>1457.3911000000001</c:v>
                </c:pt>
                <c:pt idx="207">
                  <c:v>1458.7820999999999</c:v>
                </c:pt>
                <c:pt idx="208">
                  <c:v>1465.7598</c:v>
                </c:pt>
                <c:pt idx="209">
                  <c:v>1465.0998999999999</c:v>
                </c:pt>
                <c:pt idx="210">
                  <c:v>1466.3866</c:v>
                </c:pt>
                <c:pt idx="211">
                  <c:v>1471.4021</c:v>
                </c:pt>
                <c:pt idx="212">
                  <c:v>1464.6626000000001</c:v>
                </c:pt>
                <c:pt idx="213">
                  <c:v>1458.1098999999999</c:v>
                </c:pt>
                <c:pt idx="214">
                  <c:v>1461.211</c:v>
                </c:pt>
                <c:pt idx="215">
                  <c:v>1469.277</c:v>
                </c:pt>
                <c:pt idx="216">
                  <c:v>1462.4494999999999</c:v>
                </c:pt>
                <c:pt idx="217">
                  <c:v>1459.9073000000001</c:v>
                </c:pt>
                <c:pt idx="218">
                  <c:v>1462.9332999999999</c:v>
                </c:pt>
                <c:pt idx="219">
                  <c:v>1464.1718000000001</c:v>
                </c:pt>
                <c:pt idx="220">
                  <c:v>1470.0137</c:v>
                </c:pt>
                <c:pt idx="221">
                  <c:v>1473.2769000000001</c:v>
                </c:pt>
                <c:pt idx="222">
                  <c:v>1465.3128999999999</c:v>
                </c:pt>
                <c:pt idx="223">
                  <c:v>1468.374</c:v>
                </c:pt>
                <c:pt idx="224">
                  <c:v>1463.0905</c:v>
                </c:pt>
                <c:pt idx="225">
                  <c:v>1463.9039</c:v>
                </c:pt>
                <c:pt idx="226">
                  <c:v>1467.6692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60-4EFB-A73B-98724C6D465C}"/>
            </c:ext>
          </c:extLst>
        </c:ser>
        <c:ser>
          <c:idx val="3"/>
          <c:order val="3"/>
          <c:tx>
            <c:strRef>
              <c:f>'64'!$G$2</c:f>
              <c:strCache>
                <c:ptCount val="1"/>
                <c:pt idx="0">
                  <c:v>flux 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'64'!$C$3:$C$503</c:f>
              <c:numCache>
                <c:formatCode>0.0</c:formatCode>
                <c:ptCount val="501"/>
                <c:pt idx="0">
                  <c:v>-0.41897576302289963</c:v>
                </c:pt>
                <c:pt idx="1">
                  <c:v>-0.41666097939014435</c:v>
                </c:pt>
                <c:pt idx="2">
                  <c:v>-0.41434619575738907</c:v>
                </c:pt>
                <c:pt idx="3">
                  <c:v>-0.41203141259029508</c:v>
                </c:pt>
                <c:pt idx="4">
                  <c:v>-0.4097166289575398</c:v>
                </c:pt>
                <c:pt idx="5">
                  <c:v>-0.40740184532478452</c:v>
                </c:pt>
                <c:pt idx="6">
                  <c:v>-0.40508706169202924</c:v>
                </c:pt>
                <c:pt idx="7">
                  <c:v>-0.40277227805927396</c:v>
                </c:pt>
                <c:pt idx="8">
                  <c:v>-0.40045749442651868</c:v>
                </c:pt>
                <c:pt idx="9">
                  <c:v>-0.3981427107937634</c:v>
                </c:pt>
                <c:pt idx="10">
                  <c:v>-0.39582792716100812</c:v>
                </c:pt>
                <c:pt idx="11">
                  <c:v>-0.39351314399391413</c:v>
                </c:pt>
                <c:pt idx="12">
                  <c:v>-0.39119836036115885</c:v>
                </c:pt>
                <c:pt idx="13">
                  <c:v>-0.38888357672840357</c:v>
                </c:pt>
                <c:pt idx="14">
                  <c:v>-0.38656879309564829</c:v>
                </c:pt>
                <c:pt idx="15">
                  <c:v>-0.38425400946289301</c:v>
                </c:pt>
                <c:pt idx="16">
                  <c:v>-0.38193922629579902</c:v>
                </c:pt>
                <c:pt idx="17">
                  <c:v>-0.37962444266304374</c:v>
                </c:pt>
                <c:pt idx="18">
                  <c:v>-0.37730965903028846</c:v>
                </c:pt>
                <c:pt idx="19">
                  <c:v>-0.37499487539753318</c:v>
                </c:pt>
                <c:pt idx="20">
                  <c:v>-0.37268009223043919</c:v>
                </c:pt>
                <c:pt idx="21">
                  <c:v>-0.37036530859768391</c:v>
                </c:pt>
                <c:pt idx="22">
                  <c:v>-0.36805052496492863</c:v>
                </c:pt>
                <c:pt idx="23">
                  <c:v>-0.36573574133217335</c:v>
                </c:pt>
                <c:pt idx="24">
                  <c:v>-0.36342095816507936</c:v>
                </c:pt>
                <c:pt idx="25">
                  <c:v>-0.36110617453232408</c:v>
                </c:pt>
                <c:pt idx="26">
                  <c:v>-0.3587913908995688</c:v>
                </c:pt>
                <c:pt idx="27">
                  <c:v>-0.3564766077324748</c:v>
                </c:pt>
                <c:pt idx="28">
                  <c:v>-0.35416182409971952</c:v>
                </c:pt>
                <c:pt idx="29">
                  <c:v>-0.35184704046696424</c:v>
                </c:pt>
                <c:pt idx="30">
                  <c:v>-0.34953225729987025</c:v>
                </c:pt>
                <c:pt idx="31">
                  <c:v>-0.34721747366711497</c:v>
                </c:pt>
                <c:pt idx="32">
                  <c:v>-0.34490269003435969</c:v>
                </c:pt>
                <c:pt idx="33">
                  <c:v>-0.3425879068672657</c:v>
                </c:pt>
                <c:pt idx="34">
                  <c:v>-0.34027312323451042</c:v>
                </c:pt>
                <c:pt idx="35">
                  <c:v>-0.33795833960175514</c:v>
                </c:pt>
                <c:pt idx="36">
                  <c:v>-0.33564355643466115</c:v>
                </c:pt>
                <c:pt idx="37">
                  <c:v>-0.33332877280190587</c:v>
                </c:pt>
                <c:pt idx="38">
                  <c:v>-0.33101398963481188</c:v>
                </c:pt>
                <c:pt idx="39">
                  <c:v>-0.3286992060020566</c:v>
                </c:pt>
                <c:pt idx="40">
                  <c:v>-0.32638442236930132</c:v>
                </c:pt>
                <c:pt idx="41">
                  <c:v>-0.32406963920220733</c:v>
                </c:pt>
                <c:pt idx="42">
                  <c:v>-0.32175485556945205</c:v>
                </c:pt>
                <c:pt idx="43">
                  <c:v>-0.31944007240235806</c:v>
                </c:pt>
                <c:pt idx="44">
                  <c:v>-0.31712528876960278</c:v>
                </c:pt>
                <c:pt idx="45">
                  <c:v>-0.31481050560250878</c:v>
                </c:pt>
                <c:pt idx="46">
                  <c:v>-0.3124957219697535</c:v>
                </c:pt>
                <c:pt idx="47">
                  <c:v>-0.31018093880265951</c:v>
                </c:pt>
                <c:pt idx="48">
                  <c:v>-0.30786615516990423</c:v>
                </c:pt>
                <c:pt idx="49">
                  <c:v>-0.30555137200281024</c:v>
                </c:pt>
                <c:pt idx="50">
                  <c:v>-0.30323658837005496</c:v>
                </c:pt>
                <c:pt idx="51">
                  <c:v>-0.30092180520296097</c:v>
                </c:pt>
                <c:pt idx="52">
                  <c:v>-0.29860702157020569</c:v>
                </c:pt>
                <c:pt idx="53">
                  <c:v>-0.2962922384031117</c:v>
                </c:pt>
                <c:pt idx="54">
                  <c:v>-0.29397745477035642</c:v>
                </c:pt>
                <c:pt idx="55">
                  <c:v>-0.29166267160326242</c:v>
                </c:pt>
                <c:pt idx="56">
                  <c:v>-0.28934788843616843</c:v>
                </c:pt>
                <c:pt idx="57">
                  <c:v>-0.28703310480341315</c:v>
                </c:pt>
                <c:pt idx="58">
                  <c:v>-0.28471832163631916</c:v>
                </c:pt>
                <c:pt idx="59">
                  <c:v>-0.28240353800356388</c:v>
                </c:pt>
                <c:pt idx="60">
                  <c:v>-0.28008875483646989</c:v>
                </c:pt>
                <c:pt idx="61">
                  <c:v>-0.2777739716693759</c:v>
                </c:pt>
                <c:pt idx="62">
                  <c:v>-0.27545918803662062</c:v>
                </c:pt>
                <c:pt idx="63">
                  <c:v>-0.27314440486952662</c:v>
                </c:pt>
                <c:pt idx="64">
                  <c:v>-0.27082962170243263</c:v>
                </c:pt>
                <c:pt idx="65">
                  <c:v>-0.26851483806967735</c:v>
                </c:pt>
                <c:pt idx="66">
                  <c:v>-0.26620005490258336</c:v>
                </c:pt>
                <c:pt idx="67">
                  <c:v>-0.26388527173548937</c:v>
                </c:pt>
                <c:pt idx="68">
                  <c:v>-0.26157048810273409</c:v>
                </c:pt>
                <c:pt idx="69">
                  <c:v>-0.2592557049356401</c:v>
                </c:pt>
                <c:pt idx="70">
                  <c:v>-0.2569409217685461</c:v>
                </c:pt>
                <c:pt idx="71">
                  <c:v>-0.25462613813579082</c:v>
                </c:pt>
                <c:pt idx="72">
                  <c:v>-0.25231135496869683</c:v>
                </c:pt>
                <c:pt idx="73">
                  <c:v>-0.24999657180160284</c:v>
                </c:pt>
                <c:pt idx="74">
                  <c:v>-0.24768178816884756</c:v>
                </c:pt>
                <c:pt idx="75">
                  <c:v>-0.24536700500175357</c:v>
                </c:pt>
                <c:pt idx="76">
                  <c:v>-0.24305222183465958</c:v>
                </c:pt>
                <c:pt idx="77">
                  <c:v>-0.24073743866756558</c:v>
                </c:pt>
                <c:pt idx="78">
                  <c:v>-0.23842265550047159</c:v>
                </c:pt>
                <c:pt idx="79">
                  <c:v>-0.23610787186771631</c:v>
                </c:pt>
                <c:pt idx="80">
                  <c:v>-0.23379308870062232</c:v>
                </c:pt>
                <c:pt idx="81">
                  <c:v>-0.23147830553352833</c:v>
                </c:pt>
                <c:pt idx="82">
                  <c:v>-0.22916352236643434</c:v>
                </c:pt>
                <c:pt idx="83">
                  <c:v>-0.22684873873367906</c:v>
                </c:pt>
                <c:pt idx="84">
                  <c:v>-0.22453395556658506</c:v>
                </c:pt>
                <c:pt idx="85">
                  <c:v>-0.22221917239949107</c:v>
                </c:pt>
                <c:pt idx="86">
                  <c:v>-0.21990438923239708</c:v>
                </c:pt>
                <c:pt idx="87">
                  <c:v>-0.21758960606530309</c:v>
                </c:pt>
                <c:pt idx="88">
                  <c:v>-0.2152748228982091</c:v>
                </c:pt>
                <c:pt idx="89">
                  <c:v>-0.2129600397311151</c:v>
                </c:pt>
                <c:pt idx="90">
                  <c:v>-0.21064525609835982</c:v>
                </c:pt>
                <c:pt idx="91">
                  <c:v>-0.20833047293126583</c:v>
                </c:pt>
                <c:pt idx="92">
                  <c:v>-0.20601568976417184</c:v>
                </c:pt>
                <c:pt idx="93">
                  <c:v>-0.20370090659707785</c:v>
                </c:pt>
                <c:pt idx="94">
                  <c:v>-0.20138612342998385</c:v>
                </c:pt>
                <c:pt idx="95">
                  <c:v>-0.19907134026288986</c:v>
                </c:pt>
                <c:pt idx="96">
                  <c:v>-0.19675655709579587</c:v>
                </c:pt>
                <c:pt idx="97">
                  <c:v>-0.19444177392870188</c:v>
                </c:pt>
                <c:pt idx="98">
                  <c:v>-0.19212699076160789</c:v>
                </c:pt>
                <c:pt idx="99">
                  <c:v>-0.18981220759451389</c:v>
                </c:pt>
                <c:pt idx="100">
                  <c:v>-0.1874974244274199</c:v>
                </c:pt>
                <c:pt idx="101">
                  <c:v>-0.18518264126032591</c:v>
                </c:pt>
                <c:pt idx="102">
                  <c:v>-0.18286785809323192</c:v>
                </c:pt>
                <c:pt idx="103">
                  <c:v>-0.18055307492613792</c:v>
                </c:pt>
                <c:pt idx="104">
                  <c:v>-0.17823829175904393</c:v>
                </c:pt>
                <c:pt idx="105">
                  <c:v>-0.17592350859194994</c:v>
                </c:pt>
                <c:pt idx="106">
                  <c:v>-0.17360872542485595</c:v>
                </c:pt>
                <c:pt idx="107">
                  <c:v>-0.17129394225776196</c:v>
                </c:pt>
                <c:pt idx="108">
                  <c:v>-0.16897915909066796</c:v>
                </c:pt>
                <c:pt idx="109">
                  <c:v>-0.16666437592357397</c:v>
                </c:pt>
                <c:pt idx="110">
                  <c:v>-0.16434959275647998</c:v>
                </c:pt>
                <c:pt idx="111">
                  <c:v>-0.16203480958938599</c:v>
                </c:pt>
                <c:pt idx="112">
                  <c:v>-0.15972002642229199</c:v>
                </c:pt>
                <c:pt idx="113">
                  <c:v>-0.157405243255198</c:v>
                </c:pt>
                <c:pt idx="114">
                  <c:v>-0.15509046008810401</c:v>
                </c:pt>
                <c:pt idx="115">
                  <c:v>-0.15277567692101002</c:v>
                </c:pt>
                <c:pt idx="116">
                  <c:v>-0.15046089375391603</c:v>
                </c:pt>
                <c:pt idx="117">
                  <c:v>-0.14814611058682203</c:v>
                </c:pt>
                <c:pt idx="118">
                  <c:v>-0.14583132741972804</c:v>
                </c:pt>
                <c:pt idx="119">
                  <c:v>-0.14351654471829534</c:v>
                </c:pt>
                <c:pt idx="120">
                  <c:v>-0.14120176155120134</c:v>
                </c:pt>
                <c:pt idx="121">
                  <c:v>-0.13888697838410735</c:v>
                </c:pt>
                <c:pt idx="122">
                  <c:v>-0.13657219521701336</c:v>
                </c:pt>
                <c:pt idx="123">
                  <c:v>-0.13425741204991937</c:v>
                </c:pt>
                <c:pt idx="124">
                  <c:v>-0.13194262888282537</c:v>
                </c:pt>
                <c:pt idx="125">
                  <c:v>-0.12962784618139267</c:v>
                </c:pt>
                <c:pt idx="126">
                  <c:v>-0.12731306301429868</c:v>
                </c:pt>
                <c:pt idx="127">
                  <c:v>-0.12499827984720469</c:v>
                </c:pt>
                <c:pt idx="128">
                  <c:v>-0.12268349668011069</c:v>
                </c:pt>
                <c:pt idx="129">
                  <c:v>-0.1203687135130167</c:v>
                </c:pt>
                <c:pt idx="130">
                  <c:v>-0.118053930811584</c:v>
                </c:pt>
                <c:pt idx="131">
                  <c:v>-0.11573914764449</c:v>
                </c:pt>
                <c:pt idx="132">
                  <c:v>-0.11342436447739601</c:v>
                </c:pt>
                <c:pt idx="133">
                  <c:v>-0.11110958131030202</c:v>
                </c:pt>
                <c:pt idx="134">
                  <c:v>-0.10879479860886931</c:v>
                </c:pt>
                <c:pt idx="135">
                  <c:v>-0.10648001544177532</c:v>
                </c:pt>
                <c:pt idx="136">
                  <c:v>-0.10416523227468133</c:v>
                </c:pt>
                <c:pt idx="137">
                  <c:v>-0.10185044910758734</c:v>
                </c:pt>
                <c:pt idx="138">
                  <c:v>-9.9535666406154633E-2</c:v>
                </c:pt>
                <c:pt idx="139">
                  <c:v>-9.722088323906064E-2</c:v>
                </c:pt>
                <c:pt idx="140">
                  <c:v>-9.4906100071966648E-2</c:v>
                </c:pt>
                <c:pt idx="141">
                  <c:v>-9.2591317370533943E-2</c:v>
                </c:pt>
                <c:pt idx="142">
                  <c:v>-9.0276534203439951E-2</c:v>
                </c:pt>
                <c:pt idx="143">
                  <c:v>-8.7961751036345959E-2</c:v>
                </c:pt>
                <c:pt idx="144">
                  <c:v>-8.5646968334913254E-2</c:v>
                </c:pt>
                <c:pt idx="145">
                  <c:v>-8.3332185167819262E-2</c:v>
                </c:pt>
                <c:pt idx="146">
                  <c:v>-8.1017402000725269E-2</c:v>
                </c:pt>
                <c:pt idx="147">
                  <c:v>-7.8702619299292564E-2</c:v>
                </c:pt>
                <c:pt idx="148">
                  <c:v>-7.6387836132198572E-2</c:v>
                </c:pt>
                <c:pt idx="149">
                  <c:v>-7.4073053430765867E-2</c:v>
                </c:pt>
                <c:pt idx="150">
                  <c:v>-7.1758270263671875E-2</c:v>
                </c:pt>
                <c:pt idx="151">
                  <c:v>-6.9443487096577883E-2</c:v>
                </c:pt>
                <c:pt idx="152">
                  <c:v>-6.7128704395145178E-2</c:v>
                </c:pt>
                <c:pt idx="153">
                  <c:v>-6.4813921228051186E-2</c:v>
                </c:pt>
                <c:pt idx="154">
                  <c:v>-6.2499138526618481E-2</c:v>
                </c:pt>
                <c:pt idx="155">
                  <c:v>-6.0184355359524488E-2</c:v>
                </c:pt>
                <c:pt idx="156">
                  <c:v>-5.7869572658091784E-2</c:v>
                </c:pt>
                <c:pt idx="157">
                  <c:v>-5.5554789490997791E-2</c:v>
                </c:pt>
                <c:pt idx="158">
                  <c:v>-5.3240006789565086E-2</c:v>
                </c:pt>
                <c:pt idx="159">
                  <c:v>-5.0925223622471094E-2</c:v>
                </c:pt>
                <c:pt idx="160">
                  <c:v>-4.8610440455377102E-2</c:v>
                </c:pt>
                <c:pt idx="161">
                  <c:v>-4.6295657753944397E-2</c:v>
                </c:pt>
                <c:pt idx="162">
                  <c:v>-4.3980874586850405E-2</c:v>
                </c:pt>
                <c:pt idx="163">
                  <c:v>-4.16660918854177E-2</c:v>
                </c:pt>
                <c:pt idx="164">
                  <c:v>-3.9351308718323708E-2</c:v>
                </c:pt>
                <c:pt idx="165">
                  <c:v>-3.7036526016891003E-2</c:v>
                </c:pt>
                <c:pt idx="166">
                  <c:v>-3.4721743315458298E-2</c:v>
                </c:pt>
                <c:pt idx="167">
                  <c:v>-3.2406960148364305E-2</c:v>
                </c:pt>
                <c:pt idx="168">
                  <c:v>-3.0092177446931601E-2</c:v>
                </c:pt>
                <c:pt idx="169">
                  <c:v>-2.7777394279837608E-2</c:v>
                </c:pt>
                <c:pt idx="170">
                  <c:v>-2.5462611578404903E-2</c:v>
                </c:pt>
                <c:pt idx="171">
                  <c:v>-2.3147828411310911E-2</c:v>
                </c:pt>
                <c:pt idx="172">
                  <c:v>-2.0833045709878206E-2</c:v>
                </c:pt>
                <c:pt idx="173">
                  <c:v>-1.8518263008445501E-2</c:v>
                </c:pt>
                <c:pt idx="174">
                  <c:v>-1.6203479841351509E-2</c:v>
                </c:pt>
                <c:pt idx="175">
                  <c:v>-1.3888697139918804E-2</c:v>
                </c:pt>
                <c:pt idx="176">
                  <c:v>-1.1573913972824812E-2</c:v>
                </c:pt>
                <c:pt idx="177">
                  <c:v>-9.259131271392107E-3</c:v>
                </c:pt>
                <c:pt idx="178">
                  <c:v>-6.9443485699594021E-3</c:v>
                </c:pt>
                <c:pt idx="179">
                  <c:v>-4.6295654028654099E-3</c:v>
                </c:pt>
                <c:pt idx="180">
                  <c:v>-2.3147827014327049E-3</c:v>
                </c:pt>
                <c:pt idx="181">
                  <c:v>0</c:v>
                </c:pt>
                <c:pt idx="182">
                  <c:v>2.3147831670939922E-3</c:v>
                </c:pt>
                <c:pt idx="183">
                  <c:v>4.6295658685266972E-3</c:v>
                </c:pt>
                <c:pt idx="184">
                  <c:v>6.9443485699594021E-3</c:v>
                </c:pt>
                <c:pt idx="185">
                  <c:v>9.2591317370533943E-3</c:v>
                </c:pt>
                <c:pt idx="186">
                  <c:v>1.1573914438486099E-2</c:v>
                </c:pt>
                <c:pt idx="187">
                  <c:v>1.3888697139918804E-2</c:v>
                </c:pt>
                <c:pt idx="188">
                  <c:v>1.6203479841351509E-2</c:v>
                </c:pt>
                <c:pt idx="189">
                  <c:v>1.8518263008445501E-2</c:v>
                </c:pt>
                <c:pt idx="190">
                  <c:v>2.0833045709878206E-2</c:v>
                </c:pt>
                <c:pt idx="191">
                  <c:v>2.3147828411310911E-2</c:v>
                </c:pt>
                <c:pt idx="192">
                  <c:v>2.5462611112743616E-2</c:v>
                </c:pt>
                <c:pt idx="193">
                  <c:v>2.7777394279837608E-2</c:v>
                </c:pt>
                <c:pt idx="194">
                  <c:v>3.0092176981270313E-2</c:v>
                </c:pt>
                <c:pt idx="195">
                  <c:v>3.2406959682703018E-2</c:v>
                </c:pt>
                <c:pt idx="196">
                  <c:v>3.4721742384135723E-2</c:v>
                </c:pt>
                <c:pt idx="197">
                  <c:v>3.7036525085568428E-2</c:v>
                </c:pt>
                <c:pt idx="198">
                  <c:v>3.935130825266242E-2</c:v>
                </c:pt>
                <c:pt idx="199">
                  <c:v>4.1666090954095125E-2</c:v>
                </c:pt>
                <c:pt idx="200">
                  <c:v>4.398087365552783E-2</c:v>
                </c:pt>
                <c:pt idx="201">
                  <c:v>4.6295656356960535E-2</c:v>
                </c:pt>
                <c:pt idx="202">
                  <c:v>4.861043905839324E-2</c:v>
                </c:pt>
                <c:pt idx="203">
                  <c:v>5.0925222225487232E-2</c:v>
                </c:pt>
                <c:pt idx="204">
                  <c:v>5.3240004926919937E-2</c:v>
                </c:pt>
                <c:pt idx="205">
                  <c:v>5.5554787628352642E-2</c:v>
                </c:pt>
                <c:pt idx="206">
                  <c:v>5.7869570329785347E-2</c:v>
                </c:pt>
                <c:pt idx="207">
                  <c:v>6.0184353031218052E-2</c:v>
                </c:pt>
                <c:pt idx="208">
                  <c:v>6.2499135732650757E-2</c:v>
                </c:pt>
                <c:pt idx="209">
                  <c:v>6.4813918434083462E-2</c:v>
                </c:pt>
                <c:pt idx="210">
                  <c:v>6.7128701135516167E-2</c:v>
                </c:pt>
                <c:pt idx="211">
                  <c:v>6.9443483836948872E-2</c:v>
                </c:pt>
                <c:pt idx="212">
                  <c:v>7.1758266538381577E-2</c:v>
                </c:pt>
                <c:pt idx="213">
                  <c:v>7.4073049705475569E-2</c:v>
                </c:pt>
                <c:pt idx="214">
                  <c:v>7.6387831941246986E-2</c:v>
                </c:pt>
                <c:pt idx="215">
                  <c:v>7.8702615108340979E-2</c:v>
                </c:pt>
                <c:pt idx="216">
                  <c:v>8.1017397809773684E-2</c:v>
                </c:pt>
                <c:pt idx="217">
                  <c:v>8.3332180511206388E-2</c:v>
                </c:pt>
                <c:pt idx="218">
                  <c:v>8.5646963212639093E-2</c:v>
                </c:pt>
                <c:pt idx="219">
                  <c:v>8.7961745914071798E-2</c:v>
                </c:pt>
                <c:pt idx="220">
                  <c:v>9.0276528615504503E-2</c:v>
                </c:pt>
                <c:pt idx="221">
                  <c:v>9.2591311316937208E-2</c:v>
                </c:pt>
                <c:pt idx="222">
                  <c:v>9.4906094018369913E-2</c:v>
                </c:pt>
                <c:pt idx="223">
                  <c:v>9.7220876719802618E-2</c:v>
                </c:pt>
                <c:pt idx="224">
                  <c:v>9.9535659421235323E-2</c:v>
                </c:pt>
                <c:pt idx="225">
                  <c:v>0.10185044165700674</c:v>
                </c:pt>
                <c:pt idx="226">
                  <c:v>0.10416522435843945</c:v>
                </c:pt>
                <c:pt idx="227">
                  <c:v>0.10648000705987215</c:v>
                </c:pt>
                <c:pt idx="228">
                  <c:v>0.10879478976130486</c:v>
                </c:pt>
                <c:pt idx="229">
                  <c:v>0.11110957246273756</c:v>
                </c:pt>
                <c:pt idx="230">
                  <c:v>0.11342435516417027</c:v>
                </c:pt>
                <c:pt idx="231">
                  <c:v>0.11573913786560297</c:v>
                </c:pt>
                <c:pt idx="232">
                  <c:v>0.11805392056703568</c:v>
                </c:pt>
                <c:pt idx="233">
                  <c:v>0.12036870326846838</c:v>
                </c:pt>
                <c:pt idx="234">
                  <c:v>0.12268348596990108</c:v>
                </c:pt>
                <c:pt idx="235">
                  <c:v>0.12499826867133379</c:v>
                </c:pt>
                <c:pt idx="236">
                  <c:v>0.12731305090710521</c:v>
                </c:pt>
                <c:pt idx="237">
                  <c:v>0.12962783360853791</c:v>
                </c:pt>
                <c:pt idx="238">
                  <c:v>0.13194261630997062</c:v>
                </c:pt>
                <c:pt idx="239">
                  <c:v>0.13425739901140332</c:v>
                </c:pt>
                <c:pt idx="240">
                  <c:v>0.13657218171283603</c:v>
                </c:pt>
                <c:pt idx="241">
                  <c:v>0.13888696441426873</c:v>
                </c:pt>
                <c:pt idx="242">
                  <c:v>0.14120174665004015</c:v>
                </c:pt>
                <c:pt idx="243">
                  <c:v>0.14351652935147285</c:v>
                </c:pt>
                <c:pt idx="244">
                  <c:v>0.14583131205290556</c:v>
                </c:pt>
                <c:pt idx="245">
                  <c:v>0.14814609475433826</c:v>
                </c:pt>
                <c:pt idx="246">
                  <c:v>0.15046087745577097</c:v>
                </c:pt>
                <c:pt idx="247">
                  <c:v>0.15277565969154239</c:v>
                </c:pt>
                <c:pt idx="248">
                  <c:v>0.15509044239297509</c:v>
                </c:pt>
                <c:pt idx="249">
                  <c:v>0.1574052250944078</c:v>
                </c:pt>
                <c:pt idx="250">
                  <c:v>0.1597200077958405</c:v>
                </c:pt>
                <c:pt idx="251">
                  <c:v>0.16203479003161192</c:v>
                </c:pt>
                <c:pt idx="252">
                  <c:v>0.16434957273304462</c:v>
                </c:pt>
                <c:pt idx="253">
                  <c:v>0.16666435543447733</c:v>
                </c:pt>
                <c:pt idx="254">
                  <c:v>0.16897913813591003</c:v>
                </c:pt>
                <c:pt idx="255">
                  <c:v>0.17129392037168145</c:v>
                </c:pt>
                <c:pt idx="256">
                  <c:v>0.17360870307311416</c:v>
                </c:pt>
                <c:pt idx="257">
                  <c:v>0.17592348577454686</c:v>
                </c:pt>
                <c:pt idx="258">
                  <c:v>0.17823826801031828</c:v>
                </c:pt>
                <c:pt idx="259">
                  <c:v>0.18055305071175098</c:v>
                </c:pt>
                <c:pt idx="260">
                  <c:v>0.18286783341318369</c:v>
                </c:pt>
                <c:pt idx="261">
                  <c:v>0.18518261564895511</c:v>
                </c:pt>
                <c:pt idx="262">
                  <c:v>0.18749739835038781</c:v>
                </c:pt>
                <c:pt idx="263">
                  <c:v>0.18981218105182052</c:v>
                </c:pt>
                <c:pt idx="264">
                  <c:v>0.19212696328759193</c:v>
                </c:pt>
                <c:pt idx="265">
                  <c:v>0.19444174598902464</c:v>
                </c:pt>
                <c:pt idx="266">
                  <c:v>0.19675652822479606</c:v>
                </c:pt>
                <c:pt idx="267">
                  <c:v>0.19907131092622876</c:v>
                </c:pt>
                <c:pt idx="268">
                  <c:v>0.20138609362766147</c:v>
                </c:pt>
                <c:pt idx="269">
                  <c:v>0.20370087586343288</c:v>
                </c:pt>
                <c:pt idx="270">
                  <c:v>0.20601565856486559</c:v>
                </c:pt>
                <c:pt idx="271">
                  <c:v>0.20833044080063701</c:v>
                </c:pt>
                <c:pt idx="272">
                  <c:v>0.21064522350206971</c:v>
                </c:pt>
                <c:pt idx="273">
                  <c:v>0.21296000573784113</c:v>
                </c:pt>
                <c:pt idx="274">
                  <c:v>0.21527478843927383</c:v>
                </c:pt>
                <c:pt idx="275">
                  <c:v>0.21758957067504525</c:v>
                </c:pt>
                <c:pt idx="276">
                  <c:v>0.21990435337647796</c:v>
                </c:pt>
                <c:pt idx="277">
                  <c:v>0.22221913607791066</c:v>
                </c:pt>
                <c:pt idx="278">
                  <c:v>0.22453391831368208</c:v>
                </c:pt>
                <c:pt idx="279">
                  <c:v>0.22684870101511478</c:v>
                </c:pt>
                <c:pt idx="280">
                  <c:v>0.2291634832508862</c:v>
                </c:pt>
                <c:pt idx="281">
                  <c:v>0.23147826548665762</c:v>
                </c:pt>
                <c:pt idx="282">
                  <c:v>0.23379304818809032</c:v>
                </c:pt>
                <c:pt idx="283">
                  <c:v>0.23610783042386174</c:v>
                </c:pt>
                <c:pt idx="284">
                  <c:v>0.23842261312529445</c:v>
                </c:pt>
                <c:pt idx="285">
                  <c:v>0.24073739536106586</c:v>
                </c:pt>
                <c:pt idx="286">
                  <c:v>0.24305217806249857</c:v>
                </c:pt>
                <c:pt idx="287">
                  <c:v>0.24536696029826999</c:v>
                </c:pt>
                <c:pt idx="288">
                  <c:v>0.24768174299970269</c:v>
                </c:pt>
                <c:pt idx="289">
                  <c:v>0.24999652523547411</c:v>
                </c:pt>
                <c:pt idx="290">
                  <c:v>0.25231130747124553</c:v>
                </c:pt>
                <c:pt idx="291">
                  <c:v>0.25462609017267823</c:v>
                </c:pt>
                <c:pt idx="292">
                  <c:v>0.25694087240844965</c:v>
                </c:pt>
                <c:pt idx="293">
                  <c:v>0.25925565510988235</c:v>
                </c:pt>
                <c:pt idx="294">
                  <c:v>0.26157043734565377</c:v>
                </c:pt>
                <c:pt idx="295">
                  <c:v>0.26388521958142519</c:v>
                </c:pt>
                <c:pt idx="296">
                  <c:v>0.26620000228285789</c:v>
                </c:pt>
                <c:pt idx="297">
                  <c:v>0.26851478451862931</c:v>
                </c:pt>
                <c:pt idx="298">
                  <c:v>0.27082956675440073</c:v>
                </c:pt>
                <c:pt idx="299">
                  <c:v>0.27314434945583344</c:v>
                </c:pt>
                <c:pt idx="300">
                  <c:v>0.27545913169160485</c:v>
                </c:pt>
                <c:pt idx="301">
                  <c:v>0.27777391392737627</c:v>
                </c:pt>
                <c:pt idx="302">
                  <c:v>0.28008869662880898</c:v>
                </c:pt>
                <c:pt idx="303">
                  <c:v>0.28240347886458039</c:v>
                </c:pt>
                <c:pt idx="304">
                  <c:v>0.28471826110035181</c:v>
                </c:pt>
                <c:pt idx="305">
                  <c:v>0.28703304380178452</c:v>
                </c:pt>
                <c:pt idx="306">
                  <c:v>0.28934782603755593</c:v>
                </c:pt>
                <c:pt idx="307">
                  <c:v>0.29166260827332735</c:v>
                </c:pt>
                <c:pt idx="308">
                  <c:v>0.29397739050909877</c:v>
                </c:pt>
                <c:pt idx="309">
                  <c:v>0.29629217321053147</c:v>
                </c:pt>
                <c:pt idx="310">
                  <c:v>0.29860695544630289</c:v>
                </c:pt>
                <c:pt idx="311">
                  <c:v>0.30092173768207431</c:v>
                </c:pt>
                <c:pt idx="312">
                  <c:v>0.30323651991784573</c:v>
                </c:pt>
                <c:pt idx="313">
                  <c:v>0.30555130261927843</c:v>
                </c:pt>
                <c:pt idx="314">
                  <c:v>0.30786608485504985</c:v>
                </c:pt>
                <c:pt idx="315">
                  <c:v>0.31018086709082127</c:v>
                </c:pt>
                <c:pt idx="316">
                  <c:v>0.31249564932659268</c:v>
                </c:pt>
                <c:pt idx="317">
                  <c:v>0.3148104315623641</c:v>
                </c:pt>
                <c:pt idx="318">
                  <c:v>0.31712521379813552</c:v>
                </c:pt>
                <c:pt idx="319">
                  <c:v>0.31943999649956822</c:v>
                </c:pt>
                <c:pt idx="320">
                  <c:v>0.32175477873533964</c:v>
                </c:pt>
                <c:pt idx="321">
                  <c:v>0.32406956097111106</c:v>
                </c:pt>
                <c:pt idx="322">
                  <c:v>0.32638434320688248</c:v>
                </c:pt>
                <c:pt idx="323">
                  <c:v>0.32869912544265389</c:v>
                </c:pt>
                <c:pt idx="324">
                  <c:v>0.33101390767842531</c:v>
                </c:pt>
                <c:pt idx="325">
                  <c:v>0.33332868991419673</c:v>
                </c:pt>
                <c:pt idx="326">
                  <c:v>0.33564347261562943</c:v>
                </c:pt>
                <c:pt idx="327">
                  <c:v>0.33795825485140085</c:v>
                </c:pt>
                <c:pt idx="328">
                  <c:v>0.34027303708717227</c:v>
                </c:pt>
                <c:pt idx="329">
                  <c:v>0.34258781932294369</c:v>
                </c:pt>
                <c:pt idx="330">
                  <c:v>0.34490260155871511</c:v>
                </c:pt>
                <c:pt idx="331">
                  <c:v>0.34721738379448652</c:v>
                </c:pt>
                <c:pt idx="332">
                  <c:v>0.34953216603025794</c:v>
                </c:pt>
                <c:pt idx="333">
                  <c:v>0.35184694826602936</c:v>
                </c:pt>
                <c:pt idx="334">
                  <c:v>0.35416173050180078</c:v>
                </c:pt>
                <c:pt idx="335">
                  <c:v>0.35647651273757219</c:v>
                </c:pt>
                <c:pt idx="336">
                  <c:v>0.35879129497334361</c:v>
                </c:pt>
                <c:pt idx="337">
                  <c:v>0.36110607720911503</c:v>
                </c:pt>
                <c:pt idx="338">
                  <c:v>0.36342085944488645</c:v>
                </c:pt>
                <c:pt idx="339">
                  <c:v>0.36573564168065786</c:v>
                </c:pt>
                <c:pt idx="340">
                  <c:v>0.36805042391642928</c:v>
                </c:pt>
                <c:pt idx="341">
                  <c:v>0.3703652061522007</c:v>
                </c:pt>
                <c:pt idx="342">
                  <c:v>0.37267998838797212</c:v>
                </c:pt>
                <c:pt idx="343">
                  <c:v>0.37499477062374353</c:v>
                </c:pt>
                <c:pt idx="344">
                  <c:v>0.37730955285951495</c:v>
                </c:pt>
                <c:pt idx="500">
                  <c:v>0.37962433509528637</c:v>
                </c:pt>
              </c:numCache>
            </c:numRef>
          </c:xVal>
          <c:yVal>
            <c:numRef>
              <c:f>'64'!$G$3:$G$503</c:f>
              <c:numCache>
                <c:formatCode>0</c:formatCode>
                <c:ptCount val="501"/>
                <c:pt idx="227">
                  <c:v>1469.5286000000001</c:v>
                </c:pt>
                <c:pt idx="228">
                  <c:v>1463.8176000000001</c:v>
                </c:pt>
                <c:pt idx="229">
                  <c:v>1471.3545999999999</c:v>
                </c:pt>
                <c:pt idx="230">
                  <c:v>1466.1188</c:v>
                </c:pt>
                <c:pt idx="231">
                  <c:v>1469.4384</c:v>
                </c:pt>
                <c:pt idx="232">
                  <c:v>1473.1950999999999</c:v>
                </c:pt>
                <c:pt idx="233">
                  <c:v>1481.222</c:v>
                </c:pt>
                <c:pt idx="234">
                  <c:v>1472.6726000000001</c:v>
                </c:pt>
                <c:pt idx="235">
                  <c:v>1475.124</c:v>
                </c:pt>
                <c:pt idx="236">
                  <c:v>1478.8595</c:v>
                </c:pt>
                <c:pt idx="237">
                  <c:v>1477.3846000000001</c:v>
                </c:pt>
                <c:pt idx="238">
                  <c:v>1475.1135999999999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60-4EFB-A73B-98724C6D465C}"/>
            </c:ext>
          </c:extLst>
        </c:ser>
        <c:ser>
          <c:idx val="4"/>
          <c:order val="4"/>
          <c:tx>
            <c:strRef>
              <c:f>'64'!$H$2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'64'!$C$3:$C$503</c:f>
              <c:numCache>
                <c:formatCode>0.0</c:formatCode>
                <c:ptCount val="501"/>
                <c:pt idx="0">
                  <c:v>-0.41897576302289963</c:v>
                </c:pt>
                <c:pt idx="1">
                  <c:v>-0.41666097939014435</c:v>
                </c:pt>
                <c:pt idx="2">
                  <c:v>-0.41434619575738907</c:v>
                </c:pt>
                <c:pt idx="3">
                  <c:v>-0.41203141259029508</c:v>
                </c:pt>
                <c:pt idx="4">
                  <c:v>-0.4097166289575398</c:v>
                </c:pt>
                <c:pt idx="5">
                  <c:v>-0.40740184532478452</c:v>
                </c:pt>
                <c:pt idx="6">
                  <c:v>-0.40508706169202924</c:v>
                </c:pt>
                <c:pt idx="7">
                  <c:v>-0.40277227805927396</c:v>
                </c:pt>
                <c:pt idx="8">
                  <c:v>-0.40045749442651868</c:v>
                </c:pt>
                <c:pt idx="9">
                  <c:v>-0.3981427107937634</c:v>
                </c:pt>
                <c:pt idx="10">
                  <c:v>-0.39582792716100812</c:v>
                </c:pt>
                <c:pt idx="11">
                  <c:v>-0.39351314399391413</c:v>
                </c:pt>
                <c:pt idx="12">
                  <c:v>-0.39119836036115885</c:v>
                </c:pt>
                <c:pt idx="13">
                  <c:v>-0.38888357672840357</c:v>
                </c:pt>
                <c:pt idx="14">
                  <c:v>-0.38656879309564829</c:v>
                </c:pt>
                <c:pt idx="15">
                  <c:v>-0.38425400946289301</c:v>
                </c:pt>
                <c:pt idx="16">
                  <c:v>-0.38193922629579902</c:v>
                </c:pt>
                <c:pt idx="17">
                  <c:v>-0.37962444266304374</c:v>
                </c:pt>
                <c:pt idx="18">
                  <c:v>-0.37730965903028846</c:v>
                </c:pt>
                <c:pt idx="19">
                  <c:v>-0.37499487539753318</c:v>
                </c:pt>
                <c:pt idx="20">
                  <c:v>-0.37268009223043919</c:v>
                </c:pt>
                <c:pt idx="21">
                  <c:v>-0.37036530859768391</c:v>
                </c:pt>
                <c:pt idx="22">
                  <c:v>-0.36805052496492863</c:v>
                </c:pt>
                <c:pt idx="23">
                  <c:v>-0.36573574133217335</c:v>
                </c:pt>
                <c:pt idx="24">
                  <c:v>-0.36342095816507936</c:v>
                </c:pt>
                <c:pt idx="25">
                  <c:v>-0.36110617453232408</c:v>
                </c:pt>
                <c:pt idx="26">
                  <c:v>-0.3587913908995688</c:v>
                </c:pt>
                <c:pt idx="27">
                  <c:v>-0.3564766077324748</c:v>
                </c:pt>
                <c:pt idx="28">
                  <c:v>-0.35416182409971952</c:v>
                </c:pt>
                <c:pt idx="29">
                  <c:v>-0.35184704046696424</c:v>
                </c:pt>
                <c:pt idx="30">
                  <c:v>-0.34953225729987025</c:v>
                </c:pt>
                <c:pt idx="31">
                  <c:v>-0.34721747366711497</c:v>
                </c:pt>
                <c:pt idx="32">
                  <c:v>-0.34490269003435969</c:v>
                </c:pt>
                <c:pt idx="33">
                  <c:v>-0.3425879068672657</c:v>
                </c:pt>
                <c:pt idx="34">
                  <c:v>-0.34027312323451042</c:v>
                </c:pt>
                <c:pt idx="35">
                  <c:v>-0.33795833960175514</c:v>
                </c:pt>
                <c:pt idx="36">
                  <c:v>-0.33564355643466115</c:v>
                </c:pt>
                <c:pt idx="37">
                  <c:v>-0.33332877280190587</c:v>
                </c:pt>
                <c:pt idx="38">
                  <c:v>-0.33101398963481188</c:v>
                </c:pt>
                <c:pt idx="39">
                  <c:v>-0.3286992060020566</c:v>
                </c:pt>
                <c:pt idx="40">
                  <c:v>-0.32638442236930132</c:v>
                </c:pt>
                <c:pt idx="41">
                  <c:v>-0.32406963920220733</c:v>
                </c:pt>
                <c:pt idx="42">
                  <c:v>-0.32175485556945205</c:v>
                </c:pt>
                <c:pt idx="43">
                  <c:v>-0.31944007240235806</c:v>
                </c:pt>
                <c:pt idx="44">
                  <c:v>-0.31712528876960278</c:v>
                </c:pt>
                <c:pt idx="45">
                  <c:v>-0.31481050560250878</c:v>
                </c:pt>
                <c:pt idx="46">
                  <c:v>-0.3124957219697535</c:v>
                </c:pt>
                <c:pt idx="47">
                  <c:v>-0.31018093880265951</c:v>
                </c:pt>
                <c:pt idx="48">
                  <c:v>-0.30786615516990423</c:v>
                </c:pt>
                <c:pt idx="49">
                  <c:v>-0.30555137200281024</c:v>
                </c:pt>
                <c:pt idx="50">
                  <c:v>-0.30323658837005496</c:v>
                </c:pt>
                <c:pt idx="51">
                  <c:v>-0.30092180520296097</c:v>
                </c:pt>
                <c:pt idx="52">
                  <c:v>-0.29860702157020569</c:v>
                </c:pt>
                <c:pt idx="53">
                  <c:v>-0.2962922384031117</c:v>
                </c:pt>
                <c:pt idx="54">
                  <c:v>-0.29397745477035642</c:v>
                </c:pt>
                <c:pt idx="55">
                  <c:v>-0.29166267160326242</c:v>
                </c:pt>
                <c:pt idx="56">
                  <c:v>-0.28934788843616843</c:v>
                </c:pt>
                <c:pt idx="57">
                  <c:v>-0.28703310480341315</c:v>
                </c:pt>
                <c:pt idx="58">
                  <c:v>-0.28471832163631916</c:v>
                </c:pt>
                <c:pt idx="59">
                  <c:v>-0.28240353800356388</c:v>
                </c:pt>
                <c:pt idx="60">
                  <c:v>-0.28008875483646989</c:v>
                </c:pt>
                <c:pt idx="61">
                  <c:v>-0.2777739716693759</c:v>
                </c:pt>
                <c:pt idx="62">
                  <c:v>-0.27545918803662062</c:v>
                </c:pt>
                <c:pt idx="63">
                  <c:v>-0.27314440486952662</c:v>
                </c:pt>
                <c:pt idx="64">
                  <c:v>-0.27082962170243263</c:v>
                </c:pt>
                <c:pt idx="65">
                  <c:v>-0.26851483806967735</c:v>
                </c:pt>
                <c:pt idx="66">
                  <c:v>-0.26620005490258336</c:v>
                </c:pt>
                <c:pt idx="67">
                  <c:v>-0.26388527173548937</c:v>
                </c:pt>
                <c:pt idx="68">
                  <c:v>-0.26157048810273409</c:v>
                </c:pt>
                <c:pt idx="69">
                  <c:v>-0.2592557049356401</c:v>
                </c:pt>
                <c:pt idx="70">
                  <c:v>-0.2569409217685461</c:v>
                </c:pt>
                <c:pt idx="71">
                  <c:v>-0.25462613813579082</c:v>
                </c:pt>
                <c:pt idx="72">
                  <c:v>-0.25231135496869683</c:v>
                </c:pt>
                <c:pt idx="73">
                  <c:v>-0.24999657180160284</c:v>
                </c:pt>
                <c:pt idx="74">
                  <c:v>-0.24768178816884756</c:v>
                </c:pt>
                <c:pt idx="75">
                  <c:v>-0.24536700500175357</c:v>
                </c:pt>
                <c:pt idx="76">
                  <c:v>-0.24305222183465958</c:v>
                </c:pt>
                <c:pt idx="77">
                  <c:v>-0.24073743866756558</c:v>
                </c:pt>
                <c:pt idx="78">
                  <c:v>-0.23842265550047159</c:v>
                </c:pt>
                <c:pt idx="79">
                  <c:v>-0.23610787186771631</c:v>
                </c:pt>
                <c:pt idx="80">
                  <c:v>-0.23379308870062232</c:v>
                </c:pt>
                <c:pt idx="81">
                  <c:v>-0.23147830553352833</c:v>
                </c:pt>
                <c:pt idx="82">
                  <c:v>-0.22916352236643434</c:v>
                </c:pt>
                <c:pt idx="83">
                  <c:v>-0.22684873873367906</c:v>
                </c:pt>
                <c:pt idx="84">
                  <c:v>-0.22453395556658506</c:v>
                </c:pt>
                <c:pt idx="85">
                  <c:v>-0.22221917239949107</c:v>
                </c:pt>
                <c:pt idx="86">
                  <c:v>-0.21990438923239708</c:v>
                </c:pt>
                <c:pt idx="87">
                  <c:v>-0.21758960606530309</c:v>
                </c:pt>
                <c:pt idx="88">
                  <c:v>-0.2152748228982091</c:v>
                </c:pt>
                <c:pt idx="89">
                  <c:v>-0.2129600397311151</c:v>
                </c:pt>
                <c:pt idx="90">
                  <c:v>-0.21064525609835982</c:v>
                </c:pt>
                <c:pt idx="91">
                  <c:v>-0.20833047293126583</c:v>
                </c:pt>
                <c:pt idx="92">
                  <c:v>-0.20601568976417184</c:v>
                </c:pt>
                <c:pt idx="93">
                  <c:v>-0.20370090659707785</c:v>
                </c:pt>
                <c:pt idx="94">
                  <c:v>-0.20138612342998385</c:v>
                </c:pt>
                <c:pt idx="95">
                  <c:v>-0.19907134026288986</c:v>
                </c:pt>
                <c:pt idx="96">
                  <c:v>-0.19675655709579587</c:v>
                </c:pt>
                <c:pt idx="97">
                  <c:v>-0.19444177392870188</c:v>
                </c:pt>
                <c:pt idx="98">
                  <c:v>-0.19212699076160789</c:v>
                </c:pt>
                <c:pt idx="99">
                  <c:v>-0.18981220759451389</c:v>
                </c:pt>
                <c:pt idx="100">
                  <c:v>-0.1874974244274199</c:v>
                </c:pt>
                <c:pt idx="101">
                  <c:v>-0.18518264126032591</c:v>
                </c:pt>
                <c:pt idx="102">
                  <c:v>-0.18286785809323192</c:v>
                </c:pt>
                <c:pt idx="103">
                  <c:v>-0.18055307492613792</c:v>
                </c:pt>
                <c:pt idx="104">
                  <c:v>-0.17823829175904393</c:v>
                </c:pt>
                <c:pt idx="105">
                  <c:v>-0.17592350859194994</c:v>
                </c:pt>
                <c:pt idx="106">
                  <c:v>-0.17360872542485595</c:v>
                </c:pt>
                <c:pt idx="107">
                  <c:v>-0.17129394225776196</c:v>
                </c:pt>
                <c:pt idx="108">
                  <c:v>-0.16897915909066796</c:v>
                </c:pt>
                <c:pt idx="109">
                  <c:v>-0.16666437592357397</c:v>
                </c:pt>
                <c:pt idx="110">
                  <c:v>-0.16434959275647998</c:v>
                </c:pt>
                <c:pt idx="111">
                  <c:v>-0.16203480958938599</c:v>
                </c:pt>
                <c:pt idx="112">
                  <c:v>-0.15972002642229199</c:v>
                </c:pt>
                <c:pt idx="113">
                  <c:v>-0.157405243255198</c:v>
                </c:pt>
                <c:pt idx="114">
                  <c:v>-0.15509046008810401</c:v>
                </c:pt>
                <c:pt idx="115">
                  <c:v>-0.15277567692101002</c:v>
                </c:pt>
                <c:pt idx="116">
                  <c:v>-0.15046089375391603</c:v>
                </c:pt>
                <c:pt idx="117">
                  <c:v>-0.14814611058682203</c:v>
                </c:pt>
                <c:pt idx="118">
                  <c:v>-0.14583132741972804</c:v>
                </c:pt>
                <c:pt idx="119">
                  <c:v>-0.14351654471829534</c:v>
                </c:pt>
                <c:pt idx="120">
                  <c:v>-0.14120176155120134</c:v>
                </c:pt>
                <c:pt idx="121">
                  <c:v>-0.13888697838410735</c:v>
                </c:pt>
                <c:pt idx="122">
                  <c:v>-0.13657219521701336</c:v>
                </c:pt>
                <c:pt idx="123">
                  <c:v>-0.13425741204991937</c:v>
                </c:pt>
                <c:pt idx="124">
                  <c:v>-0.13194262888282537</c:v>
                </c:pt>
                <c:pt idx="125">
                  <c:v>-0.12962784618139267</c:v>
                </c:pt>
                <c:pt idx="126">
                  <c:v>-0.12731306301429868</c:v>
                </c:pt>
                <c:pt idx="127">
                  <c:v>-0.12499827984720469</c:v>
                </c:pt>
                <c:pt idx="128">
                  <c:v>-0.12268349668011069</c:v>
                </c:pt>
                <c:pt idx="129">
                  <c:v>-0.1203687135130167</c:v>
                </c:pt>
                <c:pt idx="130">
                  <c:v>-0.118053930811584</c:v>
                </c:pt>
                <c:pt idx="131">
                  <c:v>-0.11573914764449</c:v>
                </c:pt>
                <c:pt idx="132">
                  <c:v>-0.11342436447739601</c:v>
                </c:pt>
                <c:pt idx="133">
                  <c:v>-0.11110958131030202</c:v>
                </c:pt>
                <c:pt idx="134">
                  <c:v>-0.10879479860886931</c:v>
                </c:pt>
                <c:pt idx="135">
                  <c:v>-0.10648001544177532</c:v>
                </c:pt>
                <c:pt idx="136">
                  <c:v>-0.10416523227468133</c:v>
                </c:pt>
                <c:pt idx="137">
                  <c:v>-0.10185044910758734</c:v>
                </c:pt>
                <c:pt idx="138">
                  <c:v>-9.9535666406154633E-2</c:v>
                </c:pt>
                <c:pt idx="139">
                  <c:v>-9.722088323906064E-2</c:v>
                </c:pt>
                <c:pt idx="140">
                  <c:v>-9.4906100071966648E-2</c:v>
                </c:pt>
                <c:pt idx="141">
                  <c:v>-9.2591317370533943E-2</c:v>
                </c:pt>
                <c:pt idx="142">
                  <c:v>-9.0276534203439951E-2</c:v>
                </c:pt>
                <c:pt idx="143">
                  <c:v>-8.7961751036345959E-2</c:v>
                </c:pt>
                <c:pt idx="144">
                  <c:v>-8.5646968334913254E-2</c:v>
                </c:pt>
                <c:pt idx="145">
                  <c:v>-8.3332185167819262E-2</c:v>
                </c:pt>
                <c:pt idx="146">
                  <c:v>-8.1017402000725269E-2</c:v>
                </c:pt>
                <c:pt idx="147">
                  <c:v>-7.8702619299292564E-2</c:v>
                </c:pt>
                <c:pt idx="148">
                  <c:v>-7.6387836132198572E-2</c:v>
                </c:pt>
                <c:pt idx="149">
                  <c:v>-7.4073053430765867E-2</c:v>
                </c:pt>
                <c:pt idx="150">
                  <c:v>-7.1758270263671875E-2</c:v>
                </c:pt>
                <c:pt idx="151">
                  <c:v>-6.9443487096577883E-2</c:v>
                </c:pt>
                <c:pt idx="152">
                  <c:v>-6.7128704395145178E-2</c:v>
                </c:pt>
                <c:pt idx="153">
                  <c:v>-6.4813921228051186E-2</c:v>
                </c:pt>
                <c:pt idx="154">
                  <c:v>-6.2499138526618481E-2</c:v>
                </c:pt>
                <c:pt idx="155">
                  <c:v>-6.0184355359524488E-2</c:v>
                </c:pt>
                <c:pt idx="156">
                  <c:v>-5.7869572658091784E-2</c:v>
                </c:pt>
                <c:pt idx="157">
                  <c:v>-5.5554789490997791E-2</c:v>
                </c:pt>
                <c:pt idx="158">
                  <c:v>-5.3240006789565086E-2</c:v>
                </c:pt>
                <c:pt idx="159">
                  <c:v>-5.0925223622471094E-2</c:v>
                </c:pt>
                <c:pt idx="160">
                  <c:v>-4.8610440455377102E-2</c:v>
                </c:pt>
                <c:pt idx="161">
                  <c:v>-4.6295657753944397E-2</c:v>
                </c:pt>
                <c:pt idx="162">
                  <c:v>-4.3980874586850405E-2</c:v>
                </c:pt>
                <c:pt idx="163">
                  <c:v>-4.16660918854177E-2</c:v>
                </c:pt>
                <c:pt idx="164">
                  <c:v>-3.9351308718323708E-2</c:v>
                </c:pt>
                <c:pt idx="165">
                  <c:v>-3.7036526016891003E-2</c:v>
                </c:pt>
                <c:pt idx="166">
                  <c:v>-3.4721743315458298E-2</c:v>
                </c:pt>
                <c:pt idx="167">
                  <c:v>-3.2406960148364305E-2</c:v>
                </c:pt>
                <c:pt idx="168">
                  <c:v>-3.0092177446931601E-2</c:v>
                </c:pt>
                <c:pt idx="169">
                  <c:v>-2.7777394279837608E-2</c:v>
                </c:pt>
                <c:pt idx="170">
                  <c:v>-2.5462611578404903E-2</c:v>
                </c:pt>
                <c:pt idx="171">
                  <c:v>-2.3147828411310911E-2</c:v>
                </c:pt>
                <c:pt idx="172">
                  <c:v>-2.0833045709878206E-2</c:v>
                </c:pt>
                <c:pt idx="173">
                  <c:v>-1.8518263008445501E-2</c:v>
                </c:pt>
                <c:pt idx="174">
                  <c:v>-1.6203479841351509E-2</c:v>
                </c:pt>
                <c:pt idx="175">
                  <c:v>-1.3888697139918804E-2</c:v>
                </c:pt>
                <c:pt idx="176">
                  <c:v>-1.1573913972824812E-2</c:v>
                </c:pt>
                <c:pt idx="177">
                  <c:v>-9.259131271392107E-3</c:v>
                </c:pt>
                <c:pt idx="178">
                  <c:v>-6.9443485699594021E-3</c:v>
                </c:pt>
                <c:pt idx="179">
                  <c:v>-4.6295654028654099E-3</c:v>
                </c:pt>
                <c:pt idx="180">
                  <c:v>-2.3147827014327049E-3</c:v>
                </c:pt>
                <c:pt idx="181">
                  <c:v>0</c:v>
                </c:pt>
                <c:pt idx="182">
                  <c:v>2.3147831670939922E-3</c:v>
                </c:pt>
                <c:pt idx="183">
                  <c:v>4.6295658685266972E-3</c:v>
                </c:pt>
                <c:pt idx="184">
                  <c:v>6.9443485699594021E-3</c:v>
                </c:pt>
                <c:pt idx="185">
                  <c:v>9.2591317370533943E-3</c:v>
                </c:pt>
                <c:pt idx="186">
                  <c:v>1.1573914438486099E-2</c:v>
                </c:pt>
                <c:pt idx="187">
                  <c:v>1.3888697139918804E-2</c:v>
                </c:pt>
                <c:pt idx="188">
                  <c:v>1.6203479841351509E-2</c:v>
                </c:pt>
                <c:pt idx="189">
                  <c:v>1.8518263008445501E-2</c:v>
                </c:pt>
                <c:pt idx="190">
                  <c:v>2.0833045709878206E-2</c:v>
                </c:pt>
                <c:pt idx="191">
                  <c:v>2.3147828411310911E-2</c:v>
                </c:pt>
                <c:pt idx="192">
                  <c:v>2.5462611112743616E-2</c:v>
                </c:pt>
                <c:pt idx="193">
                  <c:v>2.7777394279837608E-2</c:v>
                </c:pt>
                <c:pt idx="194">
                  <c:v>3.0092176981270313E-2</c:v>
                </c:pt>
                <c:pt idx="195">
                  <c:v>3.2406959682703018E-2</c:v>
                </c:pt>
                <c:pt idx="196">
                  <c:v>3.4721742384135723E-2</c:v>
                </c:pt>
                <c:pt idx="197">
                  <c:v>3.7036525085568428E-2</c:v>
                </c:pt>
                <c:pt idx="198">
                  <c:v>3.935130825266242E-2</c:v>
                </c:pt>
                <c:pt idx="199">
                  <c:v>4.1666090954095125E-2</c:v>
                </c:pt>
                <c:pt idx="200">
                  <c:v>4.398087365552783E-2</c:v>
                </c:pt>
                <c:pt idx="201">
                  <c:v>4.6295656356960535E-2</c:v>
                </c:pt>
                <c:pt idx="202">
                  <c:v>4.861043905839324E-2</c:v>
                </c:pt>
                <c:pt idx="203">
                  <c:v>5.0925222225487232E-2</c:v>
                </c:pt>
                <c:pt idx="204">
                  <c:v>5.3240004926919937E-2</c:v>
                </c:pt>
                <c:pt idx="205">
                  <c:v>5.5554787628352642E-2</c:v>
                </c:pt>
                <c:pt idx="206">
                  <c:v>5.7869570329785347E-2</c:v>
                </c:pt>
                <c:pt idx="207">
                  <c:v>6.0184353031218052E-2</c:v>
                </c:pt>
                <c:pt idx="208">
                  <c:v>6.2499135732650757E-2</c:v>
                </c:pt>
                <c:pt idx="209">
                  <c:v>6.4813918434083462E-2</c:v>
                </c:pt>
                <c:pt idx="210">
                  <c:v>6.7128701135516167E-2</c:v>
                </c:pt>
                <c:pt idx="211">
                  <c:v>6.9443483836948872E-2</c:v>
                </c:pt>
                <c:pt idx="212">
                  <c:v>7.1758266538381577E-2</c:v>
                </c:pt>
                <c:pt idx="213">
                  <c:v>7.4073049705475569E-2</c:v>
                </c:pt>
                <c:pt idx="214">
                  <c:v>7.6387831941246986E-2</c:v>
                </c:pt>
                <c:pt idx="215">
                  <c:v>7.8702615108340979E-2</c:v>
                </c:pt>
                <c:pt idx="216">
                  <c:v>8.1017397809773684E-2</c:v>
                </c:pt>
                <c:pt idx="217">
                  <c:v>8.3332180511206388E-2</c:v>
                </c:pt>
                <c:pt idx="218">
                  <c:v>8.5646963212639093E-2</c:v>
                </c:pt>
                <c:pt idx="219">
                  <c:v>8.7961745914071798E-2</c:v>
                </c:pt>
                <c:pt idx="220">
                  <c:v>9.0276528615504503E-2</c:v>
                </c:pt>
                <c:pt idx="221">
                  <c:v>9.2591311316937208E-2</c:v>
                </c:pt>
                <c:pt idx="222">
                  <c:v>9.4906094018369913E-2</c:v>
                </c:pt>
                <c:pt idx="223">
                  <c:v>9.7220876719802618E-2</c:v>
                </c:pt>
                <c:pt idx="224">
                  <c:v>9.9535659421235323E-2</c:v>
                </c:pt>
                <c:pt idx="225">
                  <c:v>0.10185044165700674</c:v>
                </c:pt>
                <c:pt idx="226">
                  <c:v>0.10416522435843945</c:v>
                </c:pt>
                <c:pt idx="227">
                  <c:v>0.10648000705987215</c:v>
                </c:pt>
                <c:pt idx="228">
                  <c:v>0.10879478976130486</c:v>
                </c:pt>
                <c:pt idx="229">
                  <c:v>0.11110957246273756</c:v>
                </c:pt>
                <c:pt idx="230">
                  <c:v>0.11342435516417027</c:v>
                </c:pt>
                <c:pt idx="231">
                  <c:v>0.11573913786560297</c:v>
                </c:pt>
                <c:pt idx="232">
                  <c:v>0.11805392056703568</c:v>
                </c:pt>
                <c:pt idx="233">
                  <c:v>0.12036870326846838</c:v>
                </c:pt>
                <c:pt idx="234">
                  <c:v>0.12268348596990108</c:v>
                </c:pt>
                <c:pt idx="235">
                  <c:v>0.12499826867133379</c:v>
                </c:pt>
                <c:pt idx="236">
                  <c:v>0.12731305090710521</c:v>
                </c:pt>
                <c:pt idx="237">
                  <c:v>0.12962783360853791</c:v>
                </c:pt>
                <c:pt idx="238">
                  <c:v>0.13194261630997062</c:v>
                </c:pt>
                <c:pt idx="239">
                  <c:v>0.13425739901140332</c:v>
                </c:pt>
                <c:pt idx="240">
                  <c:v>0.13657218171283603</c:v>
                </c:pt>
                <c:pt idx="241">
                  <c:v>0.13888696441426873</c:v>
                </c:pt>
                <c:pt idx="242">
                  <c:v>0.14120174665004015</c:v>
                </c:pt>
                <c:pt idx="243">
                  <c:v>0.14351652935147285</c:v>
                </c:pt>
                <c:pt idx="244">
                  <c:v>0.14583131205290556</c:v>
                </c:pt>
                <c:pt idx="245">
                  <c:v>0.14814609475433826</c:v>
                </c:pt>
                <c:pt idx="246">
                  <c:v>0.15046087745577097</c:v>
                </c:pt>
                <c:pt idx="247">
                  <c:v>0.15277565969154239</c:v>
                </c:pt>
                <c:pt idx="248">
                  <c:v>0.15509044239297509</c:v>
                </c:pt>
                <c:pt idx="249">
                  <c:v>0.1574052250944078</c:v>
                </c:pt>
                <c:pt idx="250">
                  <c:v>0.1597200077958405</c:v>
                </c:pt>
                <c:pt idx="251">
                  <c:v>0.16203479003161192</c:v>
                </c:pt>
                <c:pt idx="252">
                  <c:v>0.16434957273304462</c:v>
                </c:pt>
                <c:pt idx="253">
                  <c:v>0.16666435543447733</c:v>
                </c:pt>
                <c:pt idx="254">
                  <c:v>0.16897913813591003</c:v>
                </c:pt>
                <c:pt idx="255">
                  <c:v>0.17129392037168145</c:v>
                </c:pt>
                <c:pt idx="256">
                  <c:v>0.17360870307311416</c:v>
                </c:pt>
                <c:pt idx="257">
                  <c:v>0.17592348577454686</c:v>
                </c:pt>
                <c:pt idx="258">
                  <c:v>0.17823826801031828</c:v>
                </c:pt>
                <c:pt idx="259">
                  <c:v>0.18055305071175098</c:v>
                </c:pt>
                <c:pt idx="260">
                  <c:v>0.18286783341318369</c:v>
                </c:pt>
                <c:pt idx="261">
                  <c:v>0.18518261564895511</c:v>
                </c:pt>
                <c:pt idx="262">
                  <c:v>0.18749739835038781</c:v>
                </c:pt>
                <c:pt idx="263">
                  <c:v>0.18981218105182052</c:v>
                </c:pt>
                <c:pt idx="264">
                  <c:v>0.19212696328759193</c:v>
                </c:pt>
                <c:pt idx="265">
                  <c:v>0.19444174598902464</c:v>
                </c:pt>
                <c:pt idx="266">
                  <c:v>0.19675652822479606</c:v>
                </c:pt>
                <c:pt idx="267">
                  <c:v>0.19907131092622876</c:v>
                </c:pt>
                <c:pt idx="268">
                  <c:v>0.20138609362766147</c:v>
                </c:pt>
                <c:pt idx="269">
                  <c:v>0.20370087586343288</c:v>
                </c:pt>
                <c:pt idx="270">
                  <c:v>0.20601565856486559</c:v>
                </c:pt>
                <c:pt idx="271">
                  <c:v>0.20833044080063701</c:v>
                </c:pt>
                <c:pt idx="272">
                  <c:v>0.21064522350206971</c:v>
                </c:pt>
                <c:pt idx="273">
                  <c:v>0.21296000573784113</c:v>
                </c:pt>
                <c:pt idx="274">
                  <c:v>0.21527478843927383</c:v>
                </c:pt>
                <c:pt idx="275">
                  <c:v>0.21758957067504525</c:v>
                </c:pt>
                <c:pt idx="276">
                  <c:v>0.21990435337647796</c:v>
                </c:pt>
                <c:pt idx="277">
                  <c:v>0.22221913607791066</c:v>
                </c:pt>
                <c:pt idx="278">
                  <c:v>0.22453391831368208</c:v>
                </c:pt>
                <c:pt idx="279">
                  <c:v>0.22684870101511478</c:v>
                </c:pt>
                <c:pt idx="280">
                  <c:v>0.2291634832508862</c:v>
                </c:pt>
                <c:pt idx="281">
                  <c:v>0.23147826548665762</c:v>
                </c:pt>
                <c:pt idx="282">
                  <c:v>0.23379304818809032</c:v>
                </c:pt>
                <c:pt idx="283">
                  <c:v>0.23610783042386174</c:v>
                </c:pt>
                <c:pt idx="284">
                  <c:v>0.23842261312529445</c:v>
                </c:pt>
                <c:pt idx="285">
                  <c:v>0.24073739536106586</c:v>
                </c:pt>
                <c:pt idx="286">
                  <c:v>0.24305217806249857</c:v>
                </c:pt>
                <c:pt idx="287">
                  <c:v>0.24536696029826999</c:v>
                </c:pt>
                <c:pt idx="288">
                  <c:v>0.24768174299970269</c:v>
                </c:pt>
                <c:pt idx="289">
                  <c:v>0.24999652523547411</c:v>
                </c:pt>
                <c:pt idx="290">
                  <c:v>0.25231130747124553</c:v>
                </c:pt>
                <c:pt idx="291">
                  <c:v>0.25462609017267823</c:v>
                </c:pt>
                <c:pt idx="292">
                  <c:v>0.25694087240844965</c:v>
                </c:pt>
                <c:pt idx="293">
                  <c:v>0.25925565510988235</c:v>
                </c:pt>
                <c:pt idx="294">
                  <c:v>0.26157043734565377</c:v>
                </c:pt>
                <c:pt idx="295">
                  <c:v>0.26388521958142519</c:v>
                </c:pt>
                <c:pt idx="296">
                  <c:v>0.26620000228285789</c:v>
                </c:pt>
                <c:pt idx="297">
                  <c:v>0.26851478451862931</c:v>
                </c:pt>
                <c:pt idx="298">
                  <c:v>0.27082956675440073</c:v>
                </c:pt>
                <c:pt idx="299">
                  <c:v>0.27314434945583344</c:v>
                </c:pt>
                <c:pt idx="300">
                  <c:v>0.27545913169160485</c:v>
                </c:pt>
                <c:pt idx="301">
                  <c:v>0.27777391392737627</c:v>
                </c:pt>
                <c:pt idx="302">
                  <c:v>0.28008869662880898</c:v>
                </c:pt>
                <c:pt idx="303">
                  <c:v>0.28240347886458039</c:v>
                </c:pt>
                <c:pt idx="304">
                  <c:v>0.28471826110035181</c:v>
                </c:pt>
                <c:pt idx="305">
                  <c:v>0.28703304380178452</c:v>
                </c:pt>
                <c:pt idx="306">
                  <c:v>0.28934782603755593</c:v>
                </c:pt>
                <c:pt idx="307">
                  <c:v>0.29166260827332735</c:v>
                </c:pt>
                <c:pt idx="308">
                  <c:v>0.29397739050909877</c:v>
                </c:pt>
                <c:pt idx="309">
                  <c:v>0.29629217321053147</c:v>
                </c:pt>
                <c:pt idx="310">
                  <c:v>0.29860695544630289</c:v>
                </c:pt>
                <c:pt idx="311">
                  <c:v>0.30092173768207431</c:v>
                </c:pt>
                <c:pt idx="312">
                  <c:v>0.30323651991784573</c:v>
                </c:pt>
                <c:pt idx="313">
                  <c:v>0.30555130261927843</c:v>
                </c:pt>
                <c:pt idx="314">
                  <c:v>0.30786608485504985</c:v>
                </c:pt>
                <c:pt idx="315">
                  <c:v>0.31018086709082127</c:v>
                </c:pt>
                <c:pt idx="316">
                  <c:v>0.31249564932659268</c:v>
                </c:pt>
                <c:pt idx="317">
                  <c:v>0.3148104315623641</c:v>
                </c:pt>
                <c:pt idx="318">
                  <c:v>0.31712521379813552</c:v>
                </c:pt>
                <c:pt idx="319">
                  <c:v>0.31943999649956822</c:v>
                </c:pt>
                <c:pt idx="320">
                  <c:v>0.32175477873533964</c:v>
                </c:pt>
                <c:pt idx="321">
                  <c:v>0.32406956097111106</c:v>
                </c:pt>
                <c:pt idx="322">
                  <c:v>0.32638434320688248</c:v>
                </c:pt>
                <c:pt idx="323">
                  <c:v>0.32869912544265389</c:v>
                </c:pt>
                <c:pt idx="324">
                  <c:v>0.33101390767842531</c:v>
                </c:pt>
                <c:pt idx="325">
                  <c:v>0.33332868991419673</c:v>
                </c:pt>
                <c:pt idx="326">
                  <c:v>0.33564347261562943</c:v>
                </c:pt>
                <c:pt idx="327">
                  <c:v>0.33795825485140085</c:v>
                </c:pt>
                <c:pt idx="328">
                  <c:v>0.34027303708717227</c:v>
                </c:pt>
                <c:pt idx="329">
                  <c:v>0.34258781932294369</c:v>
                </c:pt>
                <c:pt idx="330">
                  <c:v>0.34490260155871511</c:v>
                </c:pt>
                <c:pt idx="331">
                  <c:v>0.34721738379448652</c:v>
                </c:pt>
                <c:pt idx="332">
                  <c:v>0.34953216603025794</c:v>
                </c:pt>
                <c:pt idx="333">
                  <c:v>0.35184694826602936</c:v>
                </c:pt>
                <c:pt idx="334">
                  <c:v>0.35416173050180078</c:v>
                </c:pt>
                <c:pt idx="335">
                  <c:v>0.35647651273757219</c:v>
                </c:pt>
                <c:pt idx="336">
                  <c:v>0.35879129497334361</c:v>
                </c:pt>
                <c:pt idx="337">
                  <c:v>0.36110607720911503</c:v>
                </c:pt>
                <c:pt idx="338">
                  <c:v>0.36342085944488645</c:v>
                </c:pt>
                <c:pt idx="339">
                  <c:v>0.36573564168065786</c:v>
                </c:pt>
                <c:pt idx="340">
                  <c:v>0.36805042391642928</c:v>
                </c:pt>
                <c:pt idx="341">
                  <c:v>0.3703652061522007</c:v>
                </c:pt>
                <c:pt idx="342">
                  <c:v>0.37267998838797212</c:v>
                </c:pt>
                <c:pt idx="343">
                  <c:v>0.37499477062374353</c:v>
                </c:pt>
                <c:pt idx="344">
                  <c:v>0.37730955285951495</c:v>
                </c:pt>
                <c:pt idx="500">
                  <c:v>0.37962433509528637</c:v>
                </c:pt>
              </c:numCache>
            </c:numRef>
          </c:xVal>
          <c:yVal>
            <c:numRef>
              <c:f>'64'!$H$3:$H$503</c:f>
              <c:numCache>
                <c:formatCode>0</c:formatCode>
                <c:ptCount val="501"/>
                <c:pt idx="239">
                  <c:v>1485.6559999999999</c:v>
                </c:pt>
                <c:pt idx="240">
                  <c:v>1481.4893</c:v>
                </c:pt>
                <c:pt idx="241">
                  <c:v>1485.1967999999999</c:v>
                </c:pt>
                <c:pt idx="242">
                  <c:v>1481.9322999999999</c:v>
                </c:pt>
                <c:pt idx="243">
                  <c:v>1483.0530000000001</c:v>
                </c:pt>
                <c:pt idx="244">
                  <c:v>1480.3091999999999</c:v>
                </c:pt>
                <c:pt idx="245">
                  <c:v>1481.4294</c:v>
                </c:pt>
                <c:pt idx="246">
                  <c:v>1479.9945</c:v>
                </c:pt>
                <c:pt idx="247">
                  <c:v>1486.0293999999999</c:v>
                </c:pt>
                <c:pt idx="248">
                  <c:v>1486.8320000000001</c:v>
                </c:pt>
                <c:pt idx="249">
                  <c:v>1481.9473</c:v>
                </c:pt>
                <c:pt idx="250">
                  <c:v>1481.0971999999999</c:v>
                </c:pt>
                <c:pt idx="251">
                  <c:v>1484.6282000000001</c:v>
                </c:pt>
                <c:pt idx="252">
                  <c:v>1489.6246000000001</c:v>
                </c:pt>
                <c:pt idx="253">
                  <c:v>1476.5311999999999</c:v>
                </c:pt>
                <c:pt idx="254">
                  <c:v>1477.3822</c:v>
                </c:pt>
                <c:pt idx="255">
                  <c:v>1484.9667999999999</c:v>
                </c:pt>
                <c:pt idx="256">
                  <c:v>1479.2380000000001</c:v>
                </c:pt>
                <c:pt idx="257">
                  <c:v>1489.4032</c:v>
                </c:pt>
                <c:pt idx="258">
                  <c:v>1488.1233999999999</c:v>
                </c:pt>
                <c:pt idx="259">
                  <c:v>1483.5204000000001</c:v>
                </c:pt>
                <c:pt idx="260">
                  <c:v>1483.2840000000001</c:v>
                </c:pt>
                <c:pt idx="261">
                  <c:v>1478.9829999999999</c:v>
                </c:pt>
                <c:pt idx="262">
                  <c:v>1489.1243999999999</c:v>
                </c:pt>
                <c:pt idx="263">
                  <c:v>1481.3914</c:v>
                </c:pt>
                <c:pt idx="264">
                  <c:v>1483.4738</c:v>
                </c:pt>
                <c:pt idx="265">
                  <c:v>1482.2445</c:v>
                </c:pt>
                <c:pt idx="266">
                  <c:v>1480.7068999999999</c:v>
                </c:pt>
                <c:pt idx="267">
                  <c:v>1479.5997</c:v>
                </c:pt>
                <c:pt idx="268">
                  <c:v>1484.5138999999999</c:v>
                </c:pt>
                <c:pt idx="269">
                  <c:v>1490.4956999999999</c:v>
                </c:pt>
                <c:pt idx="270">
                  <c:v>1484.7766999999999</c:v>
                </c:pt>
                <c:pt idx="271">
                  <c:v>1486.1880000000001</c:v>
                </c:pt>
                <c:pt idx="272">
                  <c:v>1480.2637</c:v>
                </c:pt>
                <c:pt idx="273">
                  <c:v>1486.259</c:v>
                </c:pt>
                <c:pt idx="274">
                  <c:v>1478.7738999999999</c:v>
                </c:pt>
                <c:pt idx="275">
                  <c:v>1489.1217999999999</c:v>
                </c:pt>
                <c:pt idx="276">
                  <c:v>1473.5533</c:v>
                </c:pt>
                <c:pt idx="277">
                  <c:v>1482.4065000000001</c:v>
                </c:pt>
                <c:pt idx="278">
                  <c:v>1489.6954000000001</c:v>
                </c:pt>
                <c:pt idx="279">
                  <c:v>1489.0006000000001</c:v>
                </c:pt>
                <c:pt idx="280">
                  <c:v>1483.3400999999999</c:v>
                </c:pt>
                <c:pt idx="281">
                  <c:v>1485.9458</c:v>
                </c:pt>
                <c:pt idx="282">
                  <c:v>1481.1477</c:v>
                </c:pt>
                <c:pt idx="283">
                  <c:v>1487.617</c:v>
                </c:pt>
                <c:pt idx="284">
                  <c:v>1487.5954999999999</c:v>
                </c:pt>
                <c:pt idx="285">
                  <c:v>1484.153</c:v>
                </c:pt>
                <c:pt idx="286">
                  <c:v>1485.8912</c:v>
                </c:pt>
                <c:pt idx="287">
                  <c:v>1480.1384</c:v>
                </c:pt>
                <c:pt idx="288">
                  <c:v>1480.796</c:v>
                </c:pt>
                <c:pt idx="289">
                  <c:v>1487.2594999999999</c:v>
                </c:pt>
                <c:pt idx="290">
                  <c:v>1478.3685</c:v>
                </c:pt>
                <c:pt idx="291">
                  <c:v>1482.5009</c:v>
                </c:pt>
                <c:pt idx="292">
                  <c:v>1482.7005999999999</c:v>
                </c:pt>
                <c:pt idx="293">
                  <c:v>1478.7501</c:v>
                </c:pt>
                <c:pt idx="294">
                  <c:v>1479.364</c:v>
                </c:pt>
                <c:pt idx="295">
                  <c:v>1495.4956999999999</c:v>
                </c:pt>
                <c:pt idx="296">
                  <c:v>1477.5814</c:v>
                </c:pt>
                <c:pt idx="297">
                  <c:v>1482.1497999999999</c:v>
                </c:pt>
                <c:pt idx="298">
                  <c:v>1485.7435</c:v>
                </c:pt>
                <c:pt idx="299">
                  <c:v>1490.9473</c:v>
                </c:pt>
                <c:pt idx="300">
                  <c:v>1482.2662</c:v>
                </c:pt>
                <c:pt idx="301">
                  <c:v>1487.7546</c:v>
                </c:pt>
                <c:pt idx="302">
                  <c:v>1478.5985000000001</c:v>
                </c:pt>
                <c:pt idx="303">
                  <c:v>1481.6410000000001</c:v>
                </c:pt>
                <c:pt idx="304">
                  <c:v>1493.8344999999999</c:v>
                </c:pt>
                <c:pt idx="305">
                  <c:v>1482.2496000000001</c:v>
                </c:pt>
                <c:pt idx="306">
                  <c:v>1486.8398</c:v>
                </c:pt>
                <c:pt idx="307">
                  <c:v>1480.1713999999999</c:v>
                </c:pt>
                <c:pt idx="308">
                  <c:v>1485.5286000000001</c:v>
                </c:pt>
                <c:pt idx="309">
                  <c:v>1482.6969999999999</c:v>
                </c:pt>
                <c:pt idx="310">
                  <c:v>1477.4666999999999</c:v>
                </c:pt>
                <c:pt idx="311">
                  <c:v>1481.4503999999999</c:v>
                </c:pt>
                <c:pt idx="312">
                  <c:v>1481.0643</c:v>
                </c:pt>
                <c:pt idx="313">
                  <c:v>1491.4947999999999</c:v>
                </c:pt>
                <c:pt idx="314">
                  <c:v>1486.4502</c:v>
                </c:pt>
                <c:pt idx="315">
                  <c:v>1475.5501999999999</c:v>
                </c:pt>
                <c:pt idx="316">
                  <c:v>1480.9494999999999</c:v>
                </c:pt>
                <c:pt idx="317">
                  <c:v>1487.6648</c:v>
                </c:pt>
                <c:pt idx="318">
                  <c:v>1483.9602</c:v>
                </c:pt>
                <c:pt idx="319">
                  <c:v>1487.5545999999999</c:v>
                </c:pt>
                <c:pt idx="320">
                  <c:v>1479.498</c:v>
                </c:pt>
                <c:pt idx="321">
                  <c:v>1483.6548</c:v>
                </c:pt>
                <c:pt idx="322">
                  <c:v>1480.7799</c:v>
                </c:pt>
                <c:pt idx="323">
                  <c:v>1483.0193999999999</c:v>
                </c:pt>
                <c:pt idx="324">
                  <c:v>1480.6207999999999</c:v>
                </c:pt>
                <c:pt idx="325">
                  <c:v>1486.2488000000001</c:v>
                </c:pt>
                <c:pt idx="326">
                  <c:v>1483.9689000000001</c:v>
                </c:pt>
                <c:pt idx="327">
                  <c:v>1482.3153</c:v>
                </c:pt>
                <c:pt idx="328">
                  <c:v>1480.5940000000001</c:v>
                </c:pt>
                <c:pt idx="329">
                  <c:v>1486.3329000000001</c:v>
                </c:pt>
                <c:pt idx="330">
                  <c:v>1487.3027</c:v>
                </c:pt>
                <c:pt idx="331">
                  <c:v>1487.7499</c:v>
                </c:pt>
                <c:pt idx="332">
                  <c:v>1492.0902000000001</c:v>
                </c:pt>
                <c:pt idx="333">
                  <c:v>1483.556</c:v>
                </c:pt>
                <c:pt idx="334">
                  <c:v>1482.3994</c:v>
                </c:pt>
                <c:pt idx="335">
                  <c:v>1487.09</c:v>
                </c:pt>
                <c:pt idx="336">
                  <c:v>1490.0961</c:v>
                </c:pt>
                <c:pt idx="337">
                  <c:v>1483.4236000000001</c:v>
                </c:pt>
                <c:pt idx="338">
                  <c:v>1484.8053</c:v>
                </c:pt>
                <c:pt idx="339">
                  <c:v>1490.1395</c:v>
                </c:pt>
                <c:pt idx="340">
                  <c:v>1489.1152</c:v>
                </c:pt>
                <c:pt idx="341">
                  <c:v>1489.4192</c:v>
                </c:pt>
                <c:pt idx="342">
                  <c:v>1475.5935999999999</c:v>
                </c:pt>
                <c:pt idx="343">
                  <c:v>1496.3243</c:v>
                </c:pt>
                <c:pt idx="344">
                  <c:v>1485.1666</c:v>
                </c:pt>
                <c:pt idx="500">
                  <c:v>1481.8208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760-4EFB-A73B-98724C6D4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6.png"/><Relationship Id="rId1" Type="http://schemas.openxmlformats.org/officeDocument/2006/relationships/chart" Target="../charts/chart1.xml"/><Relationship Id="rId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3</xdr:row>
      <xdr:rowOff>0</xdr:rowOff>
    </xdr:from>
    <xdr:to>
      <xdr:col>22</xdr:col>
      <xdr:colOff>316791</xdr:colOff>
      <xdr:row>13</xdr:row>
      <xdr:rowOff>143161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8BB34C3E-285C-0159-5563-F381EB67D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2382500"/>
          <a:ext cx="17671341" cy="20481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22</xdr:col>
      <xdr:colOff>316795</xdr:colOff>
      <xdr:row>25</xdr:row>
      <xdr:rowOff>133635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D9D35D9C-DC01-44C1-96C8-7879BF5B2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668500"/>
          <a:ext cx="17699920" cy="20386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27</xdr:row>
      <xdr:rowOff>0</xdr:rowOff>
    </xdr:from>
    <xdr:to>
      <xdr:col>22</xdr:col>
      <xdr:colOff>202476</xdr:colOff>
      <xdr:row>36</xdr:row>
      <xdr:rowOff>171713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F2E37AB6-548B-760E-ED1B-E2D0805AD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16954500"/>
          <a:ext cx="17566551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12</xdr:col>
      <xdr:colOff>544350</xdr:colOff>
      <xdr:row>124</xdr:row>
      <xdr:rowOff>86455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3EE1192F-FED8-41C1-2AAE-AFAEE1E76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9431000"/>
          <a:ext cx="10212225" cy="52299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38100</xdr:rowOff>
    </xdr:from>
    <xdr:to>
      <xdr:col>22</xdr:col>
      <xdr:colOff>240584</xdr:colOff>
      <xdr:row>49</xdr:row>
      <xdr:rowOff>76471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7FF4F772-6EBF-5728-670B-C5575A2B3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1183600"/>
          <a:ext cx="17623709" cy="19433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22</xdr:col>
      <xdr:colOff>297742</xdr:colOff>
      <xdr:row>60</xdr:row>
      <xdr:rowOff>171713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E99CA6E8-5EFE-F9E7-1DCD-66A6D31F1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3431500"/>
          <a:ext cx="17680867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62</xdr:row>
      <xdr:rowOff>19050</xdr:rowOff>
    </xdr:from>
    <xdr:to>
      <xdr:col>22</xdr:col>
      <xdr:colOff>354899</xdr:colOff>
      <xdr:row>71</xdr:row>
      <xdr:rowOff>171711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AE0CCE81-0D68-1F47-FBAA-2DF74FD05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" y="25546050"/>
          <a:ext cx="17728499" cy="18671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22</xdr:col>
      <xdr:colOff>288216</xdr:colOff>
      <xdr:row>82</xdr:row>
      <xdr:rowOff>171713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3B0539EB-CBDC-B3FD-B391-419EA16FE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7622500"/>
          <a:ext cx="17671341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22</xdr:col>
      <xdr:colOff>250111</xdr:colOff>
      <xdr:row>93</xdr:row>
      <xdr:rowOff>171713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6E480B5D-369D-2C94-C514-41EF14E1D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9718000"/>
          <a:ext cx="17633236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76200</xdr:rowOff>
    </xdr:from>
    <xdr:to>
      <xdr:col>7</xdr:col>
      <xdr:colOff>740076</xdr:colOff>
      <xdr:row>174</xdr:row>
      <xdr:rowOff>107297</xdr:rowOff>
    </xdr:to>
    <xdr:pic>
      <xdr:nvPicPr>
        <xdr:cNvPr id="15" name="Billede 14">
          <a:extLst>
            <a:ext uri="{FF2B5EF4-FFF2-40B4-BE49-F238E27FC236}">
              <a16:creationId xmlns:a16="http://schemas.microsoft.com/office/drawing/2014/main" id="{37F1D133-3D04-DD3E-8A4E-004DA87FE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6835080"/>
          <a:ext cx="6706536" cy="44202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53340</xdr:rowOff>
    </xdr:from>
    <xdr:to>
      <xdr:col>22</xdr:col>
      <xdr:colOff>236840</xdr:colOff>
      <xdr:row>137</xdr:row>
      <xdr:rowOff>99347</xdr:rowOff>
    </xdr:to>
    <xdr:pic>
      <xdr:nvPicPr>
        <xdr:cNvPr id="16" name="Billede 15">
          <a:extLst>
            <a:ext uri="{FF2B5EF4-FFF2-40B4-BE49-F238E27FC236}">
              <a16:creationId xmlns:a16="http://schemas.microsoft.com/office/drawing/2014/main" id="{9A798081-618B-B522-A878-8B52D6411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32423100"/>
          <a:ext cx="18090500" cy="2057687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139</xdr:row>
      <xdr:rowOff>38100</xdr:rowOff>
    </xdr:from>
    <xdr:to>
      <xdr:col>22</xdr:col>
      <xdr:colOff>293992</xdr:colOff>
      <xdr:row>150</xdr:row>
      <xdr:rowOff>46002</xdr:rowOff>
    </xdr:to>
    <xdr:pic>
      <xdr:nvPicPr>
        <xdr:cNvPr id="17" name="Billede 16">
          <a:extLst>
            <a:ext uri="{FF2B5EF4-FFF2-40B4-BE49-F238E27FC236}">
              <a16:creationId xmlns:a16="http://schemas.microsoft.com/office/drawing/2014/main" id="{34C21873-7FBD-C0ED-FADA-FBAD7DF9B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8100" y="34785300"/>
          <a:ext cx="18109552" cy="201958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152</xdr:row>
      <xdr:rowOff>175260</xdr:rowOff>
    </xdr:from>
    <xdr:to>
      <xdr:col>16</xdr:col>
      <xdr:colOff>166643</xdr:colOff>
      <xdr:row>175</xdr:row>
      <xdr:rowOff>170131</xdr:rowOff>
    </xdr:to>
    <xdr:pic>
      <xdr:nvPicPr>
        <xdr:cNvPr id="18" name="Billede 17">
          <a:extLst>
            <a:ext uri="{FF2B5EF4-FFF2-40B4-BE49-F238E27FC236}">
              <a16:creationId xmlns:a16="http://schemas.microsoft.com/office/drawing/2014/main" id="{F14173D4-401E-3634-622D-CD2AA9E20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758940" y="37299900"/>
          <a:ext cx="6506483" cy="42011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8</xdr:col>
      <xdr:colOff>223859</xdr:colOff>
      <xdr:row>201</xdr:row>
      <xdr:rowOff>156819</xdr:rowOff>
    </xdr:to>
    <xdr:pic>
      <xdr:nvPicPr>
        <xdr:cNvPr id="19" name="Billede 18">
          <a:extLst>
            <a:ext uri="{FF2B5EF4-FFF2-40B4-BE49-F238E27FC236}">
              <a16:creationId xmlns:a16="http://schemas.microsoft.com/office/drawing/2014/main" id="{652C6F7C-CD4D-26B0-760F-A10614DD1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41879520"/>
          <a:ext cx="6982799" cy="43630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22</xdr:col>
      <xdr:colOff>269163</xdr:colOff>
      <xdr:row>216</xdr:row>
      <xdr:rowOff>86003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2C802B23-5996-86BB-583B-686F6CA7B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39243000"/>
          <a:ext cx="17652288" cy="199100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9B80063-EDD7-41AF-A2C0-60B9855BD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358140</xdr:colOff>
      <xdr:row>12</xdr:row>
      <xdr:rowOff>156210</xdr:rowOff>
    </xdr:from>
    <xdr:to>
      <xdr:col>26</xdr:col>
      <xdr:colOff>175260</xdr:colOff>
      <xdr:row>26</xdr:row>
      <xdr:rowOff>91440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F0D0403-7A8D-B4A2-B963-BE5F589C2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228600</xdr:colOff>
      <xdr:row>0</xdr:row>
      <xdr:rowOff>106680</xdr:rowOff>
    </xdr:from>
    <xdr:to>
      <xdr:col>27</xdr:col>
      <xdr:colOff>91440</xdr:colOff>
      <xdr:row>12</xdr:row>
      <xdr:rowOff>159472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86D8C2AF-1E1D-33D5-F18C-78E144CFA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28960" y="106680"/>
          <a:ext cx="9281160" cy="2247352"/>
        </a:xfrm>
        <a:prstGeom prst="rect">
          <a:avLst/>
        </a:prstGeom>
      </xdr:spPr>
    </xdr:pic>
    <xdr:clientData/>
  </xdr:twoCellAnchor>
  <xdr:twoCellAnchor>
    <xdr:from>
      <xdr:col>12</xdr:col>
      <xdr:colOff>434340</xdr:colOff>
      <xdr:row>28</xdr:row>
      <xdr:rowOff>7620</xdr:rowOff>
    </xdr:from>
    <xdr:to>
      <xdr:col>26</xdr:col>
      <xdr:colOff>38100</xdr:colOff>
      <xdr:row>41</xdr:row>
      <xdr:rowOff>60960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3956767-16BF-421C-B3E8-A2CB59A72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7620</xdr:colOff>
      <xdr:row>39</xdr:row>
      <xdr:rowOff>137160</xdr:rowOff>
    </xdr:from>
    <xdr:to>
      <xdr:col>22</xdr:col>
      <xdr:colOff>716280</xdr:colOff>
      <xdr:row>63</xdr:row>
      <xdr:rowOff>111099</xdr:rowOff>
    </xdr:to>
    <xdr:pic>
      <xdr:nvPicPr>
        <xdr:cNvPr id="5" name="Billede 4">
          <a:extLst>
            <a:ext uri="{FF2B5EF4-FFF2-40B4-BE49-F238E27FC236}">
              <a16:creationId xmlns:a16="http://schemas.microsoft.com/office/drawing/2014/main" id="{20A2FC5D-E04B-49BE-BA58-A67CC3211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11980" y="7269480"/>
          <a:ext cx="11986260" cy="43630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22</xdr:col>
      <xdr:colOff>411480</xdr:colOff>
      <xdr:row>16</xdr:row>
      <xdr:rowOff>91440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769FEAD-C856-4B01-A685-B0C8ADCE6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180975</xdr:colOff>
      <xdr:row>20</xdr:row>
      <xdr:rowOff>142875</xdr:rowOff>
    </xdr:from>
    <xdr:to>
      <xdr:col>13</xdr:col>
      <xdr:colOff>400846</xdr:colOff>
      <xdr:row>38</xdr:row>
      <xdr:rowOff>124301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C7B7455-A384-A538-040A-B68357C9B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9375" y="3952875"/>
          <a:ext cx="5706271" cy="34104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4</xdr:row>
      <xdr:rowOff>133350</xdr:rowOff>
    </xdr:from>
    <xdr:to>
      <xdr:col>24</xdr:col>
      <xdr:colOff>276225</xdr:colOff>
      <xdr:row>31</xdr:row>
      <xdr:rowOff>47619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C7E647-F479-4EF8-97E3-CE317D797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404A502-55FB-4016-B5CC-29BD77E60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6F5D20C-9674-41AE-8306-0C126F642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996CE59-CE75-4F8B-924C-F62A708BC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87ACF59-3F31-4FA7-986F-443E52F63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29126D4-5D94-46C2-AEE4-88A0999B4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EEAD8-1435-4033-9511-E3E1B196AAA2}">
  <dimension ref="A1:V223"/>
  <sheetViews>
    <sheetView topLeftCell="A196" workbookViewId="0">
      <selection activeCell="A223" sqref="A223"/>
    </sheetView>
  </sheetViews>
  <sheetFormatPr baseColWidth="10" defaultColWidth="11.5703125" defaultRowHeight="15" x14ac:dyDescent="0.25"/>
  <cols>
    <col min="1" max="1" width="16.140625" bestFit="1" customWidth="1"/>
    <col min="2" max="2" width="13.140625" bestFit="1" customWidth="1"/>
  </cols>
  <sheetData>
    <row r="1" spans="1:1" x14ac:dyDescent="0.25">
      <c r="A1" t="s">
        <v>71</v>
      </c>
    </row>
    <row r="3" spans="1:1" x14ac:dyDescent="0.25">
      <c r="A3" t="s">
        <v>52</v>
      </c>
    </row>
    <row r="15" spans="1:1" x14ac:dyDescent="0.25">
      <c r="A15" t="s">
        <v>51</v>
      </c>
    </row>
    <row r="27" spans="1:1" x14ac:dyDescent="0.25">
      <c r="A27" t="s">
        <v>50</v>
      </c>
    </row>
    <row r="39" spans="1:9" x14ac:dyDescent="0.25">
      <c r="A39" t="s">
        <v>53</v>
      </c>
      <c r="C39">
        <f>25.2/4</f>
        <v>6.3</v>
      </c>
      <c r="D39" t="s">
        <v>55</v>
      </c>
      <c r="F39">
        <f>6.3/21.9*100000/365.25</f>
        <v>78.760091136676877</v>
      </c>
      <c r="I39">
        <f>(2700000-2458400)/365.25</f>
        <v>661.46475017111572</v>
      </c>
    </row>
    <row r="51" spans="1:1" x14ac:dyDescent="0.25">
      <c r="A51" t="s">
        <v>54</v>
      </c>
    </row>
    <row r="62" spans="1:1" x14ac:dyDescent="0.25">
      <c r="A62" t="s">
        <v>56</v>
      </c>
    </row>
    <row r="73" spans="1:1" x14ac:dyDescent="0.25">
      <c r="A73" t="s">
        <v>57</v>
      </c>
    </row>
    <row r="84" spans="1:9" x14ac:dyDescent="0.25">
      <c r="A84" t="s">
        <v>58</v>
      </c>
      <c r="E84" t="s">
        <v>60</v>
      </c>
      <c r="I84" t="s">
        <v>59</v>
      </c>
    </row>
    <row r="97" spans="1:15" x14ac:dyDescent="0.25">
      <c r="A97" t="s">
        <v>49</v>
      </c>
      <c r="O97" s="16"/>
    </row>
    <row r="126" spans="1:1" x14ac:dyDescent="0.25">
      <c r="A126" t="s">
        <v>64</v>
      </c>
    </row>
    <row r="139" spans="1:8" x14ac:dyDescent="0.25">
      <c r="A139" t="s">
        <v>65</v>
      </c>
      <c r="B139" t="s">
        <v>66</v>
      </c>
      <c r="D139">
        <v>140000</v>
      </c>
      <c r="E139" t="s">
        <v>61</v>
      </c>
      <c r="F139">
        <v>365.25</v>
      </c>
      <c r="G139" s="3">
        <f>D139/F139</f>
        <v>383.29911019849419</v>
      </c>
      <c r="H139" t="s">
        <v>62</v>
      </c>
    </row>
    <row r="152" spans="9:9" x14ac:dyDescent="0.25">
      <c r="I152" s="18" t="s">
        <v>67</v>
      </c>
    </row>
    <row r="164" spans="1:4" x14ac:dyDescent="0.25">
      <c r="A164">
        <v>140000</v>
      </c>
      <c r="B164" s="2" t="s">
        <v>63</v>
      </c>
      <c r="C164" s="3">
        <f>A164/365.25</f>
        <v>383.29911019849419</v>
      </c>
      <c r="D164" t="s">
        <v>62</v>
      </c>
    </row>
    <row r="166" spans="1:4" x14ac:dyDescent="0.25">
      <c r="A166">
        <f>(2595000-2460000)/5</f>
        <v>27000</v>
      </c>
      <c r="B166" s="2" t="s">
        <v>63</v>
      </c>
      <c r="C166" s="3">
        <f>A166/365.25</f>
        <v>73.921971252566735</v>
      </c>
      <c r="D166" t="s">
        <v>62</v>
      </c>
    </row>
    <row r="177" spans="14:15" x14ac:dyDescent="0.25">
      <c r="N177" s="20" t="s">
        <v>62</v>
      </c>
      <c r="O177" s="20" t="s">
        <v>70</v>
      </c>
    </row>
    <row r="178" spans="14:15" x14ac:dyDescent="0.25">
      <c r="N178" s="19">
        <v>7.5174886019559386</v>
      </c>
      <c r="O178" s="20" t="s">
        <v>69</v>
      </c>
    </row>
    <row r="179" spans="14:15" x14ac:dyDescent="0.25">
      <c r="N179" s="19">
        <v>20.046636271882502</v>
      </c>
      <c r="O179" s="20" t="s">
        <v>48</v>
      </c>
    </row>
    <row r="180" spans="14:15" x14ac:dyDescent="0.25">
      <c r="N180" s="19">
        <v>7.5174886019559386</v>
      </c>
      <c r="O180" s="20" t="s">
        <v>69</v>
      </c>
    </row>
    <row r="181" spans="14:15" x14ac:dyDescent="0.25">
      <c r="N181" s="19">
        <v>11.276232902933909</v>
      </c>
      <c r="O181" s="20" t="s">
        <v>48</v>
      </c>
    </row>
    <row r="182" spans="14:15" x14ac:dyDescent="0.25">
      <c r="N182" s="19">
        <v>16.287891970904536</v>
      </c>
      <c r="O182" s="20" t="s">
        <v>68</v>
      </c>
    </row>
    <row r="183" spans="14:15" x14ac:dyDescent="0.25">
      <c r="N183" s="19">
        <v>11.276232902933909</v>
      </c>
      <c r="O183" s="20" t="s">
        <v>48</v>
      </c>
    </row>
    <row r="206" spans="1:22" x14ac:dyDescent="0.25">
      <c r="A206" s="44" t="s">
        <v>105</v>
      </c>
      <c r="B206" t="s">
        <v>106</v>
      </c>
      <c r="D206" t="s">
        <v>69</v>
      </c>
      <c r="E206" t="s">
        <v>69</v>
      </c>
      <c r="F206" t="s">
        <v>69</v>
      </c>
      <c r="G206" t="s">
        <v>69</v>
      </c>
      <c r="H206" t="s">
        <v>69</v>
      </c>
      <c r="M206" t="s">
        <v>69</v>
      </c>
      <c r="N206" t="s">
        <v>69</v>
      </c>
      <c r="O206" t="s">
        <v>69</v>
      </c>
      <c r="P206" t="s">
        <v>69</v>
      </c>
      <c r="Q206" t="s">
        <v>69</v>
      </c>
      <c r="T206" t="s">
        <v>68</v>
      </c>
      <c r="U206" t="s">
        <v>68</v>
      </c>
      <c r="V206" t="s">
        <v>68</v>
      </c>
    </row>
    <row r="218" spans="1:4" x14ac:dyDescent="0.25">
      <c r="A218" t="s">
        <v>107</v>
      </c>
      <c r="C218">
        <v>2458400</v>
      </c>
      <c r="D218" s="45">
        <v>42980</v>
      </c>
    </row>
    <row r="219" spans="1:4" x14ac:dyDescent="0.25">
      <c r="A219" t="s">
        <v>108</v>
      </c>
      <c r="C219">
        <v>2461805</v>
      </c>
      <c r="D219" s="45">
        <f>C219-$C$218+$D$218</f>
        <v>46385</v>
      </c>
    </row>
    <row r="220" spans="1:4" x14ac:dyDescent="0.25">
      <c r="A220" t="s">
        <v>109</v>
      </c>
      <c r="C220">
        <v>2462391</v>
      </c>
      <c r="D220" s="45">
        <f>C220-$C$218+$D$218</f>
        <v>46971</v>
      </c>
    </row>
    <row r="221" spans="1:4" x14ac:dyDescent="0.25">
      <c r="A221" t="s">
        <v>111</v>
      </c>
      <c r="C221">
        <v>2464698</v>
      </c>
      <c r="D221" s="45">
        <f>C221-$C$218+$D$218</f>
        <v>49278</v>
      </c>
    </row>
    <row r="222" spans="1:4" x14ac:dyDescent="0.25">
      <c r="A222" t="s">
        <v>112</v>
      </c>
      <c r="C222">
        <v>2464865</v>
      </c>
      <c r="D222" s="45">
        <f>C222-$C$218+$D$218</f>
        <v>49445</v>
      </c>
    </row>
    <row r="223" spans="1:4" x14ac:dyDescent="0.25">
      <c r="A223" t="s">
        <v>110</v>
      </c>
      <c r="C223">
        <v>2510188</v>
      </c>
      <c r="D223" s="45">
        <f t="shared" ref="D223" si="0">C223-$C$218+$D$218</f>
        <v>94768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3BF04-DAD7-44A2-BE0F-7B40872CDD10}">
  <dimension ref="A1:K503"/>
  <sheetViews>
    <sheetView tabSelected="1" zoomScaleNormal="100" workbookViewId="0">
      <pane xSplit="2" ySplit="2" topLeftCell="C3" activePane="bottomRight" state="frozen"/>
      <selection activeCell="N32" sqref="N32"/>
      <selection pane="topRight" activeCell="N32" sqref="N32"/>
      <selection pane="bottomLeft" activeCell="N32" sqref="N32"/>
      <selection pane="bottomRight" activeCell="N32" sqref="N32"/>
    </sheetView>
  </sheetViews>
  <sheetFormatPr baseColWidth="10" defaultRowHeight="15" x14ac:dyDescent="0.25"/>
  <cols>
    <col min="1" max="1" width="5.5703125" style="73" bestFit="1" customWidth="1"/>
    <col min="2" max="2" width="13.140625" style="76" customWidth="1"/>
    <col min="3" max="4" width="11.28515625" style="76" customWidth="1"/>
    <col min="5" max="5" width="11.28515625" style="77" customWidth="1"/>
    <col min="6" max="6" width="11.28515625" style="76" customWidth="1"/>
    <col min="7" max="7" width="11.28515625" style="77" customWidth="1"/>
    <col min="8" max="8" width="11.28515625" style="57" customWidth="1"/>
    <col min="9" max="9" width="11.42578125" style="39"/>
    <col min="10" max="10" width="12.28515625" style="39" customWidth="1"/>
    <col min="11" max="11" width="13.42578125" style="39" customWidth="1"/>
    <col min="12" max="15" width="11.42578125" style="39"/>
    <col min="16" max="16" width="9.140625" style="39" customWidth="1"/>
    <col min="17" max="16384" width="11.42578125" style="39"/>
  </cols>
  <sheetData>
    <row r="1" spans="1:9" x14ac:dyDescent="0.25">
      <c r="A1" s="67"/>
      <c r="B1" s="68"/>
      <c r="C1" s="68">
        <f>COUNT(C3:C100134)</f>
        <v>346</v>
      </c>
      <c r="D1" s="68">
        <f t="shared" ref="D1:H1" si="0">COUNT(D3:D100134)</f>
        <v>123</v>
      </c>
      <c r="E1" s="69">
        <f t="shared" si="0"/>
        <v>13</v>
      </c>
      <c r="F1" s="68">
        <f t="shared" si="0"/>
        <v>91</v>
      </c>
      <c r="G1" s="69">
        <f t="shared" si="0"/>
        <v>12</v>
      </c>
      <c r="H1" s="65">
        <f t="shared" si="0"/>
        <v>107</v>
      </c>
    </row>
    <row r="2" spans="1:9" x14ac:dyDescent="0.25">
      <c r="A2" s="70" t="s">
        <v>135</v>
      </c>
      <c r="B2" s="71" t="s">
        <v>134</v>
      </c>
      <c r="C2" s="72" t="s">
        <v>133</v>
      </c>
      <c r="D2" s="71" t="s">
        <v>132</v>
      </c>
      <c r="E2" s="71" t="s">
        <v>131</v>
      </c>
      <c r="F2" s="71" t="s">
        <v>130</v>
      </c>
      <c r="G2" s="71" t="s">
        <v>129</v>
      </c>
      <c r="H2" s="66" t="s">
        <v>128</v>
      </c>
      <c r="I2" s="39">
        <v>2457000</v>
      </c>
    </row>
    <row r="3" spans="1:9" x14ac:dyDescent="0.25">
      <c r="B3" s="74">
        <v>2460059.2008780846</v>
      </c>
      <c r="C3" s="81">
        <f>B3-$K$30</f>
        <v>-0.41897576302289963</v>
      </c>
      <c r="D3" s="78">
        <v>1484.9940999999999</v>
      </c>
      <c r="E3" s="78"/>
      <c r="F3" s="78"/>
      <c r="G3" s="78"/>
      <c r="H3" s="79"/>
    </row>
    <row r="4" spans="1:9" x14ac:dyDescent="0.25">
      <c r="B4" s="74">
        <v>2460059.2031928683</v>
      </c>
      <c r="C4" s="81">
        <f>B4-$K$30</f>
        <v>-0.41666097939014435</v>
      </c>
      <c r="D4" s="78">
        <v>1485.2225000000001</v>
      </c>
      <c r="E4" s="78"/>
      <c r="F4" s="78"/>
      <c r="G4" s="78"/>
      <c r="H4" s="79"/>
    </row>
    <row r="5" spans="1:9" x14ac:dyDescent="0.25">
      <c r="B5" s="74">
        <v>2460059.2055076519</v>
      </c>
      <c r="C5" s="81">
        <f>B5-$K$30</f>
        <v>-0.41434619575738907</v>
      </c>
      <c r="D5" s="78">
        <v>1487.71</v>
      </c>
      <c r="E5" s="78"/>
      <c r="F5" s="78"/>
      <c r="G5" s="78"/>
      <c r="H5" s="79"/>
    </row>
    <row r="6" spans="1:9" x14ac:dyDescent="0.25">
      <c r="B6" s="74">
        <v>2460059.2078224351</v>
      </c>
      <c r="C6" s="81">
        <f>B6-$K$30</f>
        <v>-0.41203141259029508</v>
      </c>
      <c r="D6" s="78">
        <v>1488.2511999999999</v>
      </c>
      <c r="E6" s="78"/>
      <c r="F6" s="78"/>
      <c r="G6" s="78"/>
      <c r="H6" s="79"/>
    </row>
    <row r="7" spans="1:9" x14ac:dyDescent="0.25">
      <c r="B7" s="74">
        <v>2460059.2101372187</v>
      </c>
      <c r="C7" s="81">
        <f>B7-$K$30</f>
        <v>-0.4097166289575398</v>
      </c>
      <c r="D7" s="78">
        <v>1483.1575</v>
      </c>
      <c r="E7" s="78"/>
      <c r="F7" s="78"/>
      <c r="G7" s="78"/>
      <c r="H7" s="79"/>
    </row>
    <row r="8" spans="1:9" x14ac:dyDescent="0.25">
      <c r="B8" s="74">
        <v>2460059.2124520023</v>
      </c>
      <c r="C8" s="81">
        <f>B8-$K$30</f>
        <v>-0.40740184532478452</v>
      </c>
      <c r="D8" s="78">
        <v>1479.7771</v>
      </c>
      <c r="E8" s="78"/>
      <c r="F8" s="78"/>
      <c r="G8" s="78"/>
      <c r="H8" s="79"/>
    </row>
    <row r="9" spans="1:9" x14ac:dyDescent="0.25">
      <c r="B9" s="74">
        <v>2460059.214766786</v>
      </c>
      <c r="C9" s="81">
        <f>B9-$K$30</f>
        <v>-0.40508706169202924</v>
      </c>
      <c r="D9" s="78">
        <v>1479.4204999999999</v>
      </c>
      <c r="E9" s="78"/>
      <c r="F9" s="78"/>
      <c r="G9" s="78"/>
      <c r="H9" s="79"/>
    </row>
    <row r="10" spans="1:9" x14ac:dyDescent="0.25">
      <c r="B10" s="74">
        <v>2460059.2170815696</v>
      </c>
      <c r="C10" s="81">
        <f>B10-$K$30</f>
        <v>-0.40277227805927396</v>
      </c>
      <c r="D10" s="78">
        <v>1481.6116999999999</v>
      </c>
      <c r="E10" s="78"/>
      <c r="F10" s="78"/>
      <c r="G10" s="78"/>
      <c r="H10" s="79"/>
    </row>
    <row r="11" spans="1:9" x14ac:dyDescent="0.25">
      <c r="B11" s="74">
        <v>2460059.2193963532</v>
      </c>
      <c r="C11" s="81">
        <f>B11-$K$30</f>
        <v>-0.40045749442651868</v>
      </c>
      <c r="D11" s="78">
        <v>1488.9956</v>
      </c>
      <c r="E11" s="78"/>
      <c r="F11" s="78"/>
      <c r="G11" s="78"/>
      <c r="H11" s="79"/>
    </row>
    <row r="12" spans="1:9" x14ac:dyDescent="0.25">
      <c r="B12" s="74">
        <v>2460059.2217111369</v>
      </c>
      <c r="C12" s="81">
        <f>B12-$K$30</f>
        <v>-0.3981427107937634</v>
      </c>
      <c r="D12" s="78">
        <v>1485.0166999999999</v>
      </c>
      <c r="E12" s="78"/>
      <c r="F12" s="78"/>
      <c r="G12" s="78"/>
      <c r="H12" s="79"/>
    </row>
    <row r="13" spans="1:9" x14ac:dyDescent="0.25">
      <c r="B13" s="74">
        <v>2460059.2240259205</v>
      </c>
      <c r="C13" s="81">
        <f>B13-$K$30</f>
        <v>-0.39582792716100812</v>
      </c>
      <c r="D13" s="78">
        <v>1475.2905000000001</v>
      </c>
      <c r="E13" s="78"/>
      <c r="F13" s="78"/>
      <c r="G13" s="78"/>
      <c r="H13" s="79"/>
    </row>
    <row r="14" spans="1:9" x14ac:dyDescent="0.25">
      <c r="B14" s="74">
        <v>2460059.2263407037</v>
      </c>
      <c r="C14" s="81">
        <f>B14-$K$30</f>
        <v>-0.39351314399391413</v>
      </c>
      <c r="D14" s="78">
        <v>1481.3933999999999</v>
      </c>
      <c r="E14" s="78"/>
      <c r="F14" s="78"/>
      <c r="G14" s="78"/>
      <c r="H14" s="79"/>
    </row>
    <row r="15" spans="1:9" x14ac:dyDescent="0.25">
      <c r="B15" s="74">
        <v>2460059.2286554873</v>
      </c>
      <c r="C15" s="81">
        <f>B15-$K$30</f>
        <v>-0.39119836036115885</v>
      </c>
      <c r="D15" s="78">
        <v>1493.7316000000001</v>
      </c>
      <c r="E15" s="78"/>
      <c r="F15" s="78"/>
      <c r="G15" s="78"/>
      <c r="H15" s="79"/>
    </row>
    <row r="16" spans="1:9" x14ac:dyDescent="0.25">
      <c r="B16" s="74">
        <v>2460059.2309702709</v>
      </c>
      <c r="C16" s="81">
        <f>B16-$K$30</f>
        <v>-0.38888357672840357</v>
      </c>
      <c r="D16" s="78">
        <v>1481.1243999999999</v>
      </c>
      <c r="E16" s="78"/>
      <c r="F16" s="78"/>
      <c r="G16" s="78"/>
      <c r="H16" s="79"/>
    </row>
    <row r="17" spans="2:11" x14ac:dyDescent="0.25">
      <c r="B17" s="74">
        <v>2460059.2332850546</v>
      </c>
      <c r="C17" s="81">
        <f>B17-$K$30</f>
        <v>-0.38656879309564829</v>
      </c>
      <c r="D17" s="78">
        <v>1482.2321999999999</v>
      </c>
      <c r="E17" s="78"/>
      <c r="F17" s="78"/>
      <c r="G17" s="78"/>
      <c r="H17" s="79"/>
    </row>
    <row r="18" spans="2:11" x14ac:dyDescent="0.25">
      <c r="B18" s="74">
        <v>2460059.2355998382</v>
      </c>
      <c r="C18" s="81">
        <f>B18-$K$30</f>
        <v>-0.38425400946289301</v>
      </c>
      <c r="D18" s="78">
        <v>1491.1742999999999</v>
      </c>
      <c r="E18" s="78"/>
      <c r="F18" s="78"/>
      <c r="G18" s="78"/>
      <c r="H18" s="79"/>
    </row>
    <row r="19" spans="2:11" x14ac:dyDescent="0.25">
      <c r="B19" s="74">
        <v>2460059.2379146214</v>
      </c>
      <c r="C19" s="81">
        <f>B19-$K$30</f>
        <v>-0.38193922629579902</v>
      </c>
      <c r="D19" s="78">
        <v>1484.7424000000001</v>
      </c>
      <c r="E19" s="78"/>
      <c r="F19" s="78"/>
      <c r="G19" s="78"/>
      <c r="H19" s="79"/>
    </row>
    <row r="20" spans="2:11" x14ac:dyDescent="0.25">
      <c r="B20" s="74">
        <v>2460059.240229405</v>
      </c>
      <c r="C20" s="81">
        <f>B20-$K$30</f>
        <v>-0.37962444266304374</v>
      </c>
      <c r="D20" s="78">
        <v>1483.0118</v>
      </c>
      <c r="E20" s="78"/>
      <c r="F20" s="78"/>
      <c r="G20" s="78"/>
      <c r="H20" s="79"/>
    </row>
    <row r="21" spans="2:11" x14ac:dyDescent="0.25">
      <c r="B21" s="74">
        <v>2460059.2425441886</v>
      </c>
      <c r="C21" s="81">
        <f>B21-$K$30</f>
        <v>-0.37730965903028846</v>
      </c>
      <c r="D21" s="78">
        <v>1480.1226999999999</v>
      </c>
      <c r="E21" s="78"/>
      <c r="F21" s="78"/>
      <c r="G21" s="78"/>
      <c r="H21" s="79"/>
    </row>
    <row r="22" spans="2:11" x14ac:dyDescent="0.25">
      <c r="B22" s="74">
        <v>2460059.2448589723</v>
      </c>
      <c r="C22" s="81">
        <f>B22-$K$30</f>
        <v>-0.37499487539753318</v>
      </c>
      <c r="D22" s="78">
        <v>1477.1555000000001</v>
      </c>
      <c r="E22" s="78"/>
      <c r="F22" s="78"/>
      <c r="G22" s="78"/>
      <c r="H22" s="79"/>
    </row>
    <row r="23" spans="2:11" x14ac:dyDescent="0.25">
      <c r="B23" s="74">
        <v>2460059.2471737554</v>
      </c>
      <c r="C23" s="81">
        <f>B23-$K$30</f>
        <v>-0.37268009223043919</v>
      </c>
      <c r="D23" s="78">
        <v>1481.2434000000001</v>
      </c>
      <c r="E23" s="78"/>
      <c r="F23" s="78"/>
      <c r="G23" s="78"/>
      <c r="H23" s="79"/>
    </row>
    <row r="24" spans="2:11" x14ac:dyDescent="0.25">
      <c r="B24" s="74">
        <v>2460059.2494885391</v>
      </c>
      <c r="C24" s="81">
        <f>B24-$K$30</f>
        <v>-0.37036530859768391</v>
      </c>
      <c r="D24" s="78">
        <v>1477.1824999999999</v>
      </c>
      <c r="E24" s="78"/>
      <c r="F24" s="78"/>
      <c r="G24" s="78"/>
      <c r="H24" s="79"/>
    </row>
    <row r="25" spans="2:11" x14ac:dyDescent="0.25">
      <c r="B25" s="74">
        <v>2460059.2518033227</v>
      </c>
      <c r="C25" s="81">
        <f>B25-$K$30</f>
        <v>-0.36805052496492863</v>
      </c>
      <c r="D25" s="78">
        <v>1494.655</v>
      </c>
      <c r="E25" s="78"/>
      <c r="F25" s="78"/>
      <c r="G25" s="78"/>
      <c r="H25" s="79"/>
    </row>
    <row r="26" spans="2:11" x14ac:dyDescent="0.25">
      <c r="B26" s="74">
        <v>2460059.2541181063</v>
      </c>
      <c r="C26" s="81">
        <f>B26-$K$30</f>
        <v>-0.36573574133217335</v>
      </c>
      <c r="D26" s="78">
        <v>1480.1289999999999</v>
      </c>
      <c r="E26" s="78"/>
      <c r="F26" s="78"/>
      <c r="G26" s="78"/>
      <c r="H26" s="79"/>
    </row>
    <row r="27" spans="2:11" x14ac:dyDescent="0.25">
      <c r="B27" s="74">
        <v>2460059.2564328895</v>
      </c>
      <c r="C27" s="81">
        <f>B27-$K$30</f>
        <v>-0.36342095816507936</v>
      </c>
      <c r="D27" s="78">
        <v>1498.2312999999999</v>
      </c>
      <c r="E27" s="78"/>
      <c r="F27" s="78"/>
      <c r="G27" s="78"/>
      <c r="H27" s="79"/>
    </row>
    <row r="28" spans="2:11" x14ac:dyDescent="0.25">
      <c r="B28" s="74">
        <v>2460059.2587476731</v>
      </c>
      <c r="C28" s="81">
        <f>B28-$K$30</f>
        <v>-0.36110617453232408</v>
      </c>
      <c r="D28" s="78">
        <v>1486.4108000000001</v>
      </c>
      <c r="E28" s="78"/>
      <c r="F28" s="78"/>
      <c r="G28" s="78"/>
      <c r="H28" s="79"/>
    </row>
    <row r="29" spans="2:11" x14ac:dyDescent="0.25">
      <c r="B29" s="74">
        <v>2460059.2610624568</v>
      </c>
      <c r="C29" s="81">
        <f>B29-$K$30</f>
        <v>-0.3587913908995688</v>
      </c>
      <c r="D29" s="78">
        <v>1484.7997</v>
      </c>
      <c r="E29" s="78"/>
      <c r="F29" s="78"/>
      <c r="G29" s="78"/>
      <c r="H29" s="79"/>
    </row>
    <row r="30" spans="2:11" x14ac:dyDescent="0.25">
      <c r="B30" s="74">
        <v>2460059.2633772399</v>
      </c>
      <c r="C30" s="81">
        <f>B30-$K$30</f>
        <v>-0.3564766077324748</v>
      </c>
      <c r="D30" s="78">
        <v>1478.3341</v>
      </c>
      <c r="E30" s="78"/>
      <c r="F30" s="78"/>
      <c r="G30" s="78"/>
      <c r="H30" s="79"/>
      <c r="J30" s="58" t="s">
        <v>137</v>
      </c>
      <c r="K30" s="59">
        <f>INDEX(B:B,MATCH(J30,A:A,0))</f>
        <v>2460059.6198538477</v>
      </c>
    </row>
    <row r="31" spans="2:11" x14ac:dyDescent="0.25">
      <c r="B31" s="74">
        <v>2460059.2656920236</v>
      </c>
      <c r="C31" s="81">
        <f>B31-$K$30</f>
        <v>-0.35416182409971952</v>
      </c>
      <c r="D31" s="78">
        <v>1486.5259000000001</v>
      </c>
      <c r="E31" s="78"/>
      <c r="F31" s="78"/>
      <c r="G31" s="78"/>
      <c r="H31" s="79"/>
      <c r="J31" s="58" t="s">
        <v>85</v>
      </c>
      <c r="K31" s="59">
        <f>INDEX(B:B,MATCH(J31,A:A,0))</f>
        <v>2460059.4855964356</v>
      </c>
    </row>
    <row r="32" spans="2:11" x14ac:dyDescent="0.25">
      <c r="B32" s="74">
        <v>2460059.2680068072</v>
      </c>
      <c r="C32" s="81">
        <f>B32-$K$30</f>
        <v>-0.35184704046696424</v>
      </c>
      <c r="D32" s="78">
        <v>1480.2654</v>
      </c>
      <c r="E32" s="78"/>
      <c r="F32" s="78"/>
      <c r="G32" s="78"/>
      <c r="H32" s="79"/>
      <c r="J32" s="58" t="s">
        <v>86</v>
      </c>
      <c r="K32" s="59">
        <f>INDEX(B:B,MATCH(J32,A:A,0))</f>
        <v>2460059.5156886154</v>
      </c>
    </row>
    <row r="33" spans="2:11" x14ac:dyDescent="0.25">
      <c r="B33" s="74">
        <v>2460059.2703215904</v>
      </c>
      <c r="C33" s="81">
        <f>B33-$K$30</f>
        <v>-0.34953225729987025</v>
      </c>
      <c r="D33" s="78">
        <v>1476.9038</v>
      </c>
      <c r="E33" s="78"/>
      <c r="F33" s="78"/>
      <c r="G33" s="78"/>
      <c r="H33" s="79"/>
      <c r="J33" s="58" t="s">
        <v>87</v>
      </c>
      <c r="K33" s="59">
        <f>INDEX(B:B,MATCH(J33,A:A,0))</f>
        <v>2460059.724019072</v>
      </c>
    </row>
    <row r="34" spans="2:11" x14ac:dyDescent="0.25">
      <c r="B34" s="74">
        <v>2460059.272636374</v>
      </c>
      <c r="C34" s="81">
        <f>B34-$K$30</f>
        <v>-0.34721747366711497</v>
      </c>
      <c r="D34" s="78">
        <v>1482.5536999999999</v>
      </c>
      <c r="E34" s="78"/>
      <c r="F34" s="78"/>
      <c r="G34" s="80"/>
      <c r="H34" s="79"/>
      <c r="J34" s="58" t="s">
        <v>136</v>
      </c>
      <c r="K34" s="59">
        <f>INDEX(B:B,MATCH(J34,A:A,0))</f>
        <v>2460059.751796464</v>
      </c>
    </row>
    <row r="35" spans="2:11" x14ac:dyDescent="0.25">
      <c r="B35" s="74">
        <v>2460059.2749511576</v>
      </c>
      <c r="C35" s="81">
        <f>B35-$K$30</f>
        <v>-0.34490269003435969</v>
      </c>
      <c r="D35" s="78">
        <v>1488.2194999999999</v>
      </c>
      <c r="E35" s="78"/>
      <c r="F35" s="78"/>
      <c r="G35" s="80"/>
      <c r="H35" s="79"/>
      <c r="J35" s="60"/>
      <c r="K35" s="61"/>
    </row>
    <row r="36" spans="2:11" x14ac:dyDescent="0.25">
      <c r="B36" s="74">
        <v>2460059.2772659408</v>
      </c>
      <c r="C36" s="81">
        <f>B36-$K$30</f>
        <v>-0.3425879068672657</v>
      </c>
      <c r="D36" s="78">
        <v>1488.3923</v>
      </c>
      <c r="E36" s="78"/>
      <c r="F36" s="78"/>
      <c r="G36" s="80"/>
      <c r="H36" s="79"/>
      <c r="J36" s="58" t="s">
        <v>141</v>
      </c>
      <c r="K36" s="59">
        <f>K32-K31</f>
        <v>3.0092179775238037E-2</v>
      </c>
    </row>
    <row r="37" spans="2:11" x14ac:dyDescent="0.25">
      <c r="B37" s="74">
        <v>2460059.2795807244</v>
      </c>
      <c r="C37" s="81">
        <f>B37-$K$30</f>
        <v>-0.34027312323451042</v>
      </c>
      <c r="D37" s="78">
        <v>1485.3887999999999</v>
      </c>
      <c r="E37" s="78"/>
      <c r="F37" s="78"/>
      <c r="G37" s="80"/>
      <c r="H37" s="79"/>
      <c r="J37" s="58" t="s">
        <v>124</v>
      </c>
      <c r="K37" s="59">
        <f>K33-K32</f>
        <v>0.20833045663312078</v>
      </c>
    </row>
    <row r="38" spans="2:11" x14ac:dyDescent="0.25">
      <c r="B38" s="74">
        <v>2460059.2818955081</v>
      </c>
      <c r="C38" s="81">
        <f>B38-$K$30</f>
        <v>-0.33795833960175514</v>
      </c>
      <c r="D38" s="78">
        <v>1482.0079000000001</v>
      </c>
      <c r="E38" s="78"/>
      <c r="F38" s="78"/>
      <c r="G38" s="80"/>
      <c r="H38" s="79"/>
      <c r="J38" s="58" t="s">
        <v>142</v>
      </c>
      <c r="K38" s="59">
        <f>K34-K33</f>
        <v>2.7777391951531172E-2</v>
      </c>
    </row>
    <row r="39" spans="2:11" x14ac:dyDescent="0.25">
      <c r="B39" s="74">
        <v>2460059.2842102912</v>
      </c>
      <c r="C39" s="81">
        <f>B39-$K$30</f>
        <v>-0.33564355643466115</v>
      </c>
      <c r="D39" s="78">
        <v>1485.2762</v>
      </c>
      <c r="E39" s="78"/>
      <c r="F39" s="78"/>
      <c r="G39" s="80"/>
      <c r="H39" s="79"/>
      <c r="J39" s="58" t="s">
        <v>123</v>
      </c>
      <c r="K39" s="59">
        <f>K34-K31</f>
        <v>0.26620002835988998</v>
      </c>
    </row>
    <row r="40" spans="2:11" x14ac:dyDescent="0.25">
      <c r="B40" s="74">
        <v>2460059.2865250749</v>
      </c>
      <c r="C40" s="81">
        <f>B40-$K$30</f>
        <v>-0.33332877280190587</v>
      </c>
      <c r="D40" s="78">
        <v>1486.8007</v>
      </c>
      <c r="E40" s="78"/>
      <c r="F40" s="78"/>
      <c r="G40" s="80"/>
      <c r="H40" s="79"/>
      <c r="J40" s="60"/>
      <c r="K40" s="61"/>
    </row>
    <row r="41" spans="2:11" x14ac:dyDescent="0.25">
      <c r="B41" s="74">
        <v>2460059.288839858</v>
      </c>
      <c r="C41" s="81">
        <f>B41-$K$30</f>
        <v>-0.33101398963481188</v>
      </c>
      <c r="D41" s="78">
        <v>1483.4049</v>
      </c>
      <c r="E41" s="78"/>
      <c r="F41" s="78"/>
      <c r="G41" s="80"/>
      <c r="H41" s="79"/>
      <c r="J41" s="58" t="s">
        <v>140</v>
      </c>
      <c r="K41" s="62">
        <v>1464.3</v>
      </c>
    </row>
    <row r="42" spans="2:11" x14ac:dyDescent="0.25">
      <c r="B42" s="74">
        <v>2460059.2911546417</v>
      </c>
      <c r="C42" s="81">
        <f>B42-$K$30</f>
        <v>-0.3286992060020566</v>
      </c>
      <c r="D42" s="78">
        <v>1486.6217999999999</v>
      </c>
      <c r="E42" s="78"/>
      <c r="F42" s="78"/>
      <c r="G42" s="80"/>
      <c r="H42" s="79"/>
      <c r="J42" s="58" t="s">
        <v>139</v>
      </c>
      <c r="K42" s="64">
        <v>1482</v>
      </c>
    </row>
    <row r="43" spans="2:11" x14ac:dyDescent="0.25">
      <c r="B43" s="74">
        <v>2460059.2934694253</v>
      </c>
      <c r="C43" s="81">
        <f>B43-$K$30</f>
        <v>-0.32638442236930132</v>
      </c>
      <c r="D43" s="78">
        <v>1486.5741</v>
      </c>
      <c r="E43" s="78"/>
      <c r="F43" s="78"/>
      <c r="G43" s="80"/>
      <c r="H43" s="79"/>
      <c r="J43" s="58" t="s">
        <v>138</v>
      </c>
      <c r="K43" s="63">
        <f>1-K41/K42</f>
        <v>1.1943319838056743E-2</v>
      </c>
    </row>
    <row r="44" spans="2:11" x14ac:dyDescent="0.25">
      <c r="B44" s="74">
        <v>2460059.2957842085</v>
      </c>
      <c r="C44" s="81">
        <f>B44-$K$30</f>
        <v>-0.32406963920220733</v>
      </c>
      <c r="D44" s="78">
        <v>1485.5151000000001</v>
      </c>
      <c r="E44" s="78"/>
      <c r="F44" s="78"/>
      <c r="G44" s="80"/>
      <c r="H44" s="79"/>
    </row>
    <row r="45" spans="2:11" x14ac:dyDescent="0.25">
      <c r="B45" s="74">
        <v>2460059.2980989921</v>
      </c>
      <c r="C45" s="81">
        <f>B45-$K$30</f>
        <v>-0.32175485556945205</v>
      </c>
      <c r="D45" s="78">
        <v>1475.6887999999999</v>
      </c>
      <c r="E45" s="78"/>
      <c r="F45" s="78"/>
      <c r="G45" s="80"/>
      <c r="H45" s="79"/>
    </row>
    <row r="46" spans="2:11" x14ac:dyDescent="0.25">
      <c r="B46" s="74">
        <v>2460059.3004137753</v>
      </c>
      <c r="C46" s="81">
        <f>B46-$K$30</f>
        <v>-0.31944007240235806</v>
      </c>
      <c r="D46" s="78">
        <v>1485.9813999999999</v>
      </c>
      <c r="E46" s="78"/>
      <c r="F46" s="78"/>
      <c r="G46" s="80"/>
      <c r="H46" s="79"/>
    </row>
    <row r="47" spans="2:11" x14ac:dyDescent="0.25">
      <c r="B47" s="74">
        <v>2460059.3027285589</v>
      </c>
      <c r="C47" s="81">
        <f>B47-$K$30</f>
        <v>-0.31712528876960278</v>
      </c>
      <c r="D47" s="78">
        <v>1493.4559999999999</v>
      </c>
      <c r="E47" s="78"/>
      <c r="F47" s="78"/>
      <c r="G47" s="80"/>
      <c r="H47" s="79"/>
    </row>
    <row r="48" spans="2:11" x14ac:dyDescent="0.25">
      <c r="B48" s="74">
        <v>2460059.3050433421</v>
      </c>
      <c r="C48" s="81">
        <f>B48-$K$30</f>
        <v>-0.31481050560250878</v>
      </c>
      <c r="D48" s="78">
        <v>1484.3452</v>
      </c>
      <c r="E48" s="78"/>
      <c r="F48" s="78"/>
      <c r="G48" s="80"/>
      <c r="H48" s="79"/>
    </row>
    <row r="49" spans="2:8" x14ac:dyDescent="0.25">
      <c r="B49" s="74">
        <v>2460059.3073581257</v>
      </c>
      <c r="C49" s="81">
        <f>B49-$K$30</f>
        <v>-0.3124957219697535</v>
      </c>
      <c r="D49" s="78">
        <v>1488.4568999999999</v>
      </c>
      <c r="E49" s="78"/>
      <c r="F49" s="78"/>
      <c r="G49" s="80"/>
      <c r="H49" s="79"/>
    </row>
    <row r="50" spans="2:8" x14ac:dyDescent="0.25">
      <c r="B50" s="74">
        <v>2460059.3096729089</v>
      </c>
      <c r="C50" s="81">
        <f>B50-$K$30</f>
        <v>-0.31018093880265951</v>
      </c>
      <c r="D50" s="78">
        <v>1477.0731000000001</v>
      </c>
      <c r="E50" s="78"/>
      <c r="F50" s="78"/>
      <c r="G50" s="80"/>
      <c r="H50" s="79"/>
    </row>
    <row r="51" spans="2:8" x14ac:dyDescent="0.25">
      <c r="B51" s="74">
        <v>2460059.3119876925</v>
      </c>
      <c r="C51" s="81">
        <f>B51-$K$30</f>
        <v>-0.30786615516990423</v>
      </c>
      <c r="D51" s="78">
        <v>1486.9883</v>
      </c>
      <c r="E51" s="78"/>
      <c r="F51" s="78"/>
      <c r="G51" s="78"/>
      <c r="H51" s="79"/>
    </row>
    <row r="52" spans="2:8" x14ac:dyDescent="0.25">
      <c r="B52" s="74">
        <v>2460059.3143024757</v>
      </c>
      <c r="C52" s="81">
        <f>B52-$K$30</f>
        <v>-0.30555137200281024</v>
      </c>
      <c r="D52" s="78">
        <v>1494.1677999999999</v>
      </c>
      <c r="E52" s="78"/>
      <c r="F52" s="78"/>
      <c r="G52" s="78"/>
      <c r="H52" s="79"/>
    </row>
    <row r="53" spans="2:8" x14ac:dyDescent="0.25">
      <c r="B53" s="74">
        <v>2460059.3166172593</v>
      </c>
      <c r="C53" s="81">
        <f>B53-$K$30</f>
        <v>-0.30323658837005496</v>
      </c>
      <c r="D53" s="78">
        <v>1486.104</v>
      </c>
      <c r="E53" s="78"/>
      <c r="F53" s="78"/>
      <c r="G53" s="78"/>
      <c r="H53" s="79"/>
    </row>
    <row r="54" spans="2:8" x14ac:dyDescent="0.25">
      <c r="B54" s="74">
        <v>2460059.3189320425</v>
      </c>
      <c r="C54" s="81">
        <f>B54-$K$30</f>
        <v>-0.30092180520296097</v>
      </c>
      <c r="D54" s="78">
        <v>1484.4164000000001</v>
      </c>
      <c r="E54" s="78"/>
      <c r="F54" s="78"/>
      <c r="G54" s="78"/>
      <c r="H54" s="79"/>
    </row>
    <row r="55" spans="2:8" x14ac:dyDescent="0.25">
      <c r="B55" s="74">
        <v>2460059.3212468261</v>
      </c>
      <c r="C55" s="81">
        <f>B55-$K$30</f>
        <v>-0.29860702157020569</v>
      </c>
      <c r="D55" s="78">
        <v>1481.7234000000001</v>
      </c>
      <c r="E55" s="78"/>
      <c r="F55" s="78"/>
      <c r="G55" s="78"/>
      <c r="H55" s="79"/>
    </row>
    <row r="56" spans="2:8" x14ac:dyDescent="0.25">
      <c r="B56" s="74">
        <v>2460059.3235616093</v>
      </c>
      <c r="C56" s="81">
        <f>B56-$K$30</f>
        <v>-0.2962922384031117</v>
      </c>
      <c r="D56" s="78">
        <v>1481.4302</v>
      </c>
      <c r="E56" s="78"/>
      <c r="F56" s="78"/>
      <c r="G56" s="78"/>
      <c r="H56" s="79"/>
    </row>
    <row r="57" spans="2:8" x14ac:dyDescent="0.25">
      <c r="B57" s="74">
        <v>2460059.3258763929</v>
      </c>
      <c r="C57" s="81">
        <f>B57-$K$30</f>
        <v>-0.29397745477035642</v>
      </c>
      <c r="D57" s="78">
        <v>1486.3879999999999</v>
      </c>
      <c r="E57" s="78"/>
      <c r="F57" s="78"/>
      <c r="G57" s="78"/>
      <c r="H57" s="79"/>
    </row>
    <row r="58" spans="2:8" x14ac:dyDescent="0.25">
      <c r="B58" s="74">
        <v>2460059.3281911761</v>
      </c>
      <c r="C58" s="81">
        <f>B58-$K$30</f>
        <v>-0.29166267160326242</v>
      </c>
      <c r="D58" s="78">
        <v>1476.3915999999999</v>
      </c>
      <c r="E58" s="78"/>
      <c r="F58" s="78"/>
      <c r="G58" s="78"/>
      <c r="H58" s="79"/>
    </row>
    <row r="59" spans="2:8" x14ac:dyDescent="0.25">
      <c r="B59" s="74">
        <v>2460059.3305059592</v>
      </c>
      <c r="C59" s="81">
        <f>B59-$K$30</f>
        <v>-0.28934788843616843</v>
      </c>
      <c r="D59" s="78">
        <v>1479.7682</v>
      </c>
      <c r="E59" s="78"/>
      <c r="F59" s="78"/>
      <c r="G59" s="78"/>
      <c r="H59" s="79"/>
    </row>
    <row r="60" spans="2:8" x14ac:dyDescent="0.25">
      <c r="B60" s="74">
        <v>2460059.3328207429</v>
      </c>
      <c r="C60" s="81">
        <f>B60-$K$30</f>
        <v>-0.28703310480341315</v>
      </c>
      <c r="D60" s="78">
        <v>1482.7090000000001</v>
      </c>
      <c r="E60" s="78"/>
      <c r="F60" s="78"/>
      <c r="G60" s="78"/>
      <c r="H60" s="79"/>
    </row>
    <row r="61" spans="2:8" x14ac:dyDescent="0.25">
      <c r="B61" s="74">
        <v>2460059.335135526</v>
      </c>
      <c r="C61" s="81">
        <f>B61-$K$30</f>
        <v>-0.28471832163631916</v>
      </c>
      <c r="D61" s="78">
        <v>1483.3041000000001</v>
      </c>
      <c r="E61" s="78"/>
      <c r="F61" s="78"/>
      <c r="G61" s="78"/>
      <c r="H61" s="79"/>
    </row>
    <row r="62" spans="2:8" x14ac:dyDescent="0.25">
      <c r="B62" s="74">
        <v>2460059.3374503097</v>
      </c>
      <c r="C62" s="81">
        <f>B62-$K$30</f>
        <v>-0.28240353800356388</v>
      </c>
      <c r="D62" s="78">
        <v>1479.0726</v>
      </c>
      <c r="E62" s="78"/>
      <c r="F62" s="78"/>
      <c r="G62" s="78"/>
      <c r="H62" s="79"/>
    </row>
    <row r="63" spans="2:8" x14ac:dyDescent="0.25">
      <c r="B63" s="74">
        <v>2460059.3397650928</v>
      </c>
      <c r="C63" s="81">
        <f>B63-$K$30</f>
        <v>-0.28008875483646989</v>
      </c>
      <c r="D63" s="78">
        <v>1474.5906</v>
      </c>
      <c r="E63" s="78"/>
      <c r="F63" s="78"/>
      <c r="G63" s="78"/>
      <c r="H63" s="79"/>
    </row>
    <row r="64" spans="2:8" x14ac:dyDescent="0.25">
      <c r="B64" s="74">
        <v>2460059.342079876</v>
      </c>
      <c r="C64" s="81">
        <f>B64-$K$30</f>
        <v>-0.2777739716693759</v>
      </c>
      <c r="D64" s="78">
        <v>1488.4943000000001</v>
      </c>
      <c r="E64" s="78"/>
      <c r="F64" s="78"/>
      <c r="G64" s="78"/>
      <c r="H64" s="79"/>
    </row>
    <row r="65" spans="2:8" x14ac:dyDescent="0.25">
      <c r="B65" s="74">
        <v>2460059.3443946596</v>
      </c>
      <c r="C65" s="81">
        <f>B65-$K$30</f>
        <v>-0.27545918803662062</v>
      </c>
      <c r="D65" s="78">
        <v>1482.3406</v>
      </c>
      <c r="E65" s="78"/>
      <c r="F65" s="78"/>
      <c r="G65" s="78"/>
      <c r="H65" s="79"/>
    </row>
    <row r="66" spans="2:8" x14ac:dyDescent="0.25">
      <c r="B66" s="74">
        <v>2460059.3467094428</v>
      </c>
      <c r="C66" s="81">
        <f>B66-$K$30</f>
        <v>-0.27314440486952662</v>
      </c>
      <c r="D66" s="78">
        <v>1484.8369</v>
      </c>
      <c r="E66" s="78"/>
      <c r="F66" s="78"/>
      <c r="G66" s="78"/>
      <c r="H66" s="79"/>
    </row>
    <row r="67" spans="2:8" x14ac:dyDescent="0.25">
      <c r="B67" s="74">
        <v>2460059.349024226</v>
      </c>
      <c r="C67" s="81">
        <f>B67-$K$30</f>
        <v>-0.27082962170243263</v>
      </c>
      <c r="D67" s="78">
        <v>1489.9978000000001</v>
      </c>
      <c r="E67" s="78"/>
      <c r="F67" s="78"/>
      <c r="G67" s="78"/>
      <c r="H67" s="79"/>
    </row>
    <row r="68" spans="2:8" x14ac:dyDescent="0.25">
      <c r="B68" s="74">
        <v>2460059.3513390096</v>
      </c>
      <c r="C68" s="81">
        <f>B68-$K$30</f>
        <v>-0.26851483806967735</v>
      </c>
      <c r="D68" s="78">
        <v>1488.1781000000001</v>
      </c>
      <c r="E68" s="78"/>
      <c r="F68" s="78"/>
      <c r="G68" s="78"/>
      <c r="H68" s="79"/>
    </row>
    <row r="69" spans="2:8" x14ac:dyDescent="0.25">
      <c r="B69" s="74">
        <v>2460059.3536537928</v>
      </c>
      <c r="C69" s="81">
        <f>B69-$K$30</f>
        <v>-0.26620005490258336</v>
      </c>
      <c r="D69" s="78">
        <v>1488.7022999999999</v>
      </c>
      <c r="E69" s="78"/>
      <c r="F69" s="78"/>
      <c r="G69" s="78"/>
      <c r="H69" s="79"/>
    </row>
    <row r="70" spans="2:8" x14ac:dyDescent="0.25">
      <c r="B70" s="74">
        <v>2460059.3559685759</v>
      </c>
      <c r="C70" s="81">
        <f>B70-$K$30</f>
        <v>-0.26388527173548937</v>
      </c>
      <c r="D70" s="78">
        <v>1478.4622999999999</v>
      </c>
      <c r="E70" s="78"/>
      <c r="F70" s="78"/>
      <c r="G70" s="78"/>
      <c r="H70" s="79"/>
    </row>
    <row r="71" spans="2:8" x14ac:dyDescent="0.25">
      <c r="B71" s="74">
        <v>2460059.3582833596</v>
      </c>
      <c r="C71" s="81">
        <f>B71-$K$30</f>
        <v>-0.26157048810273409</v>
      </c>
      <c r="D71" s="78">
        <v>1481.8585</v>
      </c>
      <c r="E71" s="78"/>
      <c r="F71" s="78"/>
      <c r="G71" s="78"/>
      <c r="H71" s="79"/>
    </row>
    <row r="72" spans="2:8" x14ac:dyDescent="0.25">
      <c r="B72" s="74">
        <v>2460059.3605981427</v>
      </c>
      <c r="C72" s="81">
        <f>B72-$K$30</f>
        <v>-0.2592557049356401</v>
      </c>
      <c r="D72" s="78">
        <v>1478.5516</v>
      </c>
      <c r="E72" s="78"/>
      <c r="F72" s="78"/>
      <c r="G72" s="78"/>
      <c r="H72" s="79"/>
    </row>
    <row r="73" spans="2:8" x14ac:dyDescent="0.25">
      <c r="B73" s="74">
        <v>2460059.3629129259</v>
      </c>
      <c r="C73" s="81">
        <f>B73-$K$30</f>
        <v>-0.2569409217685461</v>
      </c>
      <c r="D73" s="78">
        <v>1481.2336</v>
      </c>
      <c r="E73" s="78"/>
      <c r="F73" s="78"/>
      <c r="G73" s="78"/>
      <c r="H73" s="79"/>
    </row>
    <row r="74" spans="2:8" x14ac:dyDescent="0.25">
      <c r="B74" s="74">
        <v>2460059.3652277095</v>
      </c>
      <c r="C74" s="81">
        <f>B74-$K$30</f>
        <v>-0.25462613813579082</v>
      </c>
      <c r="D74" s="78">
        <v>1478.8466000000001</v>
      </c>
      <c r="E74" s="78"/>
      <c r="F74" s="78"/>
      <c r="G74" s="78"/>
      <c r="H74" s="79"/>
    </row>
    <row r="75" spans="2:8" x14ac:dyDescent="0.25">
      <c r="B75" s="74">
        <v>2460059.3675424927</v>
      </c>
      <c r="C75" s="81">
        <f>B75-$K$30</f>
        <v>-0.25231135496869683</v>
      </c>
      <c r="D75" s="78">
        <v>1482.4194</v>
      </c>
      <c r="E75" s="78"/>
      <c r="F75" s="78"/>
      <c r="G75" s="78"/>
      <c r="H75" s="79"/>
    </row>
    <row r="76" spans="2:8" x14ac:dyDescent="0.25">
      <c r="B76" s="74">
        <v>2460059.3698572759</v>
      </c>
      <c r="C76" s="81">
        <f>B76-$K$30</f>
        <v>-0.24999657180160284</v>
      </c>
      <c r="D76" s="78">
        <v>1483.7727</v>
      </c>
      <c r="E76" s="78"/>
      <c r="F76" s="78"/>
      <c r="G76" s="78"/>
      <c r="H76" s="79"/>
    </row>
    <row r="77" spans="2:8" x14ac:dyDescent="0.25">
      <c r="B77" s="74">
        <v>2460059.3721720595</v>
      </c>
      <c r="C77" s="81">
        <f>B77-$K$30</f>
        <v>-0.24768178816884756</v>
      </c>
      <c r="D77" s="78">
        <v>1478.9332999999999</v>
      </c>
      <c r="E77" s="78"/>
      <c r="F77" s="78"/>
      <c r="G77" s="78"/>
      <c r="H77" s="79"/>
    </row>
    <row r="78" spans="2:8" x14ac:dyDescent="0.25">
      <c r="B78" s="74">
        <v>2460059.3744868427</v>
      </c>
      <c r="C78" s="81">
        <f>B78-$K$30</f>
        <v>-0.24536700500175357</v>
      </c>
      <c r="D78" s="78">
        <v>1474.7815000000001</v>
      </c>
      <c r="E78" s="78"/>
      <c r="F78" s="78"/>
      <c r="G78" s="78"/>
      <c r="H78" s="79"/>
    </row>
    <row r="79" spans="2:8" x14ac:dyDescent="0.25">
      <c r="B79" s="74">
        <v>2460059.3768016258</v>
      </c>
      <c r="C79" s="81">
        <f>B79-$K$30</f>
        <v>-0.24305222183465958</v>
      </c>
      <c r="D79" s="78">
        <v>1485.4865</v>
      </c>
      <c r="E79" s="78"/>
      <c r="F79" s="78"/>
      <c r="G79" s="78"/>
      <c r="H79" s="79"/>
    </row>
    <row r="80" spans="2:8" x14ac:dyDescent="0.25">
      <c r="B80" s="74">
        <v>2460059.379116409</v>
      </c>
      <c r="C80" s="81">
        <f>B80-$K$30</f>
        <v>-0.24073743866756558</v>
      </c>
      <c r="D80" s="78">
        <v>1492.2797</v>
      </c>
      <c r="E80" s="78"/>
      <c r="F80" s="78"/>
      <c r="G80" s="78"/>
      <c r="H80" s="79"/>
    </row>
    <row r="81" spans="2:8" x14ac:dyDescent="0.25">
      <c r="B81" s="74">
        <v>2460059.3814311922</v>
      </c>
      <c r="C81" s="81">
        <f>B81-$K$30</f>
        <v>-0.23842265550047159</v>
      </c>
      <c r="D81" s="78">
        <v>1480.6946</v>
      </c>
      <c r="E81" s="78"/>
      <c r="F81" s="78"/>
      <c r="G81" s="78"/>
      <c r="H81" s="79"/>
    </row>
    <row r="82" spans="2:8" x14ac:dyDescent="0.25">
      <c r="B82" s="74">
        <v>2460059.3837459758</v>
      </c>
      <c r="C82" s="81">
        <f>B82-$K$30</f>
        <v>-0.23610787186771631</v>
      </c>
      <c r="D82" s="78">
        <v>1487.875</v>
      </c>
      <c r="E82" s="78"/>
      <c r="F82" s="78"/>
      <c r="G82" s="78"/>
      <c r="H82" s="79"/>
    </row>
    <row r="83" spans="2:8" x14ac:dyDescent="0.25">
      <c r="B83" s="74">
        <v>2460059.386060759</v>
      </c>
      <c r="C83" s="81">
        <f>B83-$K$30</f>
        <v>-0.23379308870062232</v>
      </c>
      <c r="D83" s="78">
        <v>1482.5465999999999</v>
      </c>
      <c r="E83" s="78"/>
      <c r="F83" s="78"/>
      <c r="G83" s="78"/>
      <c r="H83" s="79"/>
    </row>
    <row r="84" spans="2:8" x14ac:dyDescent="0.25">
      <c r="B84" s="74">
        <v>2460059.3883755421</v>
      </c>
      <c r="C84" s="81">
        <f>B84-$K$30</f>
        <v>-0.23147830553352833</v>
      </c>
      <c r="D84" s="78">
        <v>1487.4427000000001</v>
      </c>
      <c r="E84" s="78"/>
      <c r="F84" s="78"/>
      <c r="G84" s="78"/>
      <c r="H84" s="79"/>
    </row>
    <row r="85" spans="2:8" x14ac:dyDescent="0.25">
      <c r="B85" s="74">
        <v>2460059.3906903253</v>
      </c>
      <c r="C85" s="81">
        <f>B85-$K$30</f>
        <v>-0.22916352236643434</v>
      </c>
      <c r="D85" s="78">
        <v>1491.3619000000001</v>
      </c>
      <c r="E85" s="78"/>
      <c r="F85" s="78"/>
      <c r="G85" s="78"/>
      <c r="H85" s="79"/>
    </row>
    <row r="86" spans="2:8" x14ac:dyDescent="0.25">
      <c r="B86" s="74">
        <v>2460059.3930051089</v>
      </c>
      <c r="C86" s="81">
        <f>B86-$K$30</f>
        <v>-0.22684873873367906</v>
      </c>
      <c r="D86" s="78">
        <v>1486.3562999999999</v>
      </c>
      <c r="E86" s="78"/>
      <c r="F86" s="78"/>
      <c r="G86" s="78"/>
      <c r="H86" s="79"/>
    </row>
    <row r="87" spans="2:8" x14ac:dyDescent="0.25">
      <c r="B87" s="74">
        <v>2460059.3953198921</v>
      </c>
      <c r="C87" s="81">
        <f>B87-$K$30</f>
        <v>-0.22453395556658506</v>
      </c>
      <c r="D87" s="78">
        <v>1479.1704999999999</v>
      </c>
      <c r="E87" s="78"/>
      <c r="F87" s="78"/>
      <c r="G87" s="78"/>
      <c r="H87" s="79"/>
    </row>
    <row r="88" spans="2:8" x14ac:dyDescent="0.25">
      <c r="B88" s="74">
        <v>2460059.3976346753</v>
      </c>
      <c r="C88" s="81">
        <f>B88-$K$30</f>
        <v>-0.22221917239949107</v>
      </c>
      <c r="D88" s="78">
        <v>1474.6405</v>
      </c>
      <c r="E88" s="78"/>
      <c r="F88" s="78"/>
      <c r="G88" s="78"/>
      <c r="H88" s="79"/>
    </row>
    <row r="89" spans="2:8" x14ac:dyDescent="0.25">
      <c r="B89" s="74">
        <v>2460059.3999494584</v>
      </c>
      <c r="C89" s="81">
        <f>B89-$K$30</f>
        <v>-0.21990438923239708</v>
      </c>
      <c r="D89" s="78">
        <v>1484.3562999999999</v>
      </c>
      <c r="E89" s="78"/>
      <c r="F89" s="78"/>
      <c r="G89" s="78"/>
      <c r="H89" s="79"/>
    </row>
    <row r="90" spans="2:8" x14ac:dyDescent="0.25">
      <c r="B90" s="74">
        <v>2460059.4022642416</v>
      </c>
      <c r="C90" s="81">
        <f>B90-$K$30</f>
        <v>-0.21758960606530309</v>
      </c>
      <c r="D90" s="78">
        <v>1477.6926000000001</v>
      </c>
      <c r="E90" s="78"/>
      <c r="F90" s="78"/>
      <c r="G90" s="78"/>
      <c r="H90" s="79"/>
    </row>
    <row r="91" spans="2:8" x14ac:dyDescent="0.25">
      <c r="B91" s="74">
        <v>2460059.4045790248</v>
      </c>
      <c r="C91" s="81">
        <f>B91-$K$30</f>
        <v>-0.2152748228982091</v>
      </c>
      <c r="D91" s="78">
        <v>1487.9789000000001</v>
      </c>
      <c r="E91" s="78"/>
      <c r="F91" s="78"/>
      <c r="G91" s="78"/>
      <c r="H91" s="79"/>
    </row>
    <row r="92" spans="2:8" x14ac:dyDescent="0.25">
      <c r="B92" s="74">
        <v>2460059.4068938079</v>
      </c>
      <c r="C92" s="81">
        <f>B92-$K$30</f>
        <v>-0.2129600397311151</v>
      </c>
      <c r="D92" s="78">
        <v>1487.1795999999999</v>
      </c>
      <c r="E92" s="78"/>
      <c r="F92" s="78"/>
      <c r="G92" s="78"/>
      <c r="H92" s="79"/>
    </row>
    <row r="93" spans="2:8" x14ac:dyDescent="0.25">
      <c r="B93" s="74">
        <v>2460059.4092085916</v>
      </c>
      <c r="C93" s="81">
        <f>B93-$K$30</f>
        <v>-0.21064525609835982</v>
      </c>
      <c r="D93" s="78">
        <v>1486.0776000000001</v>
      </c>
      <c r="E93" s="78"/>
      <c r="F93" s="78"/>
      <c r="G93" s="78"/>
      <c r="H93" s="79"/>
    </row>
    <row r="94" spans="2:8" x14ac:dyDescent="0.25">
      <c r="B94" s="74">
        <v>2460059.4115233747</v>
      </c>
      <c r="C94" s="81">
        <f>B94-$K$30</f>
        <v>-0.20833047293126583</v>
      </c>
      <c r="D94" s="78">
        <v>1484.835</v>
      </c>
      <c r="E94" s="78"/>
      <c r="F94" s="78"/>
      <c r="G94" s="78"/>
      <c r="H94" s="79"/>
    </row>
    <row r="95" spans="2:8" x14ac:dyDescent="0.25">
      <c r="B95" s="74">
        <v>2460059.4138381579</v>
      </c>
      <c r="C95" s="81">
        <f>B95-$K$30</f>
        <v>-0.20601568976417184</v>
      </c>
      <c r="D95" s="78">
        <v>1471.412</v>
      </c>
      <c r="E95" s="78"/>
      <c r="F95" s="78"/>
      <c r="G95" s="78"/>
      <c r="H95" s="79"/>
    </row>
    <row r="96" spans="2:8" x14ac:dyDescent="0.25">
      <c r="B96" s="74">
        <v>2460059.4161529411</v>
      </c>
      <c r="C96" s="81">
        <f>B96-$K$30</f>
        <v>-0.20370090659707785</v>
      </c>
      <c r="D96" s="78">
        <v>1486.0922</v>
      </c>
      <c r="E96" s="78"/>
      <c r="F96" s="78"/>
      <c r="G96" s="78"/>
      <c r="H96" s="79"/>
    </row>
    <row r="97" spans="2:8" x14ac:dyDescent="0.25">
      <c r="B97" s="74">
        <v>2460059.4184677242</v>
      </c>
      <c r="C97" s="81">
        <f>B97-$K$30</f>
        <v>-0.20138612342998385</v>
      </c>
      <c r="D97" s="78">
        <v>1483.345</v>
      </c>
      <c r="E97" s="78"/>
      <c r="F97" s="78"/>
      <c r="G97" s="78"/>
      <c r="H97" s="79"/>
    </row>
    <row r="98" spans="2:8" x14ac:dyDescent="0.25">
      <c r="B98" s="74">
        <v>2460059.4207825074</v>
      </c>
      <c r="C98" s="81">
        <f>B98-$K$30</f>
        <v>-0.19907134026288986</v>
      </c>
      <c r="D98" s="78">
        <v>1490.5376000000001</v>
      </c>
      <c r="E98" s="78"/>
      <c r="F98" s="78"/>
      <c r="G98" s="78"/>
      <c r="H98" s="79"/>
    </row>
    <row r="99" spans="2:8" x14ac:dyDescent="0.25">
      <c r="B99" s="74">
        <v>2460059.4230972906</v>
      </c>
      <c r="C99" s="81">
        <f>B99-$K$30</f>
        <v>-0.19675655709579587</v>
      </c>
      <c r="D99" s="78">
        <v>1483.7336</v>
      </c>
      <c r="E99" s="78"/>
      <c r="F99" s="78"/>
      <c r="G99" s="78"/>
      <c r="H99" s="79"/>
    </row>
    <row r="100" spans="2:8" x14ac:dyDescent="0.25">
      <c r="B100" s="74">
        <v>2460059.4254120737</v>
      </c>
      <c r="C100" s="81">
        <f>B100-$K$30</f>
        <v>-0.19444177392870188</v>
      </c>
      <c r="D100" s="78">
        <v>1488.8729000000001</v>
      </c>
      <c r="E100" s="78"/>
      <c r="F100" s="78"/>
      <c r="G100" s="78"/>
      <c r="H100" s="79"/>
    </row>
    <row r="101" spans="2:8" x14ac:dyDescent="0.25">
      <c r="B101" s="74">
        <v>2460059.4277268569</v>
      </c>
      <c r="C101" s="81">
        <f>B101-$K$30</f>
        <v>-0.19212699076160789</v>
      </c>
      <c r="D101" s="78">
        <v>1483.0940000000001</v>
      </c>
      <c r="E101" s="78"/>
      <c r="F101" s="78"/>
      <c r="G101" s="78"/>
      <c r="H101" s="79"/>
    </row>
    <row r="102" spans="2:8" x14ac:dyDescent="0.25">
      <c r="B102" s="74">
        <v>2460059.4300416401</v>
      </c>
      <c r="C102" s="81">
        <f>B102-$K$30</f>
        <v>-0.18981220759451389</v>
      </c>
      <c r="D102" s="78">
        <v>1484.8753999999999</v>
      </c>
      <c r="E102" s="78"/>
      <c r="F102" s="78"/>
      <c r="G102" s="78"/>
      <c r="H102" s="79"/>
    </row>
    <row r="103" spans="2:8" x14ac:dyDescent="0.25">
      <c r="B103" s="74">
        <v>2460059.4323564232</v>
      </c>
      <c r="C103" s="81">
        <f>B103-$K$30</f>
        <v>-0.1874974244274199</v>
      </c>
      <c r="D103" s="78">
        <v>1488.4211</v>
      </c>
      <c r="E103" s="78"/>
      <c r="F103" s="78"/>
      <c r="G103" s="78"/>
      <c r="H103" s="79"/>
    </row>
    <row r="104" spans="2:8" x14ac:dyDescent="0.25">
      <c r="B104" s="74">
        <v>2460059.4346712064</v>
      </c>
      <c r="C104" s="81">
        <f>B104-$K$30</f>
        <v>-0.18518264126032591</v>
      </c>
      <c r="D104" s="78">
        <v>1488.4449999999999</v>
      </c>
      <c r="E104" s="78"/>
      <c r="F104" s="78"/>
      <c r="G104" s="78"/>
      <c r="H104" s="79"/>
    </row>
    <row r="105" spans="2:8" x14ac:dyDescent="0.25">
      <c r="B105" s="74">
        <v>2460059.4369859896</v>
      </c>
      <c r="C105" s="81">
        <f>B105-$K$30</f>
        <v>-0.18286785809323192</v>
      </c>
      <c r="D105" s="78">
        <v>1484.9425000000001</v>
      </c>
      <c r="E105" s="78"/>
      <c r="F105" s="78"/>
      <c r="G105" s="78"/>
      <c r="H105" s="79"/>
    </row>
    <row r="106" spans="2:8" x14ac:dyDescent="0.25">
      <c r="B106" s="74">
        <v>2460059.4393007727</v>
      </c>
      <c r="C106" s="81">
        <f>B106-$K$30</f>
        <v>-0.18055307492613792</v>
      </c>
      <c r="D106" s="78">
        <v>1481.5518999999999</v>
      </c>
      <c r="E106" s="78"/>
      <c r="F106" s="78"/>
      <c r="G106" s="78"/>
      <c r="H106" s="79"/>
    </row>
    <row r="107" spans="2:8" x14ac:dyDescent="0.25">
      <c r="B107" s="74">
        <v>2460059.4416155559</v>
      </c>
      <c r="C107" s="81">
        <f>B107-$K$30</f>
        <v>-0.17823829175904393</v>
      </c>
      <c r="D107" s="78">
        <v>1481.4553000000001</v>
      </c>
      <c r="E107" s="78"/>
      <c r="F107" s="78"/>
      <c r="G107" s="78"/>
      <c r="H107" s="79"/>
    </row>
    <row r="108" spans="2:8" x14ac:dyDescent="0.25">
      <c r="B108" s="74">
        <v>2460059.4439303391</v>
      </c>
      <c r="C108" s="81">
        <f>B108-$K$30</f>
        <v>-0.17592350859194994</v>
      </c>
      <c r="D108" s="78">
        <v>1484.2185999999999</v>
      </c>
      <c r="E108" s="78"/>
      <c r="F108" s="78"/>
      <c r="G108" s="78"/>
      <c r="H108" s="79"/>
    </row>
    <row r="109" spans="2:8" x14ac:dyDescent="0.25">
      <c r="B109" s="74">
        <v>2460059.4462451222</v>
      </c>
      <c r="C109" s="81">
        <f>B109-$K$30</f>
        <v>-0.17360872542485595</v>
      </c>
      <c r="D109" s="78">
        <v>1483.8112000000001</v>
      </c>
      <c r="E109" s="78"/>
      <c r="F109" s="78"/>
      <c r="G109" s="78"/>
      <c r="H109" s="79"/>
    </row>
    <row r="110" spans="2:8" x14ac:dyDescent="0.25">
      <c r="B110" s="74">
        <v>2460059.4485599054</v>
      </c>
      <c r="C110" s="81">
        <f>B110-$K$30</f>
        <v>-0.17129394225776196</v>
      </c>
      <c r="D110" s="78">
        <v>1485.8705</v>
      </c>
      <c r="E110" s="78"/>
      <c r="F110" s="78"/>
      <c r="G110" s="78"/>
      <c r="H110" s="79"/>
    </row>
    <row r="111" spans="2:8" x14ac:dyDescent="0.25">
      <c r="B111" s="74">
        <v>2460059.4508746886</v>
      </c>
      <c r="C111" s="81">
        <f>B111-$K$30</f>
        <v>-0.16897915909066796</v>
      </c>
      <c r="D111" s="78">
        <v>1485.2683</v>
      </c>
      <c r="E111" s="78"/>
      <c r="F111" s="78"/>
      <c r="G111" s="78"/>
      <c r="H111" s="79"/>
    </row>
    <row r="112" spans="2:8" x14ac:dyDescent="0.25">
      <c r="B112" s="74">
        <v>2460059.4531894717</v>
      </c>
      <c r="C112" s="81">
        <f>B112-$K$30</f>
        <v>-0.16666437592357397</v>
      </c>
      <c r="D112" s="78">
        <v>1482.0590999999999</v>
      </c>
      <c r="E112" s="78"/>
      <c r="F112" s="78"/>
      <c r="G112" s="78"/>
      <c r="H112" s="79"/>
    </row>
    <row r="113" spans="1:8" x14ac:dyDescent="0.25">
      <c r="B113" s="74">
        <v>2460059.4555042549</v>
      </c>
      <c r="C113" s="81">
        <f>B113-$K$30</f>
        <v>-0.16434959275647998</v>
      </c>
      <c r="D113" s="78">
        <v>1482.4452000000001</v>
      </c>
      <c r="E113" s="78"/>
      <c r="F113" s="78"/>
      <c r="G113" s="78"/>
      <c r="H113" s="79"/>
    </row>
    <row r="114" spans="1:8" x14ac:dyDescent="0.25">
      <c r="B114" s="74">
        <v>2460059.4578190381</v>
      </c>
      <c r="C114" s="81">
        <f>B114-$K$30</f>
        <v>-0.16203480958938599</v>
      </c>
      <c r="D114" s="78">
        <v>1478.7125000000001</v>
      </c>
      <c r="E114" s="78"/>
      <c r="F114" s="78"/>
      <c r="G114" s="78"/>
      <c r="H114" s="79"/>
    </row>
    <row r="115" spans="1:8" x14ac:dyDescent="0.25">
      <c r="B115" s="74">
        <v>2460059.4601338212</v>
      </c>
      <c r="C115" s="81">
        <f>B115-$K$30</f>
        <v>-0.15972002642229199</v>
      </c>
      <c r="D115" s="78">
        <v>1482.5410999999999</v>
      </c>
      <c r="E115" s="78"/>
      <c r="F115" s="78"/>
      <c r="G115" s="78"/>
      <c r="H115" s="79"/>
    </row>
    <row r="116" spans="1:8" x14ac:dyDescent="0.25">
      <c r="B116" s="74">
        <v>2460059.4624486044</v>
      </c>
      <c r="C116" s="81">
        <f>B116-$K$30</f>
        <v>-0.157405243255198</v>
      </c>
      <c r="D116" s="78">
        <v>1484.4385</v>
      </c>
      <c r="E116" s="78"/>
      <c r="F116" s="78"/>
      <c r="G116" s="78"/>
      <c r="H116" s="79"/>
    </row>
    <row r="117" spans="1:8" x14ac:dyDescent="0.25">
      <c r="B117" s="74">
        <v>2460059.4647633876</v>
      </c>
      <c r="C117" s="81">
        <f>B117-$K$30</f>
        <v>-0.15509046008810401</v>
      </c>
      <c r="D117" s="78">
        <v>1471.7529</v>
      </c>
      <c r="E117" s="78"/>
      <c r="F117" s="78"/>
      <c r="G117" s="78"/>
      <c r="H117" s="79"/>
    </row>
    <row r="118" spans="1:8" x14ac:dyDescent="0.25">
      <c r="B118" s="74">
        <v>2460059.4670781707</v>
      </c>
      <c r="C118" s="81">
        <f>B118-$K$30</f>
        <v>-0.15277567692101002</v>
      </c>
      <c r="D118" s="78">
        <v>1478.9692</v>
      </c>
      <c r="E118" s="78"/>
      <c r="F118" s="78"/>
      <c r="G118" s="78"/>
      <c r="H118" s="79"/>
    </row>
    <row r="119" spans="1:8" x14ac:dyDescent="0.25">
      <c r="B119" s="74">
        <v>2460059.4693929539</v>
      </c>
      <c r="C119" s="81">
        <f>B119-$K$30</f>
        <v>-0.15046089375391603</v>
      </c>
      <c r="D119" s="78">
        <v>1491.4899</v>
      </c>
      <c r="E119" s="78"/>
      <c r="F119" s="78"/>
      <c r="G119" s="78"/>
      <c r="H119" s="79"/>
    </row>
    <row r="120" spans="1:8" x14ac:dyDescent="0.25">
      <c r="B120" s="74">
        <v>2460059.4717077371</v>
      </c>
      <c r="C120" s="81">
        <f>B120-$K$30</f>
        <v>-0.14814611058682203</v>
      </c>
      <c r="D120" s="78">
        <v>1480.6238000000001</v>
      </c>
      <c r="E120" s="78"/>
      <c r="F120" s="78"/>
      <c r="G120" s="78"/>
      <c r="H120" s="79"/>
    </row>
    <row r="121" spans="1:8" x14ac:dyDescent="0.25">
      <c r="B121" s="74">
        <v>2460059.4740225202</v>
      </c>
      <c r="C121" s="81">
        <f>B121-$K$30</f>
        <v>-0.14583132741972804</v>
      </c>
      <c r="D121" s="78">
        <v>1492.0222000000001</v>
      </c>
      <c r="E121" s="78"/>
      <c r="F121" s="78"/>
      <c r="G121" s="78"/>
      <c r="H121" s="79"/>
    </row>
    <row r="122" spans="1:8" x14ac:dyDescent="0.25">
      <c r="B122" s="74">
        <v>2460059.4763373029</v>
      </c>
      <c r="C122" s="81">
        <f>B122-$K$30</f>
        <v>-0.14351654471829534</v>
      </c>
      <c r="D122" s="78">
        <v>1481.4784999999999</v>
      </c>
      <c r="E122" s="78"/>
      <c r="F122" s="78"/>
      <c r="G122" s="78"/>
      <c r="H122" s="79"/>
    </row>
    <row r="123" spans="1:8" x14ac:dyDescent="0.25">
      <c r="B123" s="74">
        <v>2460059.4786520861</v>
      </c>
      <c r="C123" s="81">
        <f>B123-$K$30</f>
        <v>-0.14120176155120134</v>
      </c>
      <c r="D123" s="78">
        <v>1479.9793999999999</v>
      </c>
      <c r="E123" s="78"/>
      <c r="F123" s="78"/>
      <c r="G123" s="78"/>
      <c r="H123" s="79"/>
    </row>
    <row r="124" spans="1:8" x14ac:dyDescent="0.25">
      <c r="B124" s="74">
        <v>2460059.4809668693</v>
      </c>
      <c r="C124" s="81">
        <f>B124-$K$30</f>
        <v>-0.13888697838410735</v>
      </c>
      <c r="D124" s="78">
        <v>1481.0935999999999</v>
      </c>
      <c r="E124" s="78"/>
      <c r="F124" s="78"/>
      <c r="G124" s="78"/>
      <c r="H124" s="79"/>
    </row>
    <row r="125" spans="1:8" x14ac:dyDescent="0.25">
      <c r="B125" s="74">
        <v>2460059.4832816524</v>
      </c>
      <c r="C125" s="81">
        <f>B125-$K$30</f>
        <v>-0.13657219521701336</v>
      </c>
      <c r="D125" s="78">
        <v>1482.7906</v>
      </c>
      <c r="E125" s="78"/>
      <c r="F125" s="78"/>
      <c r="G125" s="78"/>
      <c r="H125" s="79"/>
    </row>
    <row r="126" spans="1:8" x14ac:dyDescent="0.25">
      <c r="A126" s="73" t="s">
        <v>85</v>
      </c>
      <c r="B126" s="74">
        <v>2460059.4855964356</v>
      </c>
      <c r="C126" s="81">
        <f>B126-$K$30</f>
        <v>-0.13425741204991937</v>
      </c>
      <c r="D126" s="78"/>
      <c r="E126" s="78">
        <v>1475.1234999999999</v>
      </c>
      <c r="F126" s="78"/>
      <c r="G126" s="78"/>
      <c r="H126" s="79"/>
    </row>
    <row r="127" spans="1:8" x14ac:dyDescent="0.25">
      <c r="B127" s="74">
        <v>2460059.4879112188</v>
      </c>
      <c r="C127" s="81">
        <f>B127-$K$30</f>
        <v>-0.13194262888282537</v>
      </c>
      <c r="D127" s="78"/>
      <c r="E127" s="78">
        <v>1482.4323999999999</v>
      </c>
      <c r="F127" s="78"/>
      <c r="G127" s="78"/>
      <c r="H127" s="79"/>
    </row>
    <row r="128" spans="1:8" x14ac:dyDescent="0.25">
      <c r="B128" s="74">
        <v>2460059.4902260015</v>
      </c>
      <c r="C128" s="81">
        <f>B128-$K$30</f>
        <v>-0.12962784618139267</v>
      </c>
      <c r="D128" s="78"/>
      <c r="E128" s="78">
        <v>1465.5440000000001</v>
      </c>
      <c r="F128" s="78"/>
      <c r="G128" s="78"/>
      <c r="H128" s="79"/>
    </row>
    <row r="129" spans="1:8" x14ac:dyDescent="0.25">
      <c r="B129" s="74">
        <v>2460059.4925407846</v>
      </c>
      <c r="C129" s="81">
        <f>B129-$K$30</f>
        <v>-0.12731306301429868</v>
      </c>
      <c r="D129" s="78"/>
      <c r="E129" s="78">
        <v>1479.6605</v>
      </c>
      <c r="F129" s="78"/>
      <c r="G129" s="78"/>
      <c r="H129" s="79"/>
    </row>
    <row r="130" spans="1:8" x14ac:dyDescent="0.25">
      <c r="B130" s="74">
        <v>2460059.4948555678</v>
      </c>
      <c r="C130" s="81">
        <f>B130-$K$30</f>
        <v>-0.12499827984720469</v>
      </c>
      <c r="D130" s="78"/>
      <c r="E130" s="78">
        <v>1478.0386000000001</v>
      </c>
      <c r="F130" s="78"/>
      <c r="G130" s="78"/>
      <c r="H130" s="79"/>
    </row>
    <row r="131" spans="1:8" x14ac:dyDescent="0.25">
      <c r="B131" s="74">
        <v>2460059.497170351</v>
      </c>
      <c r="C131" s="81">
        <f>B131-$K$30</f>
        <v>-0.12268349668011069</v>
      </c>
      <c r="D131" s="78"/>
      <c r="E131" s="78">
        <v>1472.0145</v>
      </c>
      <c r="F131" s="78"/>
      <c r="G131" s="78"/>
      <c r="H131" s="79"/>
    </row>
    <row r="132" spans="1:8" x14ac:dyDescent="0.25">
      <c r="B132" s="74">
        <v>2460059.4994851341</v>
      </c>
      <c r="C132" s="81">
        <f>B132-$K$30</f>
        <v>-0.1203687135130167</v>
      </c>
      <c r="D132" s="78"/>
      <c r="E132" s="78">
        <v>1477.287</v>
      </c>
      <c r="F132" s="78"/>
      <c r="G132" s="78"/>
      <c r="H132" s="79"/>
    </row>
    <row r="133" spans="1:8" x14ac:dyDescent="0.25">
      <c r="B133" s="74">
        <v>2460059.5017999168</v>
      </c>
      <c r="C133" s="81">
        <f>B133-$K$30</f>
        <v>-0.118053930811584</v>
      </c>
      <c r="D133" s="78"/>
      <c r="E133" s="78">
        <v>1471.306</v>
      </c>
      <c r="F133" s="78"/>
      <c r="G133" s="78"/>
      <c r="H133" s="79"/>
    </row>
    <row r="134" spans="1:8" x14ac:dyDescent="0.25">
      <c r="B134" s="74">
        <v>2460059.5041147</v>
      </c>
      <c r="C134" s="81">
        <f>B134-$K$30</f>
        <v>-0.11573914764449</v>
      </c>
      <c r="D134" s="78"/>
      <c r="E134" s="78">
        <v>1467.0905</v>
      </c>
      <c r="F134" s="78"/>
      <c r="G134" s="78"/>
      <c r="H134" s="79"/>
    </row>
    <row r="135" spans="1:8" x14ac:dyDescent="0.25">
      <c r="B135" s="74">
        <v>2460059.5064294832</v>
      </c>
      <c r="C135" s="81">
        <f>B135-$K$30</f>
        <v>-0.11342436447739601</v>
      </c>
      <c r="D135" s="78"/>
      <c r="E135" s="78">
        <v>1466.5769</v>
      </c>
      <c r="F135" s="78"/>
      <c r="G135" s="78"/>
      <c r="H135" s="79"/>
    </row>
    <row r="136" spans="1:8" x14ac:dyDescent="0.25">
      <c r="B136" s="74">
        <v>2460059.5087442663</v>
      </c>
      <c r="C136" s="81">
        <f>B136-$K$30</f>
        <v>-0.11110958131030202</v>
      </c>
      <c r="D136" s="78"/>
      <c r="E136" s="78">
        <v>1465.2228</v>
      </c>
      <c r="F136" s="78"/>
      <c r="G136" s="78"/>
      <c r="H136" s="79"/>
    </row>
    <row r="137" spans="1:8" x14ac:dyDescent="0.25">
      <c r="B137" s="74">
        <v>2460059.5110590491</v>
      </c>
      <c r="C137" s="81">
        <f>B137-$K$30</f>
        <v>-0.10879479860886931</v>
      </c>
      <c r="D137" s="78"/>
      <c r="E137" s="78">
        <v>1469.3732</v>
      </c>
      <c r="F137" s="78"/>
      <c r="G137" s="78"/>
      <c r="H137" s="79"/>
    </row>
    <row r="138" spans="1:8" x14ac:dyDescent="0.25">
      <c r="B138" s="74">
        <v>2460059.5133738322</v>
      </c>
      <c r="C138" s="81">
        <f>B138-$K$30</f>
        <v>-0.10648001544177532</v>
      </c>
      <c r="D138" s="78"/>
      <c r="E138" s="78">
        <v>1470.07</v>
      </c>
      <c r="F138" s="78"/>
      <c r="G138" s="78"/>
      <c r="H138" s="79"/>
    </row>
    <row r="139" spans="1:8" x14ac:dyDescent="0.25">
      <c r="A139" s="73" t="s">
        <v>86</v>
      </c>
      <c r="B139" s="74">
        <v>2460059.5156886154</v>
      </c>
      <c r="C139" s="81">
        <f>B139-$K$30</f>
        <v>-0.10416523227468133</v>
      </c>
      <c r="D139" s="78"/>
      <c r="E139" s="78"/>
      <c r="F139" s="78">
        <v>1467.5154</v>
      </c>
      <c r="G139" s="78"/>
      <c r="H139" s="79"/>
    </row>
    <row r="140" spans="1:8" x14ac:dyDescent="0.25">
      <c r="B140" s="74">
        <v>2460059.5180033986</v>
      </c>
      <c r="C140" s="81">
        <f>B140-$K$30</f>
        <v>-0.10185044910758734</v>
      </c>
      <c r="D140" s="78"/>
      <c r="E140" s="78"/>
      <c r="F140" s="78">
        <v>1463.8655000000001</v>
      </c>
      <c r="G140" s="78"/>
      <c r="H140" s="79"/>
    </row>
    <row r="141" spans="1:8" x14ac:dyDescent="0.25">
      <c r="B141" s="74">
        <v>2460059.5203181813</v>
      </c>
      <c r="C141" s="81">
        <f>B141-$K$30</f>
        <v>-9.9535666406154633E-2</v>
      </c>
      <c r="D141" s="78"/>
      <c r="E141" s="78"/>
      <c r="F141" s="78">
        <v>1473.0735999999999</v>
      </c>
      <c r="G141" s="78"/>
      <c r="H141" s="79"/>
    </row>
    <row r="142" spans="1:8" x14ac:dyDescent="0.25">
      <c r="B142" s="74">
        <v>2460059.5226329644</v>
      </c>
      <c r="C142" s="81">
        <f>B142-$K$30</f>
        <v>-9.722088323906064E-2</v>
      </c>
      <c r="D142" s="78"/>
      <c r="E142" s="78"/>
      <c r="F142" s="78">
        <v>1463.3126</v>
      </c>
      <c r="G142" s="78"/>
      <c r="H142" s="79"/>
    </row>
    <row r="143" spans="1:8" x14ac:dyDescent="0.25">
      <c r="B143" s="74">
        <v>2460059.5249477476</v>
      </c>
      <c r="C143" s="81">
        <f>B143-$K$30</f>
        <v>-9.4906100071966648E-2</v>
      </c>
      <c r="D143" s="78"/>
      <c r="E143" s="78"/>
      <c r="F143" s="78">
        <v>1471.5016000000001</v>
      </c>
      <c r="G143" s="78"/>
      <c r="H143" s="79"/>
    </row>
    <row r="144" spans="1:8" x14ac:dyDescent="0.25">
      <c r="B144" s="74">
        <v>2460059.5272625303</v>
      </c>
      <c r="C144" s="81">
        <f>B144-$K$30</f>
        <v>-9.2591317370533943E-2</v>
      </c>
      <c r="D144" s="78"/>
      <c r="E144" s="78"/>
      <c r="F144" s="78">
        <v>1463.3586</v>
      </c>
      <c r="G144" s="78"/>
      <c r="H144" s="79"/>
    </row>
    <row r="145" spans="2:8" x14ac:dyDescent="0.25">
      <c r="B145" s="74">
        <v>2460059.5295773135</v>
      </c>
      <c r="C145" s="81">
        <f>B145-$K$30</f>
        <v>-9.0276534203439951E-2</v>
      </c>
      <c r="D145" s="78"/>
      <c r="E145" s="78"/>
      <c r="F145" s="78">
        <v>1459.9684999999999</v>
      </c>
      <c r="G145" s="78"/>
      <c r="H145" s="79"/>
    </row>
    <row r="146" spans="2:8" x14ac:dyDescent="0.25">
      <c r="B146" s="74">
        <v>2460059.5318920966</v>
      </c>
      <c r="C146" s="81">
        <f>B146-$K$30</f>
        <v>-8.7961751036345959E-2</v>
      </c>
      <c r="D146" s="78"/>
      <c r="E146" s="78"/>
      <c r="F146" s="78">
        <v>1466.1068</v>
      </c>
      <c r="G146" s="78"/>
      <c r="H146" s="79"/>
    </row>
    <row r="147" spans="2:8" x14ac:dyDescent="0.25">
      <c r="B147" s="74">
        <v>2460059.5342068793</v>
      </c>
      <c r="C147" s="81">
        <f>B147-$K$30</f>
        <v>-8.5646968334913254E-2</v>
      </c>
      <c r="D147" s="78"/>
      <c r="E147" s="78"/>
      <c r="F147" s="78">
        <v>1465.3022000000001</v>
      </c>
      <c r="G147" s="78"/>
      <c r="H147" s="79"/>
    </row>
    <row r="148" spans="2:8" x14ac:dyDescent="0.25">
      <c r="B148" s="74">
        <v>2460059.5365216625</v>
      </c>
      <c r="C148" s="81">
        <f>B148-$K$30</f>
        <v>-8.3332185167819262E-2</v>
      </c>
      <c r="D148" s="78"/>
      <c r="E148" s="78"/>
      <c r="F148" s="78">
        <v>1466.8275000000001</v>
      </c>
      <c r="G148" s="78"/>
      <c r="H148" s="79"/>
    </row>
    <row r="149" spans="2:8" x14ac:dyDescent="0.25">
      <c r="B149" s="74">
        <v>2460059.5388364457</v>
      </c>
      <c r="C149" s="81">
        <f>B149-$K$30</f>
        <v>-8.1017402000725269E-2</v>
      </c>
      <c r="D149" s="78"/>
      <c r="E149" s="78"/>
      <c r="F149" s="78">
        <v>1462.1554000000001</v>
      </c>
      <c r="G149" s="78"/>
      <c r="H149" s="79"/>
    </row>
    <row r="150" spans="2:8" x14ac:dyDescent="0.25">
      <c r="B150" s="74">
        <v>2460059.5411512284</v>
      </c>
      <c r="C150" s="81">
        <f>B150-$K$30</f>
        <v>-7.8702619299292564E-2</v>
      </c>
      <c r="D150" s="78"/>
      <c r="E150" s="78"/>
      <c r="F150" s="78">
        <v>1457.769</v>
      </c>
      <c r="G150" s="78"/>
      <c r="H150" s="79"/>
    </row>
    <row r="151" spans="2:8" x14ac:dyDescent="0.25">
      <c r="B151" s="74">
        <v>2460059.5434660115</v>
      </c>
      <c r="C151" s="81">
        <f>B151-$K$30</f>
        <v>-7.6387836132198572E-2</v>
      </c>
      <c r="D151" s="78"/>
      <c r="E151" s="78"/>
      <c r="F151" s="78">
        <v>1467.0024000000001</v>
      </c>
      <c r="G151" s="78"/>
      <c r="H151" s="79"/>
    </row>
    <row r="152" spans="2:8" x14ac:dyDescent="0.25">
      <c r="B152" s="74">
        <v>2460059.5457807942</v>
      </c>
      <c r="C152" s="81">
        <f>B152-$K$30</f>
        <v>-7.4073053430765867E-2</v>
      </c>
      <c r="D152" s="78"/>
      <c r="E152" s="78"/>
      <c r="F152" s="78">
        <v>1465.7007000000001</v>
      </c>
      <c r="G152" s="78"/>
      <c r="H152" s="79"/>
    </row>
    <row r="153" spans="2:8" x14ac:dyDescent="0.25">
      <c r="B153" s="74">
        <v>2460059.5480955774</v>
      </c>
      <c r="C153" s="81">
        <f>B153-$K$30</f>
        <v>-7.1758270263671875E-2</v>
      </c>
      <c r="D153" s="78"/>
      <c r="E153" s="78"/>
      <c r="F153" s="78">
        <v>1467.2411</v>
      </c>
      <c r="G153" s="78"/>
      <c r="H153" s="79"/>
    </row>
    <row r="154" spans="2:8" x14ac:dyDescent="0.25">
      <c r="B154" s="74">
        <v>2460059.5504103606</v>
      </c>
      <c r="C154" s="81">
        <f>B154-$K$30</f>
        <v>-6.9443487096577883E-2</v>
      </c>
      <c r="D154" s="78"/>
      <c r="E154" s="78"/>
      <c r="F154" s="78">
        <v>1462.1813</v>
      </c>
      <c r="G154" s="78"/>
      <c r="H154" s="79"/>
    </row>
    <row r="155" spans="2:8" x14ac:dyDescent="0.25">
      <c r="B155" s="74">
        <v>2460059.5527251433</v>
      </c>
      <c r="C155" s="81">
        <f>B155-$K$30</f>
        <v>-6.7128704395145178E-2</v>
      </c>
      <c r="D155" s="78"/>
      <c r="E155" s="78"/>
      <c r="F155" s="78">
        <v>1464.9572000000001</v>
      </c>
      <c r="G155" s="78"/>
      <c r="H155" s="79"/>
    </row>
    <row r="156" spans="2:8" x14ac:dyDescent="0.25">
      <c r="B156" s="74">
        <v>2460059.5550399264</v>
      </c>
      <c r="C156" s="81">
        <f>B156-$K$30</f>
        <v>-6.4813921228051186E-2</v>
      </c>
      <c r="D156" s="78"/>
      <c r="E156" s="78"/>
      <c r="F156" s="78">
        <v>1466.9154000000001</v>
      </c>
      <c r="G156" s="78"/>
      <c r="H156" s="79"/>
    </row>
    <row r="157" spans="2:8" x14ac:dyDescent="0.25">
      <c r="B157" s="74">
        <v>2460059.5573547091</v>
      </c>
      <c r="C157" s="81">
        <f>B157-$K$30</f>
        <v>-6.2499138526618481E-2</v>
      </c>
      <c r="D157" s="78"/>
      <c r="E157" s="78"/>
      <c r="F157" s="78">
        <v>1461.1738</v>
      </c>
      <c r="G157" s="78"/>
      <c r="H157" s="79"/>
    </row>
    <row r="158" spans="2:8" x14ac:dyDescent="0.25">
      <c r="B158" s="74">
        <v>2460059.5596694923</v>
      </c>
      <c r="C158" s="81">
        <f>B158-$K$30</f>
        <v>-6.0184355359524488E-2</v>
      </c>
      <c r="D158" s="78"/>
      <c r="E158" s="78"/>
      <c r="F158" s="78">
        <v>1458.9169999999999</v>
      </c>
      <c r="G158" s="78"/>
      <c r="H158" s="79"/>
    </row>
    <row r="159" spans="2:8" x14ac:dyDescent="0.25">
      <c r="B159" s="74">
        <v>2460059.561984275</v>
      </c>
      <c r="C159" s="81">
        <f>B159-$K$30</f>
        <v>-5.7869572658091784E-2</v>
      </c>
      <c r="D159" s="78"/>
      <c r="E159" s="78"/>
      <c r="F159" s="78">
        <v>1466.0474999999999</v>
      </c>
      <c r="G159" s="78"/>
      <c r="H159" s="79"/>
    </row>
    <row r="160" spans="2:8" x14ac:dyDescent="0.25">
      <c r="B160" s="74">
        <v>2460059.5642990582</v>
      </c>
      <c r="C160" s="81">
        <f>B160-$K$30</f>
        <v>-5.5554789490997791E-2</v>
      </c>
      <c r="D160" s="78"/>
      <c r="E160" s="78"/>
      <c r="F160" s="78">
        <v>1462.3924999999999</v>
      </c>
      <c r="G160" s="78"/>
      <c r="H160" s="79"/>
    </row>
    <row r="161" spans="2:8" x14ac:dyDescent="0.25">
      <c r="B161" s="74">
        <v>2460059.5666138409</v>
      </c>
      <c r="C161" s="81">
        <f>B161-$K$30</f>
        <v>-5.3240006789565086E-2</v>
      </c>
      <c r="D161" s="78"/>
      <c r="E161" s="78"/>
      <c r="F161" s="78">
        <v>1463.7755999999999</v>
      </c>
      <c r="G161" s="78"/>
      <c r="H161" s="79"/>
    </row>
    <row r="162" spans="2:8" x14ac:dyDescent="0.25">
      <c r="B162" s="74">
        <v>2460059.568928624</v>
      </c>
      <c r="C162" s="81">
        <f>B162-$K$30</f>
        <v>-5.0925223622471094E-2</v>
      </c>
      <c r="D162" s="78"/>
      <c r="E162" s="78"/>
      <c r="F162" s="78">
        <v>1463.5456999999999</v>
      </c>
      <c r="G162" s="78"/>
      <c r="H162" s="79"/>
    </row>
    <row r="163" spans="2:8" x14ac:dyDescent="0.25">
      <c r="B163" s="74">
        <v>2460059.5712434072</v>
      </c>
      <c r="C163" s="81">
        <f>B163-$K$30</f>
        <v>-4.8610440455377102E-2</v>
      </c>
      <c r="D163" s="78"/>
      <c r="E163" s="78"/>
      <c r="F163" s="78">
        <v>1465.0842</v>
      </c>
      <c r="G163" s="78"/>
      <c r="H163" s="79"/>
    </row>
    <row r="164" spans="2:8" x14ac:dyDescent="0.25">
      <c r="B164" s="74">
        <v>2460059.5735581899</v>
      </c>
      <c r="C164" s="81">
        <f>B164-$K$30</f>
        <v>-4.6295657753944397E-2</v>
      </c>
      <c r="D164" s="78"/>
      <c r="E164" s="78"/>
      <c r="F164" s="78">
        <v>1472.2227</v>
      </c>
      <c r="G164" s="78"/>
      <c r="H164" s="79"/>
    </row>
    <row r="165" spans="2:8" x14ac:dyDescent="0.25">
      <c r="B165" s="74">
        <v>2460059.5758729731</v>
      </c>
      <c r="C165" s="81">
        <f>B165-$K$30</f>
        <v>-4.3980874586850405E-2</v>
      </c>
      <c r="D165" s="78"/>
      <c r="E165" s="78"/>
      <c r="F165" s="78">
        <v>1460.8272999999999</v>
      </c>
      <c r="G165" s="78"/>
      <c r="H165" s="79"/>
    </row>
    <row r="166" spans="2:8" x14ac:dyDescent="0.25">
      <c r="B166" s="74">
        <v>2460059.5781877558</v>
      </c>
      <c r="C166" s="81">
        <f>B166-$K$30</f>
        <v>-4.16660918854177E-2</v>
      </c>
      <c r="D166" s="78"/>
      <c r="E166" s="78"/>
      <c r="F166" s="78">
        <v>1463.2234000000001</v>
      </c>
      <c r="G166" s="78"/>
      <c r="H166" s="79"/>
    </row>
    <row r="167" spans="2:8" x14ac:dyDescent="0.25">
      <c r="B167" s="74">
        <v>2460059.5805025389</v>
      </c>
      <c r="C167" s="81">
        <f>B167-$K$30</f>
        <v>-3.9351308718323708E-2</v>
      </c>
      <c r="D167" s="78"/>
      <c r="E167" s="78"/>
      <c r="F167" s="78">
        <v>1468.1279</v>
      </c>
      <c r="G167" s="78"/>
      <c r="H167" s="79"/>
    </row>
    <row r="168" spans="2:8" x14ac:dyDescent="0.25">
      <c r="B168" s="74">
        <v>2460059.5828173216</v>
      </c>
      <c r="C168" s="81">
        <f>B168-$K$30</f>
        <v>-3.7036526016891003E-2</v>
      </c>
      <c r="D168" s="78"/>
      <c r="E168" s="78"/>
      <c r="F168" s="78">
        <v>1459.5323000000001</v>
      </c>
      <c r="G168" s="78"/>
      <c r="H168" s="79"/>
    </row>
    <row r="169" spans="2:8" x14ac:dyDescent="0.25">
      <c r="B169" s="74">
        <v>2460059.5851321043</v>
      </c>
      <c r="C169" s="81">
        <f>B169-$K$30</f>
        <v>-3.4721743315458298E-2</v>
      </c>
      <c r="D169" s="78"/>
      <c r="E169" s="78"/>
      <c r="F169" s="78">
        <v>1465.9203</v>
      </c>
      <c r="G169" s="78"/>
      <c r="H169" s="79"/>
    </row>
    <row r="170" spans="2:8" x14ac:dyDescent="0.25">
      <c r="B170" s="74">
        <v>2460059.5874468875</v>
      </c>
      <c r="C170" s="81">
        <f>B170-$K$30</f>
        <v>-3.2406960148364305E-2</v>
      </c>
      <c r="D170" s="78"/>
      <c r="E170" s="78"/>
      <c r="F170" s="78">
        <v>1459.021</v>
      </c>
      <c r="G170" s="78"/>
      <c r="H170" s="79"/>
    </row>
    <row r="171" spans="2:8" x14ac:dyDescent="0.25">
      <c r="B171" s="74">
        <v>2460059.5897616702</v>
      </c>
      <c r="C171" s="81">
        <f>B171-$K$30</f>
        <v>-3.0092177446931601E-2</v>
      </c>
      <c r="D171" s="78"/>
      <c r="E171" s="78"/>
      <c r="F171" s="78">
        <v>1463.6274000000001</v>
      </c>
      <c r="G171" s="78"/>
      <c r="H171" s="79"/>
    </row>
    <row r="172" spans="2:8" x14ac:dyDescent="0.25">
      <c r="B172" s="74">
        <v>2460059.5920764534</v>
      </c>
      <c r="C172" s="81">
        <f>B172-$K$30</f>
        <v>-2.7777394279837608E-2</v>
      </c>
      <c r="D172" s="78"/>
      <c r="E172" s="78"/>
      <c r="F172" s="78">
        <v>1457.2201</v>
      </c>
      <c r="G172" s="78"/>
      <c r="H172" s="79"/>
    </row>
    <row r="173" spans="2:8" x14ac:dyDescent="0.25">
      <c r="B173" s="74">
        <v>2460059.5943912361</v>
      </c>
      <c r="C173" s="81">
        <f>B173-$K$30</f>
        <v>-2.5462611578404903E-2</v>
      </c>
      <c r="D173" s="78"/>
      <c r="E173" s="78"/>
      <c r="F173" s="78">
        <v>1467.5404000000001</v>
      </c>
      <c r="G173" s="78"/>
      <c r="H173" s="79"/>
    </row>
    <row r="174" spans="2:8" x14ac:dyDescent="0.25">
      <c r="B174" s="74">
        <v>2460059.5967060192</v>
      </c>
      <c r="C174" s="81">
        <f>B174-$K$30</f>
        <v>-2.3147828411310911E-2</v>
      </c>
      <c r="D174" s="78"/>
      <c r="E174" s="78"/>
      <c r="F174" s="78">
        <v>1465.3046999999999</v>
      </c>
      <c r="G174" s="78"/>
      <c r="H174" s="79"/>
    </row>
    <row r="175" spans="2:8" x14ac:dyDescent="0.25">
      <c r="B175" s="74">
        <v>2460059.599020802</v>
      </c>
      <c r="C175" s="81">
        <f>B175-$K$30</f>
        <v>-2.0833045709878206E-2</v>
      </c>
      <c r="D175" s="78"/>
      <c r="E175" s="78"/>
      <c r="F175" s="78">
        <v>1465.9637</v>
      </c>
      <c r="G175" s="78"/>
      <c r="H175" s="79"/>
    </row>
    <row r="176" spans="2:8" x14ac:dyDescent="0.25">
      <c r="B176" s="74">
        <v>2460059.6013355847</v>
      </c>
      <c r="C176" s="81">
        <f>B176-$K$30</f>
        <v>-1.8518263008445501E-2</v>
      </c>
      <c r="D176" s="78"/>
      <c r="E176" s="78"/>
      <c r="F176" s="78">
        <v>1463.2709</v>
      </c>
      <c r="G176" s="78"/>
      <c r="H176" s="79"/>
    </row>
    <row r="177" spans="1:8" x14ac:dyDescent="0.25">
      <c r="B177" s="74">
        <v>2460059.6036503678</v>
      </c>
      <c r="C177" s="81">
        <f>B177-$K$30</f>
        <v>-1.6203479841351509E-2</v>
      </c>
      <c r="D177" s="78"/>
      <c r="E177" s="78"/>
      <c r="F177" s="78">
        <v>1462.2023999999999</v>
      </c>
      <c r="G177" s="78"/>
      <c r="H177" s="79"/>
    </row>
    <row r="178" spans="1:8" x14ac:dyDescent="0.25">
      <c r="B178" s="74">
        <v>2460059.6059651505</v>
      </c>
      <c r="C178" s="81">
        <f>B178-$K$30</f>
        <v>-1.3888697139918804E-2</v>
      </c>
      <c r="D178" s="78"/>
      <c r="E178" s="78"/>
      <c r="F178" s="78">
        <v>1466.7971</v>
      </c>
      <c r="G178" s="78"/>
      <c r="H178" s="79"/>
    </row>
    <row r="179" spans="1:8" x14ac:dyDescent="0.25">
      <c r="B179" s="74">
        <v>2460059.6082799337</v>
      </c>
      <c r="C179" s="81">
        <f>B179-$K$30</f>
        <v>-1.1573913972824812E-2</v>
      </c>
      <c r="D179" s="78"/>
      <c r="E179" s="78"/>
      <c r="F179" s="78">
        <v>1457.8099</v>
      </c>
      <c r="G179" s="78"/>
      <c r="H179" s="79"/>
    </row>
    <row r="180" spans="1:8" x14ac:dyDescent="0.25">
      <c r="B180" s="74">
        <v>2460059.6105947164</v>
      </c>
      <c r="C180" s="81">
        <f>B180-$K$30</f>
        <v>-9.259131271392107E-3</v>
      </c>
      <c r="D180" s="78"/>
      <c r="E180" s="78"/>
      <c r="F180" s="78">
        <v>1463.2917</v>
      </c>
      <c r="G180" s="78"/>
      <c r="H180" s="79"/>
    </row>
    <row r="181" spans="1:8" x14ac:dyDescent="0.25">
      <c r="B181" s="74">
        <v>2460059.6129094991</v>
      </c>
      <c r="C181" s="81">
        <f>B181-$K$30</f>
        <v>-6.9443485699594021E-3</v>
      </c>
      <c r="D181" s="78"/>
      <c r="E181" s="78"/>
      <c r="F181" s="78">
        <v>1468.1578</v>
      </c>
      <c r="G181" s="78"/>
      <c r="H181" s="79"/>
    </row>
    <row r="182" spans="1:8" x14ac:dyDescent="0.25">
      <c r="B182" s="74">
        <v>2460059.6152242823</v>
      </c>
      <c r="C182" s="81">
        <f>B182-$K$30</f>
        <v>-4.6295654028654099E-3</v>
      </c>
      <c r="D182" s="78"/>
      <c r="E182" s="78"/>
      <c r="F182" s="78">
        <v>1460.2628</v>
      </c>
      <c r="G182" s="78"/>
      <c r="H182" s="79"/>
    </row>
    <row r="183" spans="1:8" x14ac:dyDescent="0.25">
      <c r="B183" s="74">
        <v>2460059.617539065</v>
      </c>
      <c r="C183" s="81">
        <f>B183-$K$30</f>
        <v>-2.3147827014327049E-3</v>
      </c>
      <c r="D183" s="78"/>
      <c r="E183" s="78"/>
      <c r="F183" s="78">
        <v>1467.0007000000001</v>
      </c>
      <c r="G183" s="78"/>
      <c r="H183" s="79"/>
    </row>
    <row r="184" spans="1:8" x14ac:dyDescent="0.25">
      <c r="A184" s="73" t="s">
        <v>137</v>
      </c>
      <c r="B184" s="74">
        <v>2460059.6198538477</v>
      </c>
      <c r="C184" s="81">
        <f>B184-$K$30</f>
        <v>0</v>
      </c>
      <c r="D184" s="78"/>
      <c r="E184" s="78"/>
      <c r="F184" s="78">
        <v>1465.4792</v>
      </c>
      <c r="G184" s="78"/>
      <c r="H184" s="79"/>
    </row>
    <row r="185" spans="1:8" x14ac:dyDescent="0.25">
      <c r="B185" s="74">
        <v>2460059.6221686308</v>
      </c>
      <c r="C185" s="81">
        <f>B185-$K$30</f>
        <v>2.3147831670939922E-3</v>
      </c>
      <c r="D185" s="78"/>
      <c r="E185" s="78"/>
      <c r="F185" s="78">
        <v>1461.546</v>
      </c>
      <c r="G185" s="78"/>
      <c r="H185" s="79"/>
    </row>
    <row r="186" spans="1:8" x14ac:dyDescent="0.25">
      <c r="B186" s="74">
        <v>2460059.6244834135</v>
      </c>
      <c r="C186" s="81">
        <f>B186-$K$30</f>
        <v>4.6295658685266972E-3</v>
      </c>
      <c r="D186" s="78"/>
      <c r="E186" s="78"/>
      <c r="F186" s="78">
        <v>1463.4319</v>
      </c>
      <c r="G186" s="78"/>
      <c r="H186" s="79"/>
    </row>
    <row r="187" spans="1:8" x14ac:dyDescent="0.25">
      <c r="B187" s="74">
        <v>2460059.6267981962</v>
      </c>
      <c r="C187" s="81">
        <f>B187-$K$30</f>
        <v>6.9443485699594021E-3</v>
      </c>
      <c r="D187" s="78"/>
      <c r="E187" s="78"/>
      <c r="F187" s="78">
        <v>1468.5935999999999</v>
      </c>
      <c r="G187" s="78"/>
      <c r="H187" s="79"/>
    </row>
    <row r="188" spans="1:8" x14ac:dyDescent="0.25">
      <c r="B188" s="74">
        <v>2460059.6291129794</v>
      </c>
      <c r="C188" s="81">
        <f>B188-$K$30</f>
        <v>9.2591317370533943E-3</v>
      </c>
      <c r="D188" s="78"/>
      <c r="E188" s="78"/>
      <c r="F188" s="78">
        <v>1465.2598</v>
      </c>
      <c r="G188" s="78"/>
      <c r="H188" s="79"/>
    </row>
    <row r="189" spans="1:8" x14ac:dyDescent="0.25">
      <c r="B189" s="74">
        <v>2460059.6314277621</v>
      </c>
      <c r="C189" s="81">
        <f>B189-$K$30</f>
        <v>1.1573914438486099E-2</v>
      </c>
      <c r="D189" s="78"/>
      <c r="E189" s="78"/>
      <c r="F189" s="78">
        <v>1458.0186000000001</v>
      </c>
      <c r="G189" s="78"/>
      <c r="H189" s="79"/>
    </row>
    <row r="190" spans="1:8" x14ac:dyDescent="0.25">
      <c r="B190" s="74">
        <v>2460059.6337425448</v>
      </c>
      <c r="C190" s="81">
        <f>B190-$K$30</f>
        <v>1.3888697139918804E-2</v>
      </c>
      <c r="D190" s="78"/>
      <c r="E190" s="78"/>
      <c r="F190" s="78">
        <v>1467.6469999999999</v>
      </c>
      <c r="G190" s="78"/>
      <c r="H190" s="79"/>
    </row>
    <row r="191" spans="1:8" x14ac:dyDescent="0.25">
      <c r="B191" s="74">
        <v>2460059.6360573275</v>
      </c>
      <c r="C191" s="81">
        <f>B191-$K$30</f>
        <v>1.6203479841351509E-2</v>
      </c>
      <c r="D191" s="78"/>
      <c r="E191" s="78"/>
      <c r="F191" s="78">
        <v>1461.5634</v>
      </c>
      <c r="G191" s="78"/>
      <c r="H191" s="79"/>
    </row>
    <row r="192" spans="1:8" x14ac:dyDescent="0.25">
      <c r="B192" s="74">
        <v>2460059.6383721107</v>
      </c>
      <c r="C192" s="81">
        <f>B192-$K$30</f>
        <v>1.8518263008445501E-2</v>
      </c>
      <c r="D192" s="78"/>
      <c r="E192" s="78"/>
      <c r="F192" s="78">
        <v>1464.9293</v>
      </c>
      <c r="G192" s="78"/>
      <c r="H192" s="79"/>
    </row>
    <row r="193" spans="2:8" x14ac:dyDescent="0.25">
      <c r="B193" s="74">
        <v>2460059.6406868934</v>
      </c>
      <c r="C193" s="81">
        <f>B193-$K$30</f>
        <v>2.0833045709878206E-2</v>
      </c>
      <c r="D193" s="78"/>
      <c r="E193" s="78"/>
      <c r="F193" s="78">
        <v>1459.4987000000001</v>
      </c>
      <c r="G193" s="78"/>
      <c r="H193" s="79"/>
    </row>
    <row r="194" spans="2:8" x14ac:dyDescent="0.25">
      <c r="B194" s="74">
        <v>2460059.6430016761</v>
      </c>
      <c r="C194" s="81">
        <f>B194-$K$30</f>
        <v>2.3147828411310911E-2</v>
      </c>
      <c r="D194" s="78"/>
      <c r="E194" s="78"/>
      <c r="F194" s="78">
        <v>1465.5265999999999</v>
      </c>
      <c r="G194" s="78"/>
      <c r="H194" s="79"/>
    </row>
    <row r="195" spans="2:8" x14ac:dyDescent="0.25">
      <c r="B195" s="74">
        <v>2460059.6453164588</v>
      </c>
      <c r="C195" s="81">
        <f>B195-$K$30</f>
        <v>2.5462611112743616E-2</v>
      </c>
      <c r="D195" s="78"/>
      <c r="E195" s="78"/>
      <c r="F195" s="78">
        <v>1464.5382</v>
      </c>
      <c r="G195" s="78"/>
      <c r="H195" s="79"/>
    </row>
    <row r="196" spans="2:8" x14ac:dyDescent="0.25">
      <c r="B196" s="74">
        <v>2460059.6476312419</v>
      </c>
      <c r="C196" s="81">
        <f>B196-$K$30</f>
        <v>2.7777394279837608E-2</v>
      </c>
      <c r="D196" s="78"/>
      <c r="E196" s="78"/>
      <c r="F196" s="78">
        <v>1471.6436000000001</v>
      </c>
      <c r="G196" s="78"/>
      <c r="H196" s="79"/>
    </row>
    <row r="197" spans="2:8" x14ac:dyDescent="0.25">
      <c r="B197" s="74">
        <v>2460059.6499460246</v>
      </c>
      <c r="C197" s="81">
        <f>B197-$K$30</f>
        <v>3.0092176981270313E-2</v>
      </c>
      <c r="D197" s="78"/>
      <c r="E197" s="78"/>
      <c r="F197" s="78">
        <v>1462.2185999999999</v>
      </c>
      <c r="G197" s="78"/>
      <c r="H197" s="79"/>
    </row>
    <row r="198" spans="2:8" x14ac:dyDescent="0.25">
      <c r="B198" s="74">
        <v>2460059.6522608073</v>
      </c>
      <c r="C198" s="81">
        <f>B198-$K$30</f>
        <v>3.2406959682703018E-2</v>
      </c>
      <c r="D198" s="78"/>
      <c r="E198" s="78"/>
      <c r="F198" s="78">
        <v>1465.7487000000001</v>
      </c>
      <c r="G198" s="78"/>
      <c r="H198" s="79"/>
    </row>
    <row r="199" spans="2:8" x14ac:dyDescent="0.25">
      <c r="B199" s="74">
        <v>2460059.65457559</v>
      </c>
      <c r="C199" s="81">
        <f>B199-$K$30</f>
        <v>3.4721742384135723E-2</v>
      </c>
      <c r="D199" s="78"/>
      <c r="E199" s="78"/>
      <c r="F199" s="78">
        <v>1466.2932000000001</v>
      </c>
      <c r="G199" s="78"/>
      <c r="H199" s="79"/>
    </row>
    <row r="200" spans="2:8" x14ac:dyDescent="0.25">
      <c r="B200" s="74">
        <v>2460059.6568903727</v>
      </c>
      <c r="C200" s="81">
        <f>B200-$K$30</f>
        <v>3.7036525085568428E-2</v>
      </c>
      <c r="D200" s="78"/>
      <c r="E200" s="78"/>
      <c r="F200" s="78">
        <v>1466.8411000000001</v>
      </c>
      <c r="G200" s="78"/>
      <c r="H200" s="79"/>
    </row>
    <row r="201" spans="2:8" x14ac:dyDescent="0.25">
      <c r="B201" s="74">
        <v>2460059.6592051559</v>
      </c>
      <c r="C201" s="81">
        <f>B201-$K$30</f>
        <v>3.935130825266242E-2</v>
      </c>
      <c r="D201" s="78"/>
      <c r="E201" s="78"/>
      <c r="F201" s="78">
        <v>1467.6504</v>
      </c>
      <c r="G201" s="78"/>
      <c r="H201" s="79"/>
    </row>
    <row r="202" spans="2:8" x14ac:dyDescent="0.25">
      <c r="B202" s="74">
        <v>2460059.6615199386</v>
      </c>
      <c r="C202" s="81">
        <f>B202-$K$30</f>
        <v>4.1666090954095125E-2</v>
      </c>
      <c r="D202" s="78"/>
      <c r="E202" s="78"/>
      <c r="F202" s="78">
        <v>1466.6174000000001</v>
      </c>
      <c r="G202" s="78"/>
      <c r="H202" s="79"/>
    </row>
    <row r="203" spans="2:8" x14ac:dyDescent="0.25">
      <c r="B203" s="74">
        <v>2460059.6638347213</v>
      </c>
      <c r="C203" s="81">
        <f>B203-$K$30</f>
        <v>4.398087365552783E-2</v>
      </c>
      <c r="D203" s="78"/>
      <c r="E203" s="78"/>
      <c r="F203" s="78">
        <v>1455.6632999999999</v>
      </c>
      <c r="G203" s="78"/>
      <c r="H203" s="79"/>
    </row>
    <row r="204" spans="2:8" x14ac:dyDescent="0.25">
      <c r="B204" s="74">
        <v>2460059.666149504</v>
      </c>
      <c r="C204" s="81">
        <f>B204-$K$30</f>
        <v>4.6295656356960535E-2</v>
      </c>
      <c r="D204" s="78"/>
      <c r="E204" s="78"/>
      <c r="F204" s="78">
        <v>1468.8987</v>
      </c>
      <c r="G204" s="78"/>
      <c r="H204" s="79"/>
    </row>
    <row r="205" spans="2:8" x14ac:dyDescent="0.25">
      <c r="B205" s="74">
        <v>2460059.6684642867</v>
      </c>
      <c r="C205" s="81">
        <f>B205-$K$30</f>
        <v>4.861043905839324E-2</v>
      </c>
      <c r="D205" s="78"/>
      <c r="E205" s="78"/>
      <c r="F205" s="78">
        <v>1455.6442999999999</v>
      </c>
      <c r="G205" s="78"/>
      <c r="H205" s="79"/>
    </row>
    <row r="206" spans="2:8" x14ac:dyDescent="0.25">
      <c r="B206" s="74">
        <v>2460059.6707790699</v>
      </c>
      <c r="C206" s="81">
        <f>B206-$K$30</f>
        <v>5.0925222225487232E-2</v>
      </c>
      <c r="D206" s="78"/>
      <c r="E206" s="78"/>
      <c r="F206" s="78">
        <v>1465.3344</v>
      </c>
      <c r="G206" s="78"/>
      <c r="H206" s="79"/>
    </row>
    <row r="207" spans="2:8" x14ac:dyDescent="0.25">
      <c r="B207" s="74">
        <v>2460059.6730938526</v>
      </c>
      <c r="C207" s="81">
        <f>B207-$K$30</f>
        <v>5.3240004926919937E-2</v>
      </c>
      <c r="D207" s="78"/>
      <c r="E207" s="78"/>
      <c r="F207" s="78">
        <v>1461.3367000000001</v>
      </c>
      <c r="G207" s="78"/>
      <c r="H207" s="79"/>
    </row>
    <row r="208" spans="2:8" x14ac:dyDescent="0.25">
      <c r="B208" s="74">
        <v>2460059.6754086353</v>
      </c>
      <c r="C208" s="81">
        <f>B208-$K$30</f>
        <v>5.5554787628352642E-2</v>
      </c>
      <c r="D208" s="78"/>
      <c r="E208" s="78"/>
      <c r="F208" s="78">
        <v>1457.9662000000001</v>
      </c>
      <c r="G208" s="78"/>
      <c r="H208" s="79"/>
    </row>
    <row r="209" spans="2:8" x14ac:dyDescent="0.25">
      <c r="B209" s="74">
        <v>2460059.677723418</v>
      </c>
      <c r="C209" s="81">
        <f>B209-$K$30</f>
        <v>5.7869570329785347E-2</v>
      </c>
      <c r="D209" s="78"/>
      <c r="E209" s="78"/>
      <c r="F209" s="78">
        <v>1457.3911000000001</v>
      </c>
      <c r="G209" s="78"/>
      <c r="H209" s="79"/>
    </row>
    <row r="210" spans="2:8" x14ac:dyDescent="0.25">
      <c r="B210" s="74">
        <v>2460059.6800382007</v>
      </c>
      <c r="C210" s="81">
        <f>B210-$K$30</f>
        <v>6.0184353031218052E-2</v>
      </c>
      <c r="D210" s="78"/>
      <c r="E210" s="78"/>
      <c r="F210" s="78">
        <v>1458.7820999999999</v>
      </c>
      <c r="G210" s="78"/>
      <c r="H210" s="79"/>
    </row>
    <row r="211" spans="2:8" x14ac:dyDescent="0.25">
      <c r="B211" s="74">
        <v>2460059.6823529834</v>
      </c>
      <c r="C211" s="81">
        <f>B211-$K$30</f>
        <v>6.2499135732650757E-2</v>
      </c>
      <c r="D211" s="78"/>
      <c r="E211" s="78"/>
      <c r="F211" s="78">
        <v>1465.7598</v>
      </c>
      <c r="G211" s="78"/>
      <c r="H211" s="79"/>
    </row>
    <row r="212" spans="2:8" x14ac:dyDescent="0.25">
      <c r="B212" s="74">
        <v>2460059.6846677661</v>
      </c>
      <c r="C212" s="81">
        <f>B212-$K$30</f>
        <v>6.4813918434083462E-2</v>
      </c>
      <c r="D212" s="78"/>
      <c r="E212" s="78"/>
      <c r="F212" s="78">
        <v>1465.0998999999999</v>
      </c>
      <c r="G212" s="78"/>
      <c r="H212" s="79"/>
    </row>
    <row r="213" spans="2:8" x14ac:dyDescent="0.25">
      <c r="B213" s="74">
        <v>2460059.6869825488</v>
      </c>
      <c r="C213" s="81">
        <f>B213-$K$30</f>
        <v>6.7128701135516167E-2</v>
      </c>
      <c r="D213" s="78"/>
      <c r="E213" s="78"/>
      <c r="F213" s="78">
        <v>1466.3866</v>
      </c>
      <c r="G213" s="78"/>
      <c r="H213" s="79"/>
    </row>
    <row r="214" spans="2:8" x14ac:dyDescent="0.25">
      <c r="B214" s="74">
        <v>2460059.6892973315</v>
      </c>
      <c r="C214" s="81">
        <f>B214-$K$30</f>
        <v>6.9443483836948872E-2</v>
      </c>
      <c r="D214" s="78"/>
      <c r="E214" s="78"/>
      <c r="F214" s="78">
        <v>1471.4021</v>
      </c>
      <c r="G214" s="78"/>
      <c r="H214" s="79"/>
    </row>
    <row r="215" spans="2:8" x14ac:dyDescent="0.25">
      <c r="B215" s="74">
        <v>2460059.6916121142</v>
      </c>
      <c r="C215" s="81">
        <f>B215-$K$30</f>
        <v>7.1758266538381577E-2</v>
      </c>
      <c r="D215" s="78"/>
      <c r="E215" s="78"/>
      <c r="F215" s="78">
        <v>1464.6626000000001</v>
      </c>
      <c r="G215" s="78"/>
      <c r="H215" s="79"/>
    </row>
    <row r="216" spans="2:8" x14ac:dyDescent="0.25">
      <c r="B216" s="74">
        <v>2460059.6939268974</v>
      </c>
      <c r="C216" s="81">
        <f>B216-$K$30</f>
        <v>7.4073049705475569E-2</v>
      </c>
      <c r="D216" s="78"/>
      <c r="E216" s="78"/>
      <c r="F216" s="78">
        <v>1458.1098999999999</v>
      </c>
      <c r="G216" s="78"/>
      <c r="H216" s="79"/>
    </row>
    <row r="217" spans="2:8" x14ac:dyDescent="0.25">
      <c r="B217" s="74">
        <v>2460059.6962416796</v>
      </c>
      <c r="C217" s="81">
        <f>B217-$K$30</f>
        <v>7.6387831941246986E-2</v>
      </c>
      <c r="D217" s="78"/>
      <c r="E217" s="78"/>
      <c r="F217" s="78">
        <v>1461.211</v>
      </c>
      <c r="G217" s="78"/>
      <c r="H217" s="79"/>
    </row>
    <row r="218" spans="2:8" x14ac:dyDescent="0.25">
      <c r="B218" s="74">
        <v>2460059.6985564628</v>
      </c>
      <c r="C218" s="81">
        <f>B218-$K$30</f>
        <v>7.8702615108340979E-2</v>
      </c>
      <c r="D218" s="78"/>
      <c r="E218" s="78"/>
      <c r="F218" s="78">
        <v>1469.277</v>
      </c>
      <c r="G218" s="78"/>
      <c r="H218" s="79"/>
    </row>
    <row r="219" spans="2:8" x14ac:dyDescent="0.25">
      <c r="B219" s="74">
        <v>2460059.7008712455</v>
      </c>
      <c r="C219" s="81">
        <f>B219-$K$30</f>
        <v>8.1017397809773684E-2</v>
      </c>
      <c r="D219" s="78"/>
      <c r="E219" s="78"/>
      <c r="F219" s="78">
        <v>1462.4494999999999</v>
      </c>
      <c r="G219" s="78"/>
      <c r="H219" s="79"/>
    </row>
    <row r="220" spans="2:8" x14ac:dyDescent="0.25">
      <c r="B220" s="74">
        <v>2460059.7031860282</v>
      </c>
      <c r="C220" s="81">
        <f>B220-$K$30</f>
        <v>8.3332180511206388E-2</v>
      </c>
      <c r="D220" s="78"/>
      <c r="E220" s="78"/>
      <c r="F220" s="78">
        <v>1459.9073000000001</v>
      </c>
      <c r="G220" s="78"/>
      <c r="H220" s="79"/>
    </row>
    <row r="221" spans="2:8" x14ac:dyDescent="0.25">
      <c r="B221" s="74">
        <v>2460059.7055008109</v>
      </c>
      <c r="C221" s="81">
        <f>B221-$K$30</f>
        <v>8.5646963212639093E-2</v>
      </c>
      <c r="D221" s="78"/>
      <c r="E221" s="78"/>
      <c r="F221" s="78">
        <v>1462.9332999999999</v>
      </c>
      <c r="G221" s="78"/>
      <c r="H221" s="79"/>
    </row>
    <row r="222" spans="2:8" x14ac:dyDescent="0.25">
      <c r="B222" s="74">
        <v>2460059.7078155936</v>
      </c>
      <c r="C222" s="81">
        <f>B222-$K$30</f>
        <v>8.7961745914071798E-2</v>
      </c>
      <c r="D222" s="78"/>
      <c r="E222" s="78"/>
      <c r="F222" s="78">
        <v>1464.1718000000001</v>
      </c>
      <c r="G222" s="78"/>
      <c r="H222" s="79"/>
    </row>
    <row r="223" spans="2:8" x14ac:dyDescent="0.25">
      <c r="B223" s="74">
        <v>2460059.7101303763</v>
      </c>
      <c r="C223" s="81">
        <f>B223-$K$30</f>
        <v>9.0276528615504503E-2</v>
      </c>
      <c r="D223" s="78"/>
      <c r="E223" s="78"/>
      <c r="F223" s="78">
        <v>1470.0137</v>
      </c>
      <c r="G223" s="78"/>
      <c r="H223" s="79"/>
    </row>
    <row r="224" spans="2:8" x14ac:dyDescent="0.25">
      <c r="B224" s="74">
        <v>2460059.712445159</v>
      </c>
      <c r="C224" s="81">
        <f>B224-$K$30</f>
        <v>9.2591311316937208E-2</v>
      </c>
      <c r="D224" s="78"/>
      <c r="E224" s="78"/>
      <c r="F224" s="78">
        <v>1473.2769000000001</v>
      </c>
      <c r="G224" s="78"/>
      <c r="H224" s="79"/>
    </row>
    <row r="225" spans="1:8" x14ac:dyDescent="0.25">
      <c r="B225" s="74">
        <v>2460059.7147599417</v>
      </c>
      <c r="C225" s="81">
        <f>B225-$K$30</f>
        <v>9.4906094018369913E-2</v>
      </c>
      <c r="D225" s="78"/>
      <c r="E225" s="78"/>
      <c r="F225" s="78">
        <v>1465.3128999999999</v>
      </c>
      <c r="G225" s="78"/>
      <c r="H225" s="79"/>
    </row>
    <row r="226" spans="1:8" x14ac:dyDescent="0.25">
      <c r="B226" s="74">
        <v>2460059.7170747244</v>
      </c>
      <c r="C226" s="81">
        <f>B226-$K$30</f>
        <v>9.7220876719802618E-2</v>
      </c>
      <c r="D226" s="78"/>
      <c r="E226" s="78"/>
      <c r="F226" s="78">
        <v>1468.374</v>
      </c>
      <c r="G226" s="78"/>
      <c r="H226" s="79"/>
    </row>
    <row r="227" spans="1:8" x14ac:dyDescent="0.25">
      <c r="B227" s="74">
        <v>2460059.7193895071</v>
      </c>
      <c r="C227" s="81">
        <f>B227-$K$30</f>
        <v>9.9535659421235323E-2</v>
      </c>
      <c r="D227" s="78"/>
      <c r="E227" s="78"/>
      <c r="F227" s="78">
        <v>1463.0905</v>
      </c>
      <c r="G227" s="78"/>
      <c r="H227" s="79"/>
    </row>
    <row r="228" spans="1:8" x14ac:dyDescent="0.25">
      <c r="B228" s="74">
        <v>2460059.7217042893</v>
      </c>
      <c r="C228" s="81">
        <f>B228-$K$30</f>
        <v>0.10185044165700674</v>
      </c>
      <c r="D228" s="78"/>
      <c r="E228" s="78"/>
      <c r="F228" s="78">
        <v>1463.9039</v>
      </c>
      <c r="G228" s="78"/>
      <c r="H228" s="79"/>
    </row>
    <row r="229" spans="1:8" x14ac:dyDescent="0.25">
      <c r="A229" s="73" t="s">
        <v>87</v>
      </c>
      <c r="B229" s="74">
        <v>2460059.724019072</v>
      </c>
      <c r="C229" s="81">
        <f>B229-$K$30</f>
        <v>0.10416522435843945</v>
      </c>
      <c r="D229" s="78"/>
      <c r="E229" s="78"/>
      <c r="F229" s="78">
        <v>1467.6692</v>
      </c>
      <c r="G229" s="78"/>
      <c r="H229" s="79"/>
    </row>
    <row r="230" spans="1:8" x14ac:dyDescent="0.25">
      <c r="B230" s="74">
        <v>2460059.7263338547</v>
      </c>
      <c r="C230" s="81">
        <f>B230-$K$30</f>
        <v>0.10648000705987215</v>
      </c>
      <c r="D230" s="78"/>
      <c r="E230" s="78"/>
      <c r="F230" s="78"/>
      <c r="G230" s="78">
        <v>1469.5286000000001</v>
      </c>
      <c r="H230" s="79"/>
    </row>
    <row r="231" spans="1:8" x14ac:dyDescent="0.25">
      <c r="B231" s="74">
        <v>2460059.7286486374</v>
      </c>
      <c r="C231" s="81">
        <f>B231-$K$30</f>
        <v>0.10879478976130486</v>
      </c>
      <c r="D231" s="78"/>
      <c r="E231" s="78"/>
      <c r="F231" s="78"/>
      <c r="G231" s="78">
        <v>1463.8176000000001</v>
      </c>
      <c r="H231" s="79"/>
    </row>
    <row r="232" spans="1:8" x14ac:dyDescent="0.25">
      <c r="B232" s="74">
        <v>2460059.7309634201</v>
      </c>
      <c r="C232" s="81">
        <f>B232-$K$30</f>
        <v>0.11110957246273756</v>
      </c>
      <c r="D232" s="78"/>
      <c r="E232" s="78"/>
      <c r="F232" s="78"/>
      <c r="G232" s="78">
        <v>1471.3545999999999</v>
      </c>
      <c r="H232" s="79"/>
    </row>
    <row r="233" spans="1:8" x14ac:dyDescent="0.25">
      <c r="B233" s="74">
        <v>2460059.7332782028</v>
      </c>
      <c r="C233" s="81">
        <f>B233-$K$30</f>
        <v>0.11342435516417027</v>
      </c>
      <c r="D233" s="78"/>
      <c r="E233" s="78"/>
      <c r="F233" s="78"/>
      <c r="G233" s="78">
        <v>1466.1188</v>
      </c>
      <c r="H233" s="79"/>
    </row>
    <row r="234" spans="1:8" x14ac:dyDescent="0.25">
      <c r="B234" s="74">
        <v>2460059.7355929855</v>
      </c>
      <c r="C234" s="81">
        <f>B234-$K$30</f>
        <v>0.11573913786560297</v>
      </c>
      <c r="D234" s="78"/>
      <c r="E234" s="78"/>
      <c r="F234" s="78"/>
      <c r="G234" s="78">
        <v>1469.4384</v>
      </c>
      <c r="H234" s="79"/>
    </row>
    <row r="235" spans="1:8" x14ac:dyDescent="0.25">
      <c r="B235" s="74">
        <v>2460059.7379077682</v>
      </c>
      <c r="C235" s="81">
        <f>B235-$K$30</f>
        <v>0.11805392056703568</v>
      </c>
      <c r="D235" s="78"/>
      <c r="E235" s="78"/>
      <c r="F235" s="78"/>
      <c r="G235" s="78">
        <v>1473.1950999999999</v>
      </c>
      <c r="H235" s="79"/>
    </row>
    <row r="236" spans="1:8" x14ac:dyDescent="0.25">
      <c r="B236" s="74">
        <v>2460059.7402225509</v>
      </c>
      <c r="C236" s="81">
        <f>B236-$K$30</f>
        <v>0.12036870326846838</v>
      </c>
      <c r="D236" s="78"/>
      <c r="E236" s="78"/>
      <c r="F236" s="78"/>
      <c r="G236" s="78">
        <v>1481.222</v>
      </c>
      <c r="H236" s="79"/>
    </row>
    <row r="237" spans="1:8" x14ac:dyDescent="0.25">
      <c r="B237" s="74">
        <v>2460059.7425373336</v>
      </c>
      <c r="C237" s="81">
        <f>B237-$K$30</f>
        <v>0.12268348596990108</v>
      </c>
      <c r="D237" s="78"/>
      <c r="E237" s="78"/>
      <c r="F237" s="78"/>
      <c r="G237" s="78">
        <v>1472.6726000000001</v>
      </c>
      <c r="H237" s="79"/>
    </row>
    <row r="238" spans="1:8" x14ac:dyDescent="0.25">
      <c r="B238" s="74">
        <v>2460059.7448521163</v>
      </c>
      <c r="C238" s="81">
        <f>B238-$K$30</f>
        <v>0.12499826867133379</v>
      </c>
      <c r="D238" s="78"/>
      <c r="E238" s="78"/>
      <c r="F238" s="78"/>
      <c r="G238" s="78">
        <v>1475.124</v>
      </c>
      <c r="H238" s="79"/>
    </row>
    <row r="239" spans="1:8" x14ac:dyDescent="0.25">
      <c r="B239" s="74">
        <v>2460059.7471668986</v>
      </c>
      <c r="C239" s="81">
        <f>B239-$K$30</f>
        <v>0.12731305090710521</v>
      </c>
      <c r="D239" s="78"/>
      <c r="E239" s="78"/>
      <c r="F239" s="78"/>
      <c r="G239" s="78">
        <v>1478.8595</v>
      </c>
      <c r="H239" s="79"/>
    </row>
    <row r="240" spans="1:8" x14ac:dyDescent="0.25">
      <c r="B240" s="74">
        <v>2460059.7494816813</v>
      </c>
      <c r="C240" s="81">
        <f>B240-$K$30</f>
        <v>0.12962783360853791</v>
      </c>
      <c r="D240" s="78"/>
      <c r="E240" s="78"/>
      <c r="F240" s="78"/>
      <c r="G240" s="78">
        <v>1477.3846000000001</v>
      </c>
      <c r="H240" s="79"/>
    </row>
    <row r="241" spans="1:8" x14ac:dyDescent="0.25">
      <c r="A241" s="73" t="s">
        <v>136</v>
      </c>
      <c r="B241" s="74">
        <v>2460059.751796464</v>
      </c>
      <c r="C241" s="81">
        <f>B241-$K$30</f>
        <v>0.13194261630997062</v>
      </c>
      <c r="D241" s="78"/>
      <c r="E241" s="78"/>
      <c r="F241" s="78"/>
      <c r="G241" s="78">
        <v>1475.1135999999999</v>
      </c>
      <c r="H241" s="79"/>
    </row>
    <row r="242" spans="1:8" x14ac:dyDescent="0.25">
      <c r="B242" s="74">
        <v>2460059.7541112467</v>
      </c>
      <c r="C242" s="81">
        <f>B242-$K$30</f>
        <v>0.13425739901140332</v>
      </c>
      <c r="D242" s="78"/>
      <c r="E242" s="78"/>
      <c r="F242" s="78"/>
      <c r="G242" s="78"/>
      <c r="H242" s="79">
        <v>1485.6559999999999</v>
      </c>
    </row>
    <row r="243" spans="1:8" x14ac:dyDescent="0.25">
      <c r="B243" s="74">
        <v>2460059.7564260294</v>
      </c>
      <c r="C243" s="81">
        <f>B243-$K$30</f>
        <v>0.13657218171283603</v>
      </c>
      <c r="D243" s="78"/>
      <c r="E243" s="78"/>
      <c r="F243" s="78"/>
      <c r="G243" s="78"/>
      <c r="H243" s="79">
        <v>1481.4893</v>
      </c>
    </row>
    <row r="244" spans="1:8" x14ac:dyDescent="0.25">
      <c r="B244" s="74">
        <v>2460059.7587408121</v>
      </c>
      <c r="C244" s="81">
        <f>B244-$K$30</f>
        <v>0.13888696441426873</v>
      </c>
      <c r="D244" s="78"/>
      <c r="E244" s="78"/>
      <c r="F244" s="78"/>
      <c r="G244" s="78"/>
      <c r="H244" s="79">
        <v>1485.1967999999999</v>
      </c>
    </row>
    <row r="245" spans="1:8" x14ac:dyDescent="0.25">
      <c r="B245" s="74">
        <v>2460059.7610555943</v>
      </c>
      <c r="C245" s="81">
        <f>B245-$K$30</f>
        <v>0.14120174665004015</v>
      </c>
      <c r="D245" s="78"/>
      <c r="E245" s="78"/>
      <c r="F245" s="78"/>
      <c r="G245" s="78"/>
      <c r="H245" s="79">
        <v>1481.9322999999999</v>
      </c>
    </row>
    <row r="246" spans="1:8" x14ac:dyDescent="0.25">
      <c r="B246" s="74">
        <v>2460059.763370377</v>
      </c>
      <c r="C246" s="81">
        <f>B246-$K$30</f>
        <v>0.14351652935147285</v>
      </c>
      <c r="D246" s="78"/>
      <c r="E246" s="78"/>
      <c r="F246" s="78"/>
      <c r="G246" s="78"/>
      <c r="H246" s="79">
        <v>1483.0530000000001</v>
      </c>
    </row>
    <row r="247" spans="1:8" x14ac:dyDescent="0.25">
      <c r="B247" s="74">
        <v>2460059.7656851597</v>
      </c>
      <c r="C247" s="81">
        <f>B247-$K$30</f>
        <v>0.14583131205290556</v>
      </c>
      <c r="D247" s="78"/>
      <c r="E247" s="78"/>
      <c r="F247" s="78"/>
      <c r="G247" s="78"/>
      <c r="H247" s="79">
        <v>1480.3091999999999</v>
      </c>
    </row>
    <row r="248" spans="1:8" x14ac:dyDescent="0.25">
      <c r="B248" s="74">
        <v>2460059.7679999424</v>
      </c>
      <c r="C248" s="81">
        <f>B248-$K$30</f>
        <v>0.14814609475433826</v>
      </c>
      <c r="D248" s="78"/>
      <c r="E248" s="78"/>
      <c r="F248" s="78"/>
      <c r="G248" s="78"/>
      <c r="H248" s="79">
        <v>1481.4294</v>
      </c>
    </row>
    <row r="249" spans="1:8" x14ac:dyDescent="0.25">
      <c r="B249" s="74">
        <v>2460059.7703147251</v>
      </c>
      <c r="C249" s="81">
        <f>B249-$K$30</f>
        <v>0.15046087745577097</v>
      </c>
      <c r="D249" s="78"/>
      <c r="E249" s="78"/>
      <c r="F249" s="78"/>
      <c r="G249" s="78"/>
      <c r="H249" s="79">
        <v>1479.9945</v>
      </c>
    </row>
    <row r="250" spans="1:8" x14ac:dyDescent="0.25">
      <c r="B250" s="74">
        <v>2460059.7726295074</v>
      </c>
      <c r="C250" s="81">
        <f>B250-$K$30</f>
        <v>0.15277565969154239</v>
      </c>
      <c r="D250" s="78"/>
      <c r="E250" s="78"/>
      <c r="F250" s="78"/>
      <c r="G250" s="78"/>
      <c r="H250" s="79">
        <v>1486.0293999999999</v>
      </c>
    </row>
    <row r="251" spans="1:8" x14ac:dyDescent="0.25">
      <c r="B251" s="74">
        <v>2460059.7749442901</v>
      </c>
      <c r="C251" s="81">
        <f>B251-$K$30</f>
        <v>0.15509044239297509</v>
      </c>
      <c r="D251" s="78"/>
      <c r="E251" s="78"/>
      <c r="F251" s="78"/>
      <c r="G251" s="78"/>
      <c r="H251" s="79">
        <v>1486.8320000000001</v>
      </c>
    </row>
    <row r="252" spans="1:8" x14ac:dyDescent="0.25">
      <c r="B252" s="74">
        <v>2460059.7772590728</v>
      </c>
      <c r="C252" s="81">
        <f>B252-$K$30</f>
        <v>0.1574052250944078</v>
      </c>
      <c r="D252" s="78"/>
      <c r="E252" s="78"/>
      <c r="F252" s="78"/>
      <c r="G252" s="78"/>
      <c r="H252" s="79">
        <v>1481.9473</v>
      </c>
    </row>
    <row r="253" spans="1:8" x14ac:dyDescent="0.25">
      <c r="B253" s="74">
        <v>2460059.7795738555</v>
      </c>
      <c r="C253" s="81">
        <f>B253-$K$30</f>
        <v>0.1597200077958405</v>
      </c>
      <c r="D253" s="78"/>
      <c r="E253" s="78"/>
      <c r="F253" s="78"/>
      <c r="G253" s="78"/>
      <c r="H253" s="79">
        <v>1481.0971999999999</v>
      </c>
    </row>
    <row r="254" spans="1:8" x14ac:dyDescent="0.25">
      <c r="B254" s="74">
        <v>2460059.7818886377</v>
      </c>
      <c r="C254" s="81">
        <f>B254-$K$30</f>
        <v>0.16203479003161192</v>
      </c>
      <c r="D254" s="78"/>
      <c r="E254" s="78"/>
      <c r="F254" s="78"/>
      <c r="G254" s="78"/>
      <c r="H254" s="79">
        <v>1484.6282000000001</v>
      </c>
    </row>
    <row r="255" spans="1:8" x14ac:dyDescent="0.25">
      <c r="B255" s="74">
        <v>2460059.7842034204</v>
      </c>
      <c r="C255" s="81">
        <f>B255-$K$30</f>
        <v>0.16434957273304462</v>
      </c>
      <c r="D255" s="78"/>
      <c r="E255" s="78"/>
      <c r="F255" s="78"/>
      <c r="G255" s="78"/>
      <c r="H255" s="79">
        <v>1489.6246000000001</v>
      </c>
    </row>
    <row r="256" spans="1:8" x14ac:dyDescent="0.25">
      <c r="B256" s="74">
        <v>2460059.7865182031</v>
      </c>
      <c r="C256" s="81">
        <f>B256-$K$30</f>
        <v>0.16666435543447733</v>
      </c>
      <c r="D256" s="78"/>
      <c r="E256" s="78"/>
      <c r="F256" s="78"/>
      <c r="G256" s="78"/>
      <c r="H256" s="79">
        <v>1476.5311999999999</v>
      </c>
    </row>
    <row r="257" spans="2:8" x14ac:dyDescent="0.25">
      <c r="B257" s="74">
        <v>2460059.7888329858</v>
      </c>
      <c r="C257" s="81">
        <f>B257-$K$30</f>
        <v>0.16897913813591003</v>
      </c>
      <c r="D257" s="78"/>
      <c r="E257" s="78"/>
      <c r="F257" s="78"/>
      <c r="G257" s="78"/>
      <c r="H257" s="79">
        <v>1477.3822</v>
      </c>
    </row>
    <row r="258" spans="2:8" x14ac:dyDescent="0.25">
      <c r="B258" s="74">
        <v>2460059.791147768</v>
      </c>
      <c r="C258" s="81">
        <f>B258-$K$30</f>
        <v>0.17129392037168145</v>
      </c>
      <c r="D258" s="78"/>
      <c r="E258" s="78"/>
      <c r="F258" s="78"/>
      <c r="G258" s="78"/>
      <c r="H258" s="79">
        <v>1484.9667999999999</v>
      </c>
    </row>
    <row r="259" spans="2:8" x14ac:dyDescent="0.25">
      <c r="B259" s="74">
        <v>2460059.7934625507</v>
      </c>
      <c r="C259" s="81">
        <f>B259-$K$30</f>
        <v>0.17360870307311416</v>
      </c>
      <c r="D259" s="78"/>
      <c r="E259" s="78"/>
      <c r="F259" s="78"/>
      <c r="G259" s="78"/>
      <c r="H259" s="79">
        <v>1479.2380000000001</v>
      </c>
    </row>
    <row r="260" spans="2:8" x14ac:dyDescent="0.25">
      <c r="B260" s="74">
        <v>2460059.7957773334</v>
      </c>
      <c r="C260" s="81">
        <f>B260-$K$30</f>
        <v>0.17592348577454686</v>
      </c>
      <c r="D260" s="78"/>
      <c r="E260" s="78"/>
      <c r="F260" s="78"/>
      <c r="G260" s="78"/>
      <c r="H260" s="79">
        <v>1489.4032</v>
      </c>
    </row>
    <row r="261" spans="2:8" x14ac:dyDescent="0.25">
      <c r="B261" s="74">
        <v>2460059.7980921157</v>
      </c>
      <c r="C261" s="81">
        <f>B261-$K$30</f>
        <v>0.17823826801031828</v>
      </c>
      <c r="D261" s="78"/>
      <c r="E261" s="78"/>
      <c r="F261" s="78"/>
      <c r="G261" s="78"/>
      <c r="H261" s="79">
        <v>1488.1233999999999</v>
      </c>
    </row>
    <row r="262" spans="2:8" x14ac:dyDescent="0.25">
      <c r="B262" s="74">
        <v>2460059.8004068984</v>
      </c>
      <c r="C262" s="81">
        <f>B262-$K$30</f>
        <v>0.18055305071175098</v>
      </c>
      <c r="D262" s="78"/>
      <c r="E262" s="78"/>
      <c r="F262" s="78"/>
      <c r="G262" s="78"/>
      <c r="H262" s="79">
        <v>1483.5204000000001</v>
      </c>
    </row>
    <row r="263" spans="2:8" x14ac:dyDescent="0.25">
      <c r="B263" s="74">
        <v>2460059.8027216811</v>
      </c>
      <c r="C263" s="81">
        <f>B263-$K$30</f>
        <v>0.18286783341318369</v>
      </c>
      <c r="D263" s="78"/>
      <c r="E263" s="78"/>
      <c r="F263" s="78"/>
      <c r="G263" s="78"/>
      <c r="H263" s="79">
        <v>1483.2840000000001</v>
      </c>
    </row>
    <row r="264" spans="2:8" x14ac:dyDescent="0.25">
      <c r="B264" s="74">
        <v>2460059.8050364633</v>
      </c>
      <c r="C264" s="81">
        <f>B264-$K$30</f>
        <v>0.18518261564895511</v>
      </c>
      <c r="D264" s="78"/>
      <c r="E264" s="78"/>
      <c r="F264" s="78"/>
      <c r="G264" s="78"/>
      <c r="H264" s="79">
        <v>1478.9829999999999</v>
      </c>
    </row>
    <row r="265" spans="2:8" x14ac:dyDescent="0.25">
      <c r="B265" s="74">
        <v>2460059.807351246</v>
      </c>
      <c r="C265" s="81">
        <f>B265-$K$30</f>
        <v>0.18749739835038781</v>
      </c>
      <c r="D265" s="78"/>
      <c r="E265" s="78"/>
      <c r="F265" s="78"/>
      <c r="G265" s="78"/>
      <c r="H265" s="79">
        <v>1489.1243999999999</v>
      </c>
    </row>
    <row r="266" spans="2:8" x14ac:dyDescent="0.25">
      <c r="B266" s="74">
        <v>2460059.8096660287</v>
      </c>
      <c r="C266" s="81">
        <f>B266-$K$30</f>
        <v>0.18981218105182052</v>
      </c>
      <c r="D266" s="78"/>
      <c r="E266" s="78"/>
      <c r="F266" s="78"/>
      <c r="G266" s="78"/>
      <c r="H266" s="79">
        <v>1481.3914</v>
      </c>
    </row>
    <row r="267" spans="2:8" x14ac:dyDescent="0.25">
      <c r="B267" s="74">
        <v>2460059.8119808109</v>
      </c>
      <c r="C267" s="81">
        <f>B267-$K$30</f>
        <v>0.19212696328759193</v>
      </c>
      <c r="D267" s="78"/>
      <c r="E267" s="78"/>
      <c r="F267" s="78"/>
      <c r="G267" s="78"/>
      <c r="H267" s="79">
        <v>1483.4738</v>
      </c>
    </row>
    <row r="268" spans="2:8" x14ac:dyDescent="0.25">
      <c r="B268" s="74">
        <v>2460059.8142955936</v>
      </c>
      <c r="C268" s="81">
        <f>B268-$K$30</f>
        <v>0.19444174598902464</v>
      </c>
      <c r="D268" s="78"/>
      <c r="E268" s="78"/>
      <c r="F268" s="78"/>
      <c r="G268" s="78"/>
      <c r="H268" s="79">
        <v>1482.2445</v>
      </c>
    </row>
    <row r="269" spans="2:8" x14ac:dyDescent="0.25">
      <c r="B269" s="74">
        <v>2460059.8166103759</v>
      </c>
      <c r="C269" s="81">
        <f>B269-$K$30</f>
        <v>0.19675652822479606</v>
      </c>
      <c r="D269" s="78"/>
      <c r="E269" s="78"/>
      <c r="F269" s="78"/>
      <c r="G269" s="78"/>
      <c r="H269" s="79">
        <v>1480.7068999999999</v>
      </c>
    </row>
    <row r="270" spans="2:8" x14ac:dyDescent="0.25">
      <c r="B270" s="74">
        <v>2460059.8189251586</v>
      </c>
      <c r="C270" s="81">
        <f>B270-$K$30</f>
        <v>0.19907131092622876</v>
      </c>
      <c r="D270" s="78"/>
      <c r="E270" s="78"/>
      <c r="F270" s="78"/>
      <c r="G270" s="78"/>
      <c r="H270" s="79">
        <v>1479.5997</v>
      </c>
    </row>
    <row r="271" spans="2:8" x14ac:dyDescent="0.25">
      <c r="B271" s="74">
        <v>2460059.8212399413</v>
      </c>
      <c r="C271" s="81">
        <f>B271-$K$30</f>
        <v>0.20138609362766147</v>
      </c>
      <c r="D271" s="78"/>
      <c r="E271" s="78"/>
      <c r="F271" s="78"/>
      <c r="G271" s="78"/>
      <c r="H271" s="79">
        <v>1484.5138999999999</v>
      </c>
    </row>
    <row r="272" spans="2:8" x14ac:dyDescent="0.25">
      <c r="B272" s="74">
        <v>2460059.8235547235</v>
      </c>
      <c r="C272" s="81">
        <f>B272-$K$30</f>
        <v>0.20370087586343288</v>
      </c>
      <c r="D272" s="78"/>
      <c r="E272" s="78"/>
      <c r="F272" s="78"/>
      <c r="G272" s="78"/>
      <c r="H272" s="79">
        <v>1490.4956999999999</v>
      </c>
    </row>
    <row r="273" spans="2:8" x14ac:dyDescent="0.25">
      <c r="B273" s="74">
        <v>2460059.8258695062</v>
      </c>
      <c r="C273" s="81">
        <f>B273-$K$30</f>
        <v>0.20601565856486559</v>
      </c>
      <c r="D273" s="78"/>
      <c r="E273" s="78"/>
      <c r="F273" s="78"/>
      <c r="G273" s="78"/>
      <c r="H273" s="79">
        <v>1484.7766999999999</v>
      </c>
    </row>
    <row r="274" spans="2:8" x14ac:dyDescent="0.25">
      <c r="B274" s="74">
        <v>2460059.8281842885</v>
      </c>
      <c r="C274" s="81">
        <f>B274-$K$30</f>
        <v>0.20833044080063701</v>
      </c>
      <c r="D274" s="78"/>
      <c r="E274" s="78"/>
      <c r="F274" s="78"/>
      <c r="G274" s="78"/>
      <c r="H274" s="79">
        <v>1486.1880000000001</v>
      </c>
    </row>
    <row r="275" spans="2:8" x14ac:dyDescent="0.25">
      <c r="B275" s="74">
        <v>2460059.8304990712</v>
      </c>
      <c r="C275" s="81">
        <f>B275-$K$30</f>
        <v>0.21064522350206971</v>
      </c>
      <c r="D275" s="78"/>
      <c r="E275" s="78"/>
      <c r="F275" s="78"/>
      <c r="G275" s="78"/>
      <c r="H275" s="79">
        <v>1480.2637</v>
      </c>
    </row>
    <row r="276" spans="2:8" x14ac:dyDescent="0.25">
      <c r="B276" s="74">
        <v>2460059.8328138534</v>
      </c>
      <c r="C276" s="81">
        <f>B276-$K$30</f>
        <v>0.21296000573784113</v>
      </c>
      <c r="D276" s="78"/>
      <c r="E276" s="78"/>
      <c r="F276" s="78"/>
      <c r="G276" s="78"/>
      <c r="H276" s="79">
        <v>1486.259</v>
      </c>
    </row>
    <row r="277" spans="2:8" x14ac:dyDescent="0.25">
      <c r="B277" s="74">
        <v>2460059.8351286361</v>
      </c>
      <c r="C277" s="81">
        <f>B277-$K$30</f>
        <v>0.21527478843927383</v>
      </c>
      <c r="D277" s="78"/>
      <c r="E277" s="78"/>
      <c r="F277" s="78"/>
      <c r="G277" s="78"/>
      <c r="H277" s="79">
        <v>1478.7738999999999</v>
      </c>
    </row>
    <row r="278" spans="2:8" x14ac:dyDescent="0.25">
      <c r="B278" s="74">
        <v>2460059.8374434183</v>
      </c>
      <c r="C278" s="81">
        <f>B278-$K$30</f>
        <v>0.21758957067504525</v>
      </c>
      <c r="D278" s="78"/>
      <c r="E278" s="78"/>
      <c r="F278" s="78"/>
      <c r="G278" s="78"/>
      <c r="H278" s="79">
        <v>1489.1217999999999</v>
      </c>
    </row>
    <row r="279" spans="2:8" x14ac:dyDescent="0.25">
      <c r="B279" s="74">
        <v>2460059.839758201</v>
      </c>
      <c r="C279" s="81">
        <f>B279-$K$30</f>
        <v>0.21990435337647796</v>
      </c>
      <c r="D279" s="78"/>
      <c r="E279" s="78"/>
      <c r="F279" s="78"/>
      <c r="G279" s="78"/>
      <c r="H279" s="79">
        <v>1473.5533</v>
      </c>
    </row>
    <row r="280" spans="2:8" x14ac:dyDescent="0.25">
      <c r="B280" s="74">
        <v>2460059.8420729837</v>
      </c>
      <c r="C280" s="81">
        <f>B280-$K$30</f>
        <v>0.22221913607791066</v>
      </c>
      <c r="D280" s="78"/>
      <c r="E280" s="78"/>
      <c r="F280" s="78"/>
      <c r="G280" s="78"/>
      <c r="H280" s="79">
        <v>1482.4065000000001</v>
      </c>
    </row>
    <row r="281" spans="2:8" x14ac:dyDescent="0.25">
      <c r="B281" s="74">
        <v>2460059.844387766</v>
      </c>
      <c r="C281" s="81">
        <f>B281-$K$30</f>
        <v>0.22453391831368208</v>
      </c>
      <c r="D281" s="78"/>
      <c r="E281" s="78"/>
      <c r="F281" s="78"/>
      <c r="G281" s="78"/>
      <c r="H281" s="79">
        <v>1489.6954000000001</v>
      </c>
    </row>
    <row r="282" spans="2:8" x14ac:dyDescent="0.25">
      <c r="B282" s="74">
        <v>2460059.8467025487</v>
      </c>
      <c r="C282" s="81">
        <f>B282-$K$30</f>
        <v>0.22684870101511478</v>
      </c>
      <c r="D282" s="78"/>
      <c r="E282" s="78"/>
      <c r="F282" s="78"/>
      <c r="G282" s="78"/>
      <c r="H282" s="79">
        <v>1489.0006000000001</v>
      </c>
    </row>
    <row r="283" spans="2:8" x14ac:dyDescent="0.25">
      <c r="B283" s="74">
        <v>2460059.8490173309</v>
      </c>
      <c r="C283" s="81">
        <f>B283-$K$30</f>
        <v>0.2291634832508862</v>
      </c>
      <c r="D283" s="78"/>
      <c r="E283" s="78"/>
      <c r="F283" s="78"/>
      <c r="G283" s="78"/>
      <c r="H283" s="79">
        <v>1483.3400999999999</v>
      </c>
    </row>
    <row r="284" spans="2:8" x14ac:dyDescent="0.25">
      <c r="B284" s="74">
        <v>2460059.8513321131</v>
      </c>
      <c r="C284" s="81">
        <f>B284-$K$30</f>
        <v>0.23147826548665762</v>
      </c>
      <c r="D284" s="78"/>
      <c r="E284" s="78"/>
      <c r="F284" s="78"/>
      <c r="G284" s="78"/>
      <c r="H284" s="79">
        <v>1485.9458</v>
      </c>
    </row>
    <row r="285" spans="2:8" x14ac:dyDescent="0.25">
      <c r="B285" s="74">
        <v>2460059.8536468958</v>
      </c>
      <c r="C285" s="81">
        <f>B285-$K$30</f>
        <v>0.23379304818809032</v>
      </c>
      <c r="D285" s="78"/>
      <c r="E285" s="78"/>
      <c r="F285" s="78"/>
      <c r="G285" s="78"/>
      <c r="H285" s="79">
        <v>1481.1477</v>
      </c>
    </row>
    <row r="286" spans="2:8" x14ac:dyDescent="0.25">
      <c r="B286" s="74">
        <v>2460059.8559616781</v>
      </c>
      <c r="C286" s="81">
        <f>B286-$K$30</f>
        <v>0.23610783042386174</v>
      </c>
      <c r="D286" s="78"/>
      <c r="E286" s="78"/>
      <c r="F286" s="78"/>
      <c r="G286" s="78"/>
      <c r="H286" s="79">
        <v>1487.617</v>
      </c>
    </row>
    <row r="287" spans="2:8" x14ac:dyDescent="0.25">
      <c r="B287" s="74">
        <v>2460059.8582764608</v>
      </c>
      <c r="C287" s="81">
        <f>B287-$K$30</f>
        <v>0.23842261312529445</v>
      </c>
      <c r="D287" s="78"/>
      <c r="E287" s="78"/>
      <c r="F287" s="78"/>
      <c r="G287" s="78"/>
      <c r="H287" s="79">
        <v>1487.5954999999999</v>
      </c>
    </row>
    <row r="288" spans="2:8" x14ac:dyDescent="0.25">
      <c r="B288" s="74">
        <v>2460059.860591243</v>
      </c>
      <c r="C288" s="81">
        <f>B288-$K$30</f>
        <v>0.24073739536106586</v>
      </c>
      <c r="D288" s="78"/>
      <c r="E288" s="78"/>
      <c r="F288" s="78"/>
      <c r="G288" s="78"/>
      <c r="H288" s="79">
        <v>1484.153</v>
      </c>
    </row>
    <row r="289" spans="2:8" x14ac:dyDescent="0.25">
      <c r="B289" s="74">
        <v>2460059.8629060257</v>
      </c>
      <c r="C289" s="81">
        <f>B289-$K$30</f>
        <v>0.24305217806249857</v>
      </c>
      <c r="D289" s="78"/>
      <c r="E289" s="78"/>
      <c r="F289" s="78"/>
      <c r="G289" s="78"/>
      <c r="H289" s="79">
        <v>1485.8912</v>
      </c>
    </row>
    <row r="290" spans="2:8" x14ac:dyDescent="0.25">
      <c r="B290" s="74">
        <v>2460059.865220808</v>
      </c>
      <c r="C290" s="81">
        <f>B290-$K$30</f>
        <v>0.24536696029826999</v>
      </c>
      <c r="D290" s="78"/>
      <c r="E290" s="78"/>
      <c r="F290" s="78"/>
      <c r="G290" s="78"/>
      <c r="H290" s="79">
        <v>1480.1384</v>
      </c>
    </row>
    <row r="291" spans="2:8" x14ac:dyDescent="0.25">
      <c r="B291" s="74">
        <v>2460059.8675355907</v>
      </c>
      <c r="C291" s="81">
        <f>B291-$K$30</f>
        <v>0.24768174299970269</v>
      </c>
      <c r="D291" s="78"/>
      <c r="E291" s="78"/>
      <c r="F291" s="78"/>
      <c r="G291" s="78"/>
      <c r="H291" s="79">
        <v>1480.796</v>
      </c>
    </row>
    <row r="292" spans="2:8" x14ac:dyDescent="0.25">
      <c r="B292" s="74">
        <v>2460059.8698503729</v>
      </c>
      <c r="C292" s="81">
        <f>B292-$K$30</f>
        <v>0.24999652523547411</v>
      </c>
      <c r="D292" s="78"/>
      <c r="E292" s="78"/>
      <c r="F292" s="78"/>
      <c r="G292" s="78"/>
      <c r="H292" s="79">
        <v>1487.2594999999999</v>
      </c>
    </row>
    <row r="293" spans="2:8" x14ac:dyDescent="0.25">
      <c r="B293" s="74">
        <v>2460059.8721651551</v>
      </c>
      <c r="C293" s="81">
        <f>B293-$K$30</f>
        <v>0.25231130747124553</v>
      </c>
      <c r="D293" s="78"/>
      <c r="E293" s="78"/>
      <c r="F293" s="78"/>
      <c r="G293" s="78"/>
      <c r="H293" s="79">
        <v>1478.3685</v>
      </c>
    </row>
    <row r="294" spans="2:8" x14ac:dyDescent="0.25">
      <c r="B294" s="74">
        <v>2460059.8744799378</v>
      </c>
      <c r="C294" s="81">
        <f>B294-$K$30</f>
        <v>0.25462609017267823</v>
      </c>
      <c r="D294" s="78"/>
      <c r="E294" s="78"/>
      <c r="F294" s="78"/>
      <c r="G294" s="78"/>
      <c r="H294" s="79">
        <v>1482.5009</v>
      </c>
    </row>
    <row r="295" spans="2:8" x14ac:dyDescent="0.25">
      <c r="B295" s="74">
        <v>2460059.8767947201</v>
      </c>
      <c r="C295" s="81">
        <f>B295-$K$30</f>
        <v>0.25694087240844965</v>
      </c>
      <c r="D295" s="78"/>
      <c r="E295" s="78"/>
      <c r="F295" s="78"/>
      <c r="G295" s="78"/>
      <c r="H295" s="79">
        <v>1482.7005999999999</v>
      </c>
    </row>
    <row r="296" spans="2:8" x14ac:dyDescent="0.25">
      <c r="B296" s="74">
        <v>2460059.8791095028</v>
      </c>
      <c r="C296" s="81">
        <f>B296-$K$30</f>
        <v>0.25925565510988235</v>
      </c>
      <c r="D296" s="78"/>
      <c r="E296" s="78"/>
      <c r="F296" s="78"/>
      <c r="G296" s="78"/>
      <c r="H296" s="79">
        <v>1478.7501</v>
      </c>
    </row>
    <row r="297" spans="2:8" x14ac:dyDescent="0.25">
      <c r="B297" s="74">
        <v>2460059.881424285</v>
      </c>
      <c r="C297" s="81">
        <f>B297-$K$30</f>
        <v>0.26157043734565377</v>
      </c>
      <c r="D297" s="78"/>
      <c r="E297" s="78"/>
      <c r="F297" s="78"/>
      <c r="G297" s="78"/>
      <c r="H297" s="79">
        <v>1479.364</v>
      </c>
    </row>
    <row r="298" spans="2:8" x14ac:dyDescent="0.25">
      <c r="B298" s="74">
        <v>2460059.8837390672</v>
      </c>
      <c r="C298" s="81">
        <f>B298-$K$30</f>
        <v>0.26388521958142519</v>
      </c>
      <c r="D298" s="78"/>
      <c r="E298" s="78"/>
      <c r="F298" s="78"/>
      <c r="G298" s="78"/>
      <c r="H298" s="79">
        <v>1495.4956999999999</v>
      </c>
    </row>
    <row r="299" spans="2:8" x14ac:dyDescent="0.25">
      <c r="B299" s="74">
        <v>2460059.8860538499</v>
      </c>
      <c r="C299" s="81">
        <f>B299-$K$30</f>
        <v>0.26620000228285789</v>
      </c>
      <c r="D299" s="78"/>
      <c r="E299" s="78"/>
      <c r="F299" s="78"/>
      <c r="G299" s="78"/>
      <c r="H299" s="79">
        <v>1477.5814</v>
      </c>
    </row>
    <row r="300" spans="2:8" x14ac:dyDescent="0.25">
      <c r="B300" s="74">
        <v>2460059.8883686322</v>
      </c>
      <c r="C300" s="81">
        <f>B300-$K$30</f>
        <v>0.26851478451862931</v>
      </c>
      <c r="D300" s="78"/>
      <c r="E300" s="78"/>
      <c r="F300" s="78"/>
      <c r="G300" s="78"/>
      <c r="H300" s="79">
        <v>1482.1497999999999</v>
      </c>
    </row>
    <row r="301" spans="2:8" x14ac:dyDescent="0.25">
      <c r="B301" s="74">
        <v>2460059.8906834144</v>
      </c>
      <c r="C301" s="81">
        <f>B301-$K$30</f>
        <v>0.27082956675440073</v>
      </c>
      <c r="D301" s="78"/>
      <c r="E301" s="78"/>
      <c r="F301" s="78"/>
      <c r="G301" s="78"/>
      <c r="H301" s="79">
        <v>1485.7435</v>
      </c>
    </row>
    <row r="302" spans="2:8" x14ac:dyDescent="0.25">
      <c r="B302" s="74">
        <v>2460059.8929981971</v>
      </c>
      <c r="C302" s="81">
        <f>B302-$K$30</f>
        <v>0.27314434945583344</v>
      </c>
      <c r="D302" s="78"/>
      <c r="E302" s="78"/>
      <c r="F302" s="78"/>
      <c r="G302" s="78"/>
      <c r="H302" s="79">
        <v>1490.9473</v>
      </c>
    </row>
    <row r="303" spans="2:8" x14ac:dyDescent="0.25">
      <c r="B303" s="74">
        <v>2460059.8953129794</v>
      </c>
      <c r="C303" s="81">
        <f>B303-$K$30</f>
        <v>0.27545913169160485</v>
      </c>
      <c r="D303" s="78"/>
      <c r="E303" s="78"/>
      <c r="F303" s="78"/>
      <c r="G303" s="78"/>
      <c r="H303" s="79">
        <v>1482.2662</v>
      </c>
    </row>
    <row r="304" spans="2:8" x14ac:dyDescent="0.25">
      <c r="B304" s="74">
        <v>2460059.8976277616</v>
      </c>
      <c r="C304" s="81">
        <f>B304-$K$30</f>
        <v>0.27777391392737627</v>
      </c>
      <c r="D304" s="78"/>
      <c r="E304" s="78"/>
      <c r="F304" s="78"/>
      <c r="G304" s="78"/>
      <c r="H304" s="79">
        <v>1487.7546</v>
      </c>
    </row>
    <row r="305" spans="2:8" x14ac:dyDescent="0.25">
      <c r="B305" s="74">
        <v>2460059.8999425443</v>
      </c>
      <c r="C305" s="81">
        <f>B305-$K$30</f>
        <v>0.28008869662880898</v>
      </c>
      <c r="D305" s="78"/>
      <c r="E305" s="78"/>
      <c r="F305" s="78"/>
      <c r="G305" s="78"/>
      <c r="H305" s="79">
        <v>1478.5985000000001</v>
      </c>
    </row>
    <row r="306" spans="2:8" x14ac:dyDescent="0.25">
      <c r="B306" s="74">
        <v>2460059.9022573265</v>
      </c>
      <c r="C306" s="81">
        <f>B306-$K$30</f>
        <v>0.28240347886458039</v>
      </c>
      <c r="D306" s="78"/>
      <c r="E306" s="78"/>
      <c r="F306" s="78"/>
      <c r="G306" s="78"/>
      <c r="H306" s="79">
        <v>1481.6410000000001</v>
      </c>
    </row>
    <row r="307" spans="2:8" x14ac:dyDescent="0.25">
      <c r="B307" s="74">
        <v>2460059.9045721088</v>
      </c>
      <c r="C307" s="81">
        <f>B307-$K$30</f>
        <v>0.28471826110035181</v>
      </c>
      <c r="D307" s="78"/>
      <c r="E307" s="78"/>
      <c r="F307" s="78"/>
      <c r="G307" s="78"/>
      <c r="H307" s="79">
        <v>1493.8344999999999</v>
      </c>
    </row>
    <row r="308" spans="2:8" x14ac:dyDescent="0.25">
      <c r="B308" s="74">
        <v>2460059.9068868915</v>
      </c>
      <c r="C308" s="81">
        <f>B308-$K$30</f>
        <v>0.28703304380178452</v>
      </c>
      <c r="D308" s="78"/>
      <c r="E308" s="78"/>
      <c r="F308" s="78"/>
      <c r="G308" s="78"/>
      <c r="H308" s="79">
        <v>1482.2496000000001</v>
      </c>
    </row>
    <row r="309" spans="2:8" x14ac:dyDescent="0.25">
      <c r="B309" s="74">
        <v>2460059.9092016737</v>
      </c>
      <c r="C309" s="81">
        <f>B309-$K$30</f>
        <v>0.28934782603755593</v>
      </c>
      <c r="D309" s="78"/>
      <c r="E309" s="78"/>
      <c r="F309" s="78"/>
      <c r="G309" s="78"/>
      <c r="H309" s="79">
        <v>1486.8398</v>
      </c>
    </row>
    <row r="310" spans="2:8" x14ac:dyDescent="0.25">
      <c r="B310" s="74">
        <v>2460059.9115164559</v>
      </c>
      <c r="C310" s="81">
        <f>B310-$K$30</f>
        <v>0.29166260827332735</v>
      </c>
      <c r="D310" s="78"/>
      <c r="E310" s="78"/>
      <c r="F310" s="78"/>
      <c r="G310" s="78"/>
      <c r="H310" s="79">
        <v>1480.1713999999999</v>
      </c>
    </row>
    <row r="311" spans="2:8" x14ac:dyDescent="0.25">
      <c r="B311" s="74">
        <v>2460059.9138312382</v>
      </c>
      <c r="C311" s="81">
        <f>B311-$K$30</f>
        <v>0.29397739050909877</v>
      </c>
      <c r="D311" s="78"/>
      <c r="E311" s="78"/>
      <c r="F311" s="78"/>
      <c r="G311" s="78"/>
      <c r="H311" s="79">
        <v>1485.5286000000001</v>
      </c>
    </row>
    <row r="312" spans="2:8" x14ac:dyDescent="0.25">
      <c r="B312" s="74">
        <v>2460059.9161460209</v>
      </c>
      <c r="C312" s="81">
        <f>B312-$K$30</f>
        <v>0.29629217321053147</v>
      </c>
      <c r="D312" s="78"/>
      <c r="E312" s="78"/>
      <c r="F312" s="78"/>
      <c r="G312" s="78"/>
      <c r="H312" s="79">
        <v>1482.6969999999999</v>
      </c>
    </row>
    <row r="313" spans="2:8" x14ac:dyDescent="0.25">
      <c r="B313" s="74">
        <v>2460059.9184608031</v>
      </c>
      <c r="C313" s="81">
        <f>B313-$K$30</f>
        <v>0.29860695544630289</v>
      </c>
      <c r="D313" s="78"/>
      <c r="E313" s="78"/>
      <c r="F313" s="78"/>
      <c r="G313" s="78"/>
      <c r="H313" s="79">
        <v>1477.4666999999999</v>
      </c>
    </row>
    <row r="314" spans="2:8" x14ac:dyDescent="0.25">
      <c r="B314" s="74">
        <v>2460059.9207755853</v>
      </c>
      <c r="C314" s="81">
        <f>B314-$K$30</f>
        <v>0.30092173768207431</v>
      </c>
      <c r="D314" s="78"/>
      <c r="E314" s="78"/>
      <c r="F314" s="78"/>
      <c r="G314" s="78"/>
      <c r="H314" s="79">
        <v>1481.4503999999999</v>
      </c>
    </row>
    <row r="315" spans="2:8" x14ac:dyDescent="0.25">
      <c r="B315" s="74">
        <v>2460059.9230903676</v>
      </c>
      <c r="C315" s="81">
        <f>B315-$K$30</f>
        <v>0.30323651991784573</v>
      </c>
      <c r="D315" s="78"/>
      <c r="E315" s="78"/>
      <c r="F315" s="78"/>
      <c r="G315" s="78"/>
      <c r="H315" s="79">
        <v>1481.0643</v>
      </c>
    </row>
    <row r="316" spans="2:8" x14ac:dyDescent="0.25">
      <c r="B316" s="74">
        <v>2460059.9254051503</v>
      </c>
      <c r="C316" s="81">
        <f>B316-$K$30</f>
        <v>0.30555130261927843</v>
      </c>
      <c r="D316" s="78"/>
      <c r="E316" s="78"/>
      <c r="F316" s="78"/>
      <c r="G316" s="78"/>
      <c r="H316" s="79">
        <v>1491.4947999999999</v>
      </c>
    </row>
    <row r="317" spans="2:8" x14ac:dyDescent="0.25">
      <c r="B317" s="74">
        <v>2460059.9277199325</v>
      </c>
      <c r="C317" s="81">
        <f>B317-$K$30</f>
        <v>0.30786608485504985</v>
      </c>
      <c r="D317" s="78"/>
      <c r="E317" s="78"/>
      <c r="F317" s="78"/>
      <c r="G317" s="78"/>
      <c r="H317" s="79">
        <v>1486.4502</v>
      </c>
    </row>
    <row r="318" spans="2:8" x14ac:dyDescent="0.25">
      <c r="B318" s="74">
        <v>2460059.9300347148</v>
      </c>
      <c r="C318" s="81">
        <f>B318-$K$30</f>
        <v>0.31018086709082127</v>
      </c>
      <c r="D318" s="78"/>
      <c r="E318" s="78"/>
      <c r="F318" s="78"/>
      <c r="G318" s="78"/>
      <c r="H318" s="79">
        <v>1475.5501999999999</v>
      </c>
    </row>
    <row r="319" spans="2:8" x14ac:dyDescent="0.25">
      <c r="B319" s="74">
        <v>2460059.932349497</v>
      </c>
      <c r="C319" s="81">
        <f>B319-$K$30</f>
        <v>0.31249564932659268</v>
      </c>
      <c r="D319" s="78"/>
      <c r="E319" s="78"/>
      <c r="F319" s="78"/>
      <c r="G319" s="78"/>
      <c r="H319" s="79">
        <v>1480.9494999999999</v>
      </c>
    </row>
    <row r="320" spans="2:8" x14ac:dyDescent="0.25">
      <c r="B320" s="74">
        <v>2460059.9346642792</v>
      </c>
      <c r="C320" s="81">
        <f>B320-$K$30</f>
        <v>0.3148104315623641</v>
      </c>
      <c r="D320" s="78"/>
      <c r="E320" s="78"/>
      <c r="F320" s="78"/>
      <c r="G320" s="78"/>
      <c r="H320" s="79">
        <v>1487.6648</v>
      </c>
    </row>
    <row r="321" spans="2:8" x14ac:dyDescent="0.25">
      <c r="B321" s="74">
        <v>2460059.9369790615</v>
      </c>
      <c r="C321" s="81">
        <f>B321-$K$30</f>
        <v>0.31712521379813552</v>
      </c>
      <c r="D321" s="78"/>
      <c r="E321" s="78"/>
      <c r="F321" s="78"/>
      <c r="G321" s="78"/>
      <c r="H321" s="79">
        <v>1483.9602</v>
      </c>
    </row>
    <row r="322" spans="2:8" x14ac:dyDescent="0.25">
      <c r="B322" s="74">
        <v>2460059.9392938442</v>
      </c>
      <c r="C322" s="81">
        <f>B322-$K$30</f>
        <v>0.31943999649956822</v>
      </c>
      <c r="D322" s="78"/>
      <c r="E322" s="78"/>
      <c r="F322" s="78"/>
      <c r="G322" s="78"/>
      <c r="H322" s="79">
        <v>1487.5545999999999</v>
      </c>
    </row>
    <row r="323" spans="2:8" x14ac:dyDescent="0.25">
      <c r="B323" s="74">
        <v>2460059.9416086264</v>
      </c>
      <c r="C323" s="81">
        <f>B323-$K$30</f>
        <v>0.32175477873533964</v>
      </c>
      <c r="D323" s="78"/>
      <c r="E323" s="78"/>
      <c r="F323" s="78"/>
      <c r="G323" s="78"/>
      <c r="H323" s="79">
        <v>1479.498</v>
      </c>
    </row>
    <row r="324" spans="2:8" x14ac:dyDescent="0.25">
      <c r="B324" s="74">
        <v>2460059.9439234086</v>
      </c>
      <c r="C324" s="81">
        <f>B324-$K$30</f>
        <v>0.32406956097111106</v>
      </c>
      <c r="D324" s="78"/>
      <c r="E324" s="78"/>
      <c r="F324" s="78"/>
      <c r="G324" s="78"/>
      <c r="H324" s="79">
        <v>1483.6548</v>
      </c>
    </row>
    <row r="325" spans="2:8" x14ac:dyDescent="0.25">
      <c r="B325" s="74">
        <v>2460059.9462381909</v>
      </c>
      <c r="C325" s="81">
        <f>B325-$K$30</f>
        <v>0.32638434320688248</v>
      </c>
      <c r="D325" s="78"/>
      <c r="E325" s="78"/>
      <c r="F325" s="78"/>
      <c r="G325" s="78"/>
      <c r="H325" s="79">
        <v>1480.7799</v>
      </c>
    </row>
    <row r="326" spans="2:8" x14ac:dyDescent="0.25">
      <c r="B326" s="74">
        <v>2460059.9485529731</v>
      </c>
      <c r="C326" s="81">
        <f>B326-$K$30</f>
        <v>0.32869912544265389</v>
      </c>
      <c r="D326" s="78"/>
      <c r="E326" s="78"/>
      <c r="F326" s="78"/>
      <c r="G326" s="78"/>
      <c r="H326" s="79">
        <v>1483.0193999999999</v>
      </c>
    </row>
    <row r="327" spans="2:8" x14ac:dyDescent="0.25">
      <c r="B327" s="74">
        <v>2460059.9508677553</v>
      </c>
      <c r="C327" s="81">
        <f>B327-$K$30</f>
        <v>0.33101390767842531</v>
      </c>
      <c r="D327" s="78"/>
      <c r="E327" s="78"/>
      <c r="F327" s="78"/>
      <c r="G327" s="78"/>
      <c r="H327" s="79">
        <v>1480.6207999999999</v>
      </c>
    </row>
    <row r="328" spans="2:8" x14ac:dyDescent="0.25">
      <c r="B328" s="74">
        <v>2460059.9531825376</v>
      </c>
      <c r="C328" s="81">
        <f>B328-$K$30</f>
        <v>0.33332868991419673</v>
      </c>
      <c r="D328" s="78"/>
      <c r="E328" s="78"/>
      <c r="F328" s="78"/>
      <c r="G328" s="78"/>
      <c r="H328" s="79">
        <v>1486.2488000000001</v>
      </c>
    </row>
    <row r="329" spans="2:8" x14ac:dyDescent="0.25">
      <c r="B329" s="74">
        <v>2460059.9554973203</v>
      </c>
      <c r="C329" s="81">
        <f>B329-$K$30</f>
        <v>0.33564347261562943</v>
      </c>
      <c r="D329" s="78"/>
      <c r="E329" s="78"/>
      <c r="F329" s="78"/>
      <c r="G329" s="78"/>
      <c r="H329" s="79">
        <v>1483.9689000000001</v>
      </c>
    </row>
    <row r="330" spans="2:8" x14ac:dyDescent="0.25">
      <c r="B330" s="74">
        <v>2460059.9578121025</v>
      </c>
      <c r="C330" s="81">
        <f>B330-$K$30</f>
        <v>0.33795825485140085</v>
      </c>
      <c r="D330" s="78"/>
      <c r="E330" s="78"/>
      <c r="F330" s="78"/>
      <c r="G330" s="78"/>
      <c r="H330" s="79">
        <v>1482.3153</v>
      </c>
    </row>
    <row r="331" spans="2:8" x14ac:dyDescent="0.25">
      <c r="B331" s="74">
        <v>2460059.9601268847</v>
      </c>
      <c r="C331" s="81">
        <f>B331-$K$30</f>
        <v>0.34027303708717227</v>
      </c>
      <c r="D331" s="78"/>
      <c r="E331" s="78"/>
      <c r="F331" s="78"/>
      <c r="G331" s="78"/>
      <c r="H331" s="79">
        <v>1480.5940000000001</v>
      </c>
    </row>
    <row r="332" spans="2:8" x14ac:dyDescent="0.25">
      <c r="B332" s="74">
        <v>2460059.962441667</v>
      </c>
      <c r="C332" s="81">
        <f>B332-$K$30</f>
        <v>0.34258781932294369</v>
      </c>
      <c r="D332" s="78"/>
      <c r="E332" s="78"/>
      <c r="F332" s="78"/>
      <c r="G332" s="78"/>
      <c r="H332" s="79">
        <v>1486.3329000000001</v>
      </c>
    </row>
    <row r="333" spans="2:8" x14ac:dyDescent="0.25">
      <c r="B333" s="74">
        <v>2460059.9647564492</v>
      </c>
      <c r="C333" s="81">
        <f>B333-$K$30</f>
        <v>0.34490260155871511</v>
      </c>
      <c r="D333" s="78"/>
      <c r="E333" s="78"/>
      <c r="F333" s="78"/>
      <c r="G333" s="78"/>
      <c r="H333" s="79">
        <v>1487.3027</v>
      </c>
    </row>
    <row r="334" spans="2:8" x14ac:dyDescent="0.25">
      <c r="B334" s="74">
        <v>2460059.9670712315</v>
      </c>
      <c r="C334" s="81">
        <f>B334-$K$30</f>
        <v>0.34721738379448652</v>
      </c>
      <c r="D334" s="78"/>
      <c r="E334" s="78"/>
      <c r="F334" s="78"/>
      <c r="G334" s="78"/>
      <c r="H334" s="79">
        <v>1487.7499</v>
      </c>
    </row>
    <row r="335" spans="2:8" x14ac:dyDescent="0.25">
      <c r="B335" s="74">
        <v>2460059.9693860137</v>
      </c>
      <c r="C335" s="81">
        <f>B335-$K$30</f>
        <v>0.34953216603025794</v>
      </c>
      <c r="D335" s="78"/>
      <c r="E335" s="78"/>
      <c r="F335" s="78"/>
      <c r="G335" s="78"/>
      <c r="H335" s="79">
        <v>1492.0902000000001</v>
      </c>
    </row>
    <row r="336" spans="2:8" x14ac:dyDescent="0.25">
      <c r="B336" s="74">
        <v>2460059.9717007959</v>
      </c>
      <c r="C336" s="81">
        <f>B336-$K$30</f>
        <v>0.35184694826602936</v>
      </c>
      <c r="D336" s="78"/>
      <c r="E336" s="78"/>
      <c r="F336" s="78"/>
      <c r="G336" s="78"/>
      <c r="H336" s="79">
        <v>1483.556</v>
      </c>
    </row>
    <row r="337" spans="2:8" x14ac:dyDescent="0.25">
      <c r="B337" s="74">
        <v>2460059.9740155782</v>
      </c>
      <c r="C337" s="81">
        <f>B337-$K$30</f>
        <v>0.35416173050180078</v>
      </c>
      <c r="D337" s="78"/>
      <c r="E337" s="78"/>
      <c r="F337" s="78"/>
      <c r="G337" s="78"/>
      <c r="H337" s="79">
        <v>1482.3994</v>
      </c>
    </row>
    <row r="338" spans="2:8" x14ac:dyDescent="0.25">
      <c r="B338" s="74">
        <v>2460059.9763303604</v>
      </c>
      <c r="C338" s="81">
        <f>B338-$K$30</f>
        <v>0.35647651273757219</v>
      </c>
      <c r="D338" s="78"/>
      <c r="E338" s="78"/>
      <c r="F338" s="78"/>
      <c r="G338" s="78"/>
      <c r="H338" s="79">
        <v>1487.09</v>
      </c>
    </row>
    <row r="339" spans="2:8" x14ac:dyDescent="0.25">
      <c r="B339" s="74">
        <v>2460059.9786451426</v>
      </c>
      <c r="C339" s="81">
        <f>B339-$K$30</f>
        <v>0.35879129497334361</v>
      </c>
      <c r="D339" s="78"/>
      <c r="E339" s="78"/>
      <c r="F339" s="78"/>
      <c r="G339" s="78"/>
      <c r="H339" s="79">
        <v>1490.0961</v>
      </c>
    </row>
    <row r="340" spans="2:8" x14ac:dyDescent="0.25">
      <c r="B340" s="74">
        <v>2460059.9809599249</v>
      </c>
      <c r="C340" s="81">
        <f>B340-$K$30</f>
        <v>0.36110607720911503</v>
      </c>
      <c r="D340" s="78"/>
      <c r="E340" s="78"/>
      <c r="F340" s="78"/>
      <c r="G340" s="78"/>
      <c r="H340" s="79">
        <v>1483.4236000000001</v>
      </c>
    </row>
    <row r="341" spans="2:8" x14ac:dyDescent="0.25">
      <c r="B341" s="74">
        <v>2460059.9832747071</v>
      </c>
      <c r="C341" s="81">
        <f>B341-$K$30</f>
        <v>0.36342085944488645</v>
      </c>
      <c r="D341" s="78"/>
      <c r="E341" s="78"/>
      <c r="F341" s="78"/>
      <c r="G341" s="78"/>
      <c r="H341" s="79">
        <v>1484.8053</v>
      </c>
    </row>
    <row r="342" spans="2:8" x14ac:dyDescent="0.25">
      <c r="B342" s="74">
        <v>2460059.9855894893</v>
      </c>
      <c r="C342" s="81">
        <f>B342-$K$30</f>
        <v>0.36573564168065786</v>
      </c>
      <c r="D342" s="78"/>
      <c r="E342" s="78"/>
      <c r="F342" s="78"/>
      <c r="G342" s="78"/>
      <c r="H342" s="79">
        <v>1490.1395</v>
      </c>
    </row>
    <row r="343" spans="2:8" x14ac:dyDescent="0.25">
      <c r="B343" s="74">
        <v>2460059.9879042716</v>
      </c>
      <c r="C343" s="81">
        <f>B343-$K$30</f>
        <v>0.36805042391642928</v>
      </c>
      <c r="D343" s="78"/>
      <c r="E343" s="78"/>
      <c r="F343" s="78"/>
      <c r="G343" s="78"/>
      <c r="H343" s="79">
        <v>1489.1152</v>
      </c>
    </row>
    <row r="344" spans="2:8" x14ac:dyDescent="0.25">
      <c r="B344" s="74">
        <v>2460059.9902190538</v>
      </c>
      <c r="C344" s="81">
        <f>B344-$K$30</f>
        <v>0.3703652061522007</v>
      </c>
      <c r="D344" s="78"/>
      <c r="E344" s="78"/>
      <c r="F344" s="78"/>
      <c r="G344" s="78"/>
      <c r="H344" s="79">
        <v>1489.4192</v>
      </c>
    </row>
    <row r="345" spans="2:8" x14ac:dyDescent="0.25">
      <c r="B345" s="74">
        <v>2460059.992533836</v>
      </c>
      <c r="C345" s="81">
        <f>B345-$K$30</f>
        <v>0.37267998838797212</v>
      </c>
      <c r="D345" s="78"/>
      <c r="E345" s="78"/>
      <c r="F345" s="78"/>
      <c r="G345" s="78"/>
      <c r="H345" s="79">
        <v>1475.5935999999999</v>
      </c>
    </row>
    <row r="346" spans="2:8" x14ac:dyDescent="0.25">
      <c r="B346" s="74">
        <v>2460059.9948486183</v>
      </c>
      <c r="C346" s="81">
        <f>B346-$K$30</f>
        <v>0.37499477062374353</v>
      </c>
      <c r="D346" s="78"/>
      <c r="E346" s="78"/>
      <c r="F346" s="78"/>
      <c r="G346" s="78"/>
      <c r="H346" s="79">
        <v>1496.3243</v>
      </c>
    </row>
    <row r="347" spans="2:8" x14ac:dyDescent="0.25">
      <c r="B347" s="74">
        <v>2460059.9971634005</v>
      </c>
      <c r="C347" s="81">
        <f>B347-$K$30</f>
        <v>0.37730955285951495</v>
      </c>
      <c r="D347" s="78"/>
      <c r="E347" s="78"/>
      <c r="F347" s="78"/>
      <c r="G347" s="78"/>
      <c r="H347" s="79">
        <v>1485.1666</v>
      </c>
    </row>
    <row r="348" spans="2:8" x14ac:dyDescent="0.25">
      <c r="B348" s="75"/>
      <c r="C348" s="81"/>
      <c r="D348" s="78"/>
      <c r="E348" s="78"/>
      <c r="F348" s="78"/>
      <c r="G348" s="78"/>
      <c r="H348" s="79"/>
    </row>
    <row r="349" spans="2:8" x14ac:dyDescent="0.25">
      <c r="B349" s="75"/>
      <c r="C349" s="81"/>
      <c r="D349" s="78"/>
      <c r="E349" s="78"/>
      <c r="F349" s="78"/>
      <c r="G349" s="78"/>
      <c r="H349" s="79"/>
    </row>
    <row r="350" spans="2:8" x14ac:dyDescent="0.25">
      <c r="B350" s="75"/>
      <c r="C350" s="81"/>
      <c r="D350" s="78"/>
      <c r="E350" s="78"/>
      <c r="F350" s="78"/>
      <c r="G350" s="78"/>
      <c r="H350" s="79"/>
    </row>
    <row r="351" spans="2:8" x14ac:dyDescent="0.25">
      <c r="B351" s="75"/>
      <c r="C351" s="81"/>
      <c r="D351" s="78"/>
      <c r="E351" s="78"/>
      <c r="F351" s="78"/>
      <c r="G351" s="78"/>
      <c r="H351" s="79"/>
    </row>
    <row r="352" spans="2:8" x14ac:dyDescent="0.25">
      <c r="B352" s="75"/>
      <c r="C352" s="81"/>
      <c r="D352" s="78"/>
      <c r="E352" s="78"/>
      <c r="F352" s="78"/>
      <c r="G352" s="78"/>
      <c r="H352" s="79"/>
    </row>
    <row r="353" spans="2:8" x14ac:dyDescent="0.25">
      <c r="B353" s="75"/>
      <c r="C353" s="81"/>
      <c r="D353" s="78"/>
      <c r="E353" s="78"/>
      <c r="F353" s="78"/>
      <c r="G353" s="78"/>
      <c r="H353" s="79"/>
    </row>
    <row r="354" spans="2:8" x14ac:dyDescent="0.25">
      <c r="B354" s="75"/>
      <c r="C354" s="81"/>
      <c r="D354" s="78"/>
      <c r="E354" s="78"/>
      <c r="F354" s="78"/>
      <c r="G354" s="78"/>
      <c r="H354" s="79"/>
    </row>
    <row r="355" spans="2:8" x14ac:dyDescent="0.25">
      <c r="B355" s="75"/>
      <c r="C355" s="81"/>
      <c r="D355" s="78"/>
      <c r="E355" s="78"/>
      <c r="F355" s="78"/>
      <c r="G355" s="78"/>
      <c r="H355" s="79"/>
    </row>
    <row r="356" spans="2:8" x14ac:dyDescent="0.25">
      <c r="B356" s="75"/>
      <c r="C356" s="81"/>
      <c r="D356" s="78"/>
      <c r="E356" s="78"/>
      <c r="F356" s="78"/>
      <c r="G356" s="78"/>
      <c r="H356" s="79"/>
    </row>
    <row r="357" spans="2:8" x14ac:dyDescent="0.25">
      <c r="B357" s="75"/>
      <c r="C357" s="81"/>
      <c r="D357" s="78"/>
      <c r="E357" s="78"/>
      <c r="F357" s="78"/>
      <c r="G357" s="78"/>
      <c r="H357" s="79"/>
    </row>
    <row r="358" spans="2:8" x14ac:dyDescent="0.25">
      <c r="B358" s="75"/>
      <c r="C358" s="81"/>
      <c r="D358" s="78"/>
      <c r="E358" s="78"/>
      <c r="F358" s="78"/>
      <c r="G358" s="78"/>
      <c r="H358" s="79"/>
    </row>
    <row r="359" spans="2:8" x14ac:dyDescent="0.25">
      <c r="B359" s="75"/>
      <c r="C359" s="81"/>
      <c r="D359" s="78"/>
      <c r="E359" s="78"/>
      <c r="F359" s="78"/>
      <c r="G359" s="78"/>
      <c r="H359" s="79"/>
    </row>
    <row r="360" spans="2:8" x14ac:dyDescent="0.25">
      <c r="B360" s="75"/>
      <c r="C360" s="81"/>
      <c r="D360" s="78"/>
      <c r="E360" s="78"/>
      <c r="F360" s="78"/>
      <c r="G360" s="78"/>
      <c r="H360" s="79"/>
    </row>
    <row r="361" spans="2:8" x14ac:dyDescent="0.25">
      <c r="B361" s="75"/>
      <c r="C361" s="81"/>
      <c r="D361" s="78"/>
      <c r="E361" s="78"/>
      <c r="F361" s="78"/>
      <c r="G361" s="78"/>
      <c r="H361" s="79"/>
    </row>
    <row r="362" spans="2:8" x14ac:dyDescent="0.25">
      <c r="B362" s="75"/>
      <c r="C362" s="81"/>
      <c r="D362" s="78"/>
      <c r="E362" s="78"/>
      <c r="F362" s="78"/>
      <c r="G362" s="78"/>
      <c r="H362" s="79"/>
    </row>
    <row r="363" spans="2:8" x14ac:dyDescent="0.25">
      <c r="B363" s="75"/>
      <c r="C363" s="81"/>
      <c r="D363" s="78"/>
      <c r="E363" s="78"/>
      <c r="F363" s="78"/>
      <c r="G363" s="78"/>
      <c r="H363" s="79"/>
    </row>
    <row r="364" spans="2:8" x14ac:dyDescent="0.25">
      <c r="B364" s="75"/>
      <c r="C364" s="81"/>
      <c r="D364" s="78"/>
      <c r="E364" s="78"/>
      <c r="F364" s="78"/>
      <c r="G364" s="78"/>
      <c r="H364" s="79"/>
    </row>
    <row r="365" spans="2:8" x14ac:dyDescent="0.25">
      <c r="B365" s="75"/>
      <c r="C365" s="81"/>
      <c r="D365" s="78"/>
      <c r="E365" s="78"/>
      <c r="F365" s="78"/>
      <c r="G365" s="78"/>
      <c r="H365" s="79"/>
    </row>
    <row r="366" spans="2:8" x14ac:dyDescent="0.25">
      <c r="B366" s="75"/>
      <c r="C366" s="81"/>
      <c r="D366" s="78"/>
      <c r="E366" s="78"/>
      <c r="F366" s="78"/>
      <c r="G366" s="78"/>
      <c r="H366" s="79"/>
    </row>
    <row r="367" spans="2:8" x14ac:dyDescent="0.25">
      <c r="B367" s="75"/>
      <c r="C367" s="81"/>
      <c r="D367" s="78"/>
      <c r="E367" s="78"/>
      <c r="F367" s="78"/>
      <c r="G367" s="78"/>
      <c r="H367" s="79"/>
    </row>
    <row r="368" spans="2:8" x14ac:dyDescent="0.25">
      <c r="B368" s="75"/>
      <c r="C368" s="81"/>
      <c r="D368" s="78"/>
      <c r="E368" s="78"/>
      <c r="F368" s="78"/>
      <c r="G368" s="78"/>
      <c r="H368" s="79"/>
    </row>
    <row r="369" spans="2:8" x14ac:dyDescent="0.25">
      <c r="B369" s="75"/>
      <c r="C369" s="81"/>
      <c r="D369" s="78"/>
      <c r="E369" s="78"/>
      <c r="F369" s="78"/>
      <c r="G369" s="78"/>
      <c r="H369" s="79"/>
    </row>
    <row r="370" spans="2:8" x14ac:dyDescent="0.25">
      <c r="B370" s="75"/>
      <c r="C370" s="81"/>
      <c r="D370" s="78"/>
      <c r="E370" s="78"/>
      <c r="F370" s="78"/>
      <c r="G370" s="78"/>
      <c r="H370" s="79"/>
    </row>
    <row r="371" spans="2:8" x14ac:dyDescent="0.25">
      <c r="B371" s="75"/>
      <c r="C371" s="81"/>
      <c r="D371" s="78"/>
      <c r="E371" s="78"/>
      <c r="F371" s="78"/>
      <c r="G371" s="78"/>
      <c r="H371" s="79"/>
    </row>
    <row r="372" spans="2:8" x14ac:dyDescent="0.25">
      <c r="B372" s="75"/>
      <c r="C372" s="81"/>
      <c r="D372" s="78"/>
      <c r="E372" s="78"/>
      <c r="F372" s="78"/>
      <c r="G372" s="78"/>
      <c r="H372" s="79"/>
    </row>
    <row r="373" spans="2:8" x14ac:dyDescent="0.25">
      <c r="B373" s="75"/>
      <c r="C373" s="81"/>
      <c r="D373" s="78"/>
      <c r="E373" s="78"/>
      <c r="F373" s="78"/>
      <c r="G373" s="78"/>
      <c r="H373" s="79"/>
    </row>
    <row r="374" spans="2:8" x14ac:dyDescent="0.25">
      <c r="B374" s="75"/>
      <c r="C374" s="81"/>
      <c r="D374" s="78"/>
      <c r="E374" s="78"/>
      <c r="F374" s="78"/>
      <c r="G374" s="78"/>
      <c r="H374" s="79"/>
    </row>
    <row r="375" spans="2:8" x14ac:dyDescent="0.25">
      <c r="B375" s="75"/>
      <c r="C375" s="81"/>
      <c r="D375" s="78"/>
      <c r="E375" s="78"/>
      <c r="F375" s="78"/>
      <c r="G375" s="78"/>
      <c r="H375" s="79"/>
    </row>
    <row r="376" spans="2:8" x14ac:dyDescent="0.25">
      <c r="B376" s="75"/>
      <c r="C376" s="81"/>
      <c r="D376" s="78"/>
      <c r="E376" s="78"/>
      <c r="F376" s="78"/>
      <c r="G376" s="78"/>
      <c r="H376" s="79"/>
    </row>
    <row r="377" spans="2:8" x14ac:dyDescent="0.25">
      <c r="B377" s="75"/>
      <c r="C377" s="81"/>
      <c r="D377" s="78"/>
      <c r="E377" s="78"/>
      <c r="F377" s="78"/>
      <c r="G377" s="78"/>
      <c r="H377" s="79"/>
    </row>
    <row r="378" spans="2:8" x14ac:dyDescent="0.25">
      <c r="B378" s="75"/>
      <c r="C378" s="81"/>
      <c r="D378" s="78"/>
      <c r="E378" s="78"/>
      <c r="F378" s="78"/>
      <c r="G378" s="78"/>
      <c r="H378" s="79"/>
    </row>
    <row r="379" spans="2:8" x14ac:dyDescent="0.25">
      <c r="B379" s="75"/>
      <c r="C379" s="81"/>
      <c r="D379" s="78"/>
      <c r="E379" s="78"/>
      <c r="F379" s="78"/>
      <c r="G379" s="78"/>
      <c r="H379" s="79"/>
    </row>
    <row r="380" spans="2:8" x14ac:dyDescent="0.25">
      <c r="B380" s="75"/>
      <c r="C380" s="81"/>
      <c r="D380" s="78"/>
      <c r="E380" s="78"/>
      <c r="F380" s="78"/>
      <c r="G380" s="78"/>
      <c r="H380" s="79"/>
    </row>
    <row r="381" spans="2:8" x14ac:dyDescent="0.25">
      <c r="B381" s="75"/>
      <c r="C381" s="81"/>
      <c r="D381" s="78"/>
      <c r="E381" s="78"/>
      <c r="F381" s="78"/>
      <c r="G381" s="78"/>
      <c r="H381" s="79"/>
    </row>
    <row r="382" spans="2:8" x14ac:dyDescent="0.25">
      <c r="B382" s="75"/>
      <c r="C382" s="81"/>
      <c r="D382" s="78"/>
      <c r="E382" s="78"/>
      <c r="F382" s="78"/>
      <c r="G382" s="78"/>
      <c r="H382" s="79"/>
    </row>
    <row r="383" spans="2:8" x14ac:dyDescent="0.25">
      <c r="B383" s="75"/>
      <c r="C383" s="81"/>
      <c r="D383" s="78"/>
      <c r="E383" s="78"/>
      <c r="F383" s="78"/>
      <c r="G383" s="78"/>
      <c r="H383" s="79"/>
    </row>
    <row r="384" spans="2:8" x14ac:dyDescent="0.25">
      <c r="B384" s="75"/>
      <c r="C384" s="81"/>
      <c r="D384" s="78"/>
      <c r="E384" s="78"/>
      <c r="F384" s="78"/>
      <c r="G384" s="78"/>
      <c r="H384" s="79"/>
    </row>
    <row r="385" spans="2:8" x14ac:dyDescent="0.25">
      <c r="B385" s="75"/>
      <c r="C385" s="81"/>
      <c r="D385" s="78"/>
      <c r="E385" s="78"/>
      <c r="F385" s="78"/>
      <c r="G385" s="78"/>
      <c r="H385" s="79"/>
    </row>
    <row r="386" spans="2:8" x14ac:dyDescent="0.25">
      <c r="B386" s="75"/>
      <c r="C386" s="81"/>
      <c r="D386" s="78"/>
      <c r="E386" s="78"/>
      <c r="F386" s="78"/>
      <c r="G386" s="78"/>
      <c r="H386" s="79"/>
    </row>
    <row r="387" spans="2:8" x14ac:dyDescent="0.25">
      <c r="B387" s="75"/>
      <c r="C387" s="81"/>
      <c r="D387" s="78"/>
      <c r="E387" s="78"/>
      <c r="F387" s="78"/>
      <c r="G387" s="78"/>
      <c r="H387" s="79"/>
    </row>
    <row r="388" spans="2:8" x14ac:dyDescent="0.25">
      <c r="B388" s="75"/>
      <c r="C388" s="81"/>
      <c r="D388" s="78"/>
      <c r="E388" s="78"/>
      <c r="F388" s="78"/>
      <c r="G388" s="78"/>
      <c r="H388" s="79"/>
    </row>
    <row r="389" spans="2:8" x14ac:dyDescent="0.25">
      <c r="B389" s="75"/>
      <c r="C389" s="81"/>
      <c r="D389" s="78"/>
      <c r="E389" s="78"/>
      <c r="F389" s="78"/>
      <c r="G389" s="78"/>
      <c r="H389" s="79"/>
    </row>
    <row r="390" spans="2:8" x14ac:dyDescent="0.25">
      <c r="B390" s="75"/>
      <c r="C390" s="81"/>
      <c r="D390" s="78"/>
      <c r="E390" s="78"/>
      <c r="F390" s="78"/>
      <c r="G390" s="78"/>
      <c r="H390" s="79"/>
    </row>
    <row r="391" spans="2:8" x14ac:dyDescent="0.25">
      <c r="B391" s="75"/>
      <c r="C391" s="81"/>
      <c r="D391" s="78"/>
      <c r="E391" s="78"/>
      <c r="F391" s="78"/>
      <c r="G391" s="78"/>
      <c r="H391" s="79"/>
    </row>
    <row r="392" spans="2:8" x14ac:dyDescent="0.25">
      <c r="B392" s="75"/>
      <c r="C392" s="81"/>
      <c r="D392" s="78"/>
      <c r="E392" s="78"/>
      <c r="F392" s="78"/>
      <c r="G392" s="78"/>
      <c r="H392" s="79"/>
    </row>
    <row r="393" spans="2:8" x14ac:dyDescent="0.25">
      <c r="B393" s="75"/>
      <c r="C393" s="81"/>
      <c r="D393" s="78"/>
      <c r="E393" s="78"/>
      <c r="F393" s="78"/>
      <c r="G393" s="78"/>
      <c r="H393" s="79"/>
    </row>
    <row r="394" spans="2:8" x14ac:dyDescent="0.25">
      <c r="B394" s="75"/>
      <c r="C394" s="81"/>
      <c r="D394" s="78"/>
      <c r="E394" s="78"/>
      <c r="F394" s="78"/>
      <c r="G394" s="78"/>
      <c r="H394" s="79"/>
    </row>
    <row r="395" spans="2:8" x14ac:dyDescent="0.25">
      <c r="B395" s="75"/>
      <c r="C395" s="81"/>
      <c r="D395" s="78"/>
      <c r="E395" s="78"/>
      <c r="F395" s="78"/>
      <c r="G395" s="78"/>
      <c r="H395" s="79"/>
    </row>
    <row r="396" spans="2:8" x14ac:dyDescent="0.25">
      <c r="B396" s="75"/>
      <c r="C396" s="81"/>
      <c r="D396" s="78"/>
      <c r="E396" s="78"/>
      <c r="F396" s="78"/>
      <c r="G396" s="78"/>
      <c r="H396" s="79"/>
    </row>
    <row r="397" spans="2:8" x14ac:dyDescent="0.25">
      <c r="B397" s="75"/>
      <c r="C397" s="81"/>
      <c r="D397" s="78"/>
      <c r="E397" s="78"/>
      <c r="F397" s="78"/>
      <c r="G397" s="78"/>
      <c r="H397" s="79"/>
    </row>
    <row r="398" spans="2:8" x14ac:dyDescent="0.25">
      <c r="B398" s="75"/>
      <c r="C398" s="81"/>
      <c r="D398" s="78"/>
      <c r="E398" s="78"/>
      <c r="F398" s="78"/>
      <c r="G398" s="78"/>
      <c r="H398" s="79"/>
    </row>
    <row r="399" spans="2:8" x14ac:dyDescent="0.25">
      <c r="B399" s="75"/>
      <c r="C399" s="81"/>
      <c r="D399" s="78"/>
      <c r="E399" s="78"/>
      <c r="F399" s="78"/>
      <c r="G399" s="78"/>
      <c r="H399" s="79"/>
    </row>
    <row r="400" spans="2:8" x14ac:dyDescent="0.25">
      <c r="B400" s="75"/>
      <c r="C400" s="81"/>
      <c r="D400" s="78"/>
      <c r="E400" s="78"/>
      <c r="F400" s="78"/>
      <c r="G400" s="78"/>
      <c r="H400" s="79"/>
    </row>
    <row r="401" spans="2:8" x14ac:dyDescent="0.25">
      <c r="B401" s="75"/>
      <c r="C401" s="81"/>
      <c r="D401" s="78"/>
      <c r="E401" s="78"/>
      <c r="F401" s="78"/>
      <c r="G401" s="78"/>
      <c r="H401" s="79"/>
    </row>
    <row r="402" spans="2:8" x14ac:dyDescent="0.25">
      <c r="B402" s="75"/>
      <c r="C402" s="81"/>
      <c r="D402" s="78"/>
      <c r="E402" s="78"/>
      <c r="F402" s="78"/>
      <c r="G402" s="78"/>
      <c r="H402" s="79"/>
    </row>
    <row r="403" spans="2:8" x14ac:dyDescent="0.25">
      <c r="B403" s="75"/>
      <c r="C403" s="81"/>
      <c r="D403" s="78"/>
      <c r="E403" s="78"/>
      <c r="F403" s="78"/>
      <c r="G403" s="78"/>
      <c r="H403" s="79"/>
    </row>
    <row r="404" spans="2:8" x14ac:dyDescent="0.25">
      <c r="B404" s="75"/>
      <c r="C404" s="81"/>
      <c r="D404" s="78"/>
      <c r="E404" s="78"/>
      <c r="F404" s="78"/>
      <c r="G404" s="78"/>
      <c r="H404" s="79"/>
    </row>
    <row r="405" spans="2:8" x14ac:dyDescent="0.25">
      <c r="B405" s="75"/>
      <c r="C405" s="81"/>
      <c r="D405" s="78"/>
      <c r="E405" s="78"/>
      <c r="F405" s="78"/>
      <c r="G405" s="78"/>
      <c r="H405" s="79"/>
    </row>
    <row r="406" spans="2:8" x14ac:dyDescent="0.25">
      <c r="B406" s="75"/>
      <c r="C406" s="81"/>
      <c r="D406" s="78"/>
      <c r="E406" s="78"/>
      <c r="F406" s="78"/>
      <c r="G406" s="78"/>
      <c r="H406" s="79"/>
    </row>
    <row r="407" spans="2:8" x14ac:dyDescent="0.25">
      <c r="B407" s="75"/>
      <c r="C407" s="81"/>
      <c r="D407" s="78"/>
      <c r="E407" s="78"/>
      <c r="F407" s="78"/>
      <c r="G407" s="78"/>
      <c r="H407" s="79"/>
    </row>
    <row r="408" spans="2:8" x14ac:dyDescent="0.25">
      <c r="B408" s="75"/>
      <c r="C408" s="81"/>
      <c r="D408" s="78"/>
      <c r="E408" s="78"/>
      <c r="F408" s="78"/>
      <c r="G408" s="78"/>
      <c r="H408" s="79"/>
    </row>
    <row r="409" spans="2:8" x14ac:dyDescent="0.25">
      <c r="B409" s="75"/>
      <c r="C409" s="81"/>
      <c r="D409" s="78"/>
      <c r="E409" s="78"/>
      <c r="F409" s="78"/>
      <c r="G409" s="78"/>
      <c r="H409" s="79"/>
    </row>
    <row r="410" spans="2:8" x14ac:dyDescent="0.25">
      <c r="B410" s="75"/>
      <c r="C410" s="81"/>
      <c r="D410" s="78"/>
      <c r="E410" s="78"/>
      <c r="F410" s="78"/>
      <c r="G410" s="78"/>
      <c r="H410" s="79"/>
    </row>
    <row r="411" spans="2:8" x14ac:dyDescent="0.25">
      <c r="B411" s="75"/>
      <c r="C411" s="81"/>
      <c r="D411" s="78"/>
      <c r="E411" s="78"/>
      <c r="F411" s="78"/>
      <c r="G411" s="78"/>
      <c r="H411" s="79"/>
    </row>
    <row r="412" spans="2:8" x14ac:dyDescent="0.25">
      <c r="B412" s="75"/>
      <c r="C412" s="81"/>
      <c r="D412" s="78"/>
      <c r="E412" s="78"/>
      <c r="F412" s="78"/>
      <c r="G412" s="78"/>
      <c r="H412" s="79"/>
    </row>
    <row r="413" spans="2:8" x14ac:dyDescent="0.25">
      <c r="B413" s="75"/>
      <c r="C413" s="81"/>
      <c r="D413" s="78"/>
      <c r="E413" s="78"/>
      <c r="F413" s="78"/>
      <c r="G413" s="78"/>
      <c r="H413" s="79"/>
    </row>
    <row r="414" spans="2:8" x14ac:dyDescent="0.25">
      <c r="B414" s="75"/>
      <c r="C414" s="81"/>
      <c r="D414" s="78"/>
      <c r="E414" s="78"/>
      <c r="F414" s="78"/>
      <c r="G414" s="78"/>
      <c r="H414" s="79"/>
    </row>
    <row r="415" spans="2:8" x14ac:dyDescent="0.25">
      <c r="B415" s="75"/>
      <c r="C415" s="81"/>
      <c r="D415" s="78"/>
      <c r="E415" s="78"/>
      <c r="F415" s="78"/>
      <c r="G415" s="78"/>
      <c r="H415" s="79"/>
    </row>
    <row r="416" spans="2:8" x14ac:dyDescent="0.25">
      <c r="B416" s="75"/>
      <c r="C416" s="81"/>
      <c r="D416" s="78"/>
      <c r="E416" s="78"/>
      <c r="F416" s="78"/>
      <c r="G416" s="78"/>
      <c r="H416" s="79"/>
    </row>
    <row r="417" spans="2:8" x14ac:dyDescent="0.25">
      <c r="B417" s="75"/>
      <c r="C417" s="81"/>
      <c r="D417" s="78"/>
      <c r="E417" s="78"/>
      <c r="F417" s="78"/>
      <c r="G417" s="78"/>
      <c r="H417" s="79"/>
    </row>
    <row r="418" spans="2:8" x14ac:dyDescent="0.25">
      <c r="B418" s="75"/>
      <c r="C418" s="81"/>
      <c r="D418" s="78"/>
      <c r="E418" s="78"/>
      <c r="F418" s="78"/>
      <c r="G418" s="78"/>
      <c r="H418" s="79"/>
    </row>
    <row r="419" spans="2:8" x14ac:dyDescent="0.25">
      <c r="B419" s="75"/>
      <c r="C419" s="81"/>
      <c r="D419" s="78"/>
      <c r="E419" s="78"/>
      <c r="F419" s="78"/>
      <c r="G419" s="78"/>
      <c r="H419" s="79"/>
    </row>
    <row r="420" spans="2:8" x14ac:dyDescent="0.25">
      <c r="B420" s="75"/>
      <c r="C420" s="81"/>
      <c r="D420" s="78"/>
      <c r="E420" s="78"/>
      <c r="F420" s="78"/>
      <c r="G420" s="78"/>
      <c r="H420" s="79"/>
    </row>
    <row r="421" spans="2:8" x14ac:dyDescent="0.25">
      <c r="B421" s="75"/>
      <c r="C421" s="81"/>
      <c r="D421" s="78"/>
      <c r="E421" s="78"/>
      <c r="F421" s="78"/>
      <c r="G421" s="78"/>
      <c r="H421" s="79"/>
    </row>
    <row r="422" spans="2:8" x14ac:dyDescent="0.25">
      <c r="B422" s="75"/>
      <c r="C422" s="81"/>
      <c r="D422" s="78"/>
      <c r="E422" s="78"/>
      <c r="F422" s="78"/>
      <c r="G422" s="78"/>
      <c r="H422" s="79"/>
    </row>
    <row r="423" spans="2:8" x14ac:dyDescent="0.25">
      <c r="B423" s="75"/>
      <c r="C423" s="81"/>
      <c r="D423" s="78"/>
      <c r="E423" s="78"/>
      <c r="F423" s="78"/>
      <c r="G423" s="78"/>
      <c r="H423" s="79"/>
    </row>
    <row r="424" spans="2:8" x14ac:dyDescent="0.25">
      <c r="B424" s="75"/>
      <c r="C424" s="81"/>
      <c r="D424" s="78"/>
      <c r="E424" s="78"/>
      <c r="F424" s="78"/>
      <c r="G424" s="78"/>
      <c r="H424" s="79"/>
    </row>
    <row r="425" spans="2:8" x14ac:dyDescent="0.25">
      <c r="B425" s="75"/>
      <c r="C425" s="81"/>
      <c r="D425" s="78"/>
      <c r="E425" s="78"/>
      <c r="F425" s="78"/>
      <c r="G425" s="78"/>
      <c r="H425" s="79"/>
    </row>
    <row r="426" spans="2:8" x14ac:dyDescent="0.25">
      <c r="B426" s="75"/>
      <c r="C426" s="81"/>
      <c r="D426" s="78"/>
      <c r="E426" s="78"/>
      <c r="F426" s="78"/>
      <c r="G426" s="78"/>
      <c r="H426" s="79"/>
    </row>
    <row r="427" spans="2:8" x14ac:dyDescent="0.25">
      <c r="B427" s="75"/>
      <c r="C427" s="81"/>
      <c r="D427" s="78"/>
      <c r="E427" s="78"/>
      <c r="F427" s="78"/>
      <c r="G427" s="78"/>
      <c r="H427" s="79"/>
    </row>
    <row r="428" spans="2:8" x14ac:dyDescent="0.25">
      <c r="B428" s="75"/>
      <c r="C428" s="81"/>
      <c r="D428" s="78"/>
      <c r="E428" s="78"/>
      <c r="F428" s="78"/>
      <c r="G428" s="78"/>
      <c r="H428" s="79"/>
    </row>
    <row r="429" spans="2:8" x14ac:dyDescent="0.25">
      <c r="B429" s="75"/>
      <c r="C429" s="81"/>
      <c r="D429" s="78"/>
      <c r="E429" s="78"/>
      <c r="F429" s="78"/>
      <c r="G429" s="78"/>
      <c r="H429" s="79"/>
    </row>
    <row r="430" spans="2:8" x14ac:dyDescent="0.25">
      <c r="B430" s="75"/>
      <c r="C430" s="81"/>
      <c r="D430" s="78"/>
      <c r="E430" s="78"/>
      <c r="F430" s="78"/>
      <c r="G430" s="78"/>
      <c r="H430" s="79"/>
    </row>
    <row r="431" spans="2:8" x14ac:dyDescent="0.25">
      <c r="B431" s="75"/>
      <c r="C431" s="81"/>
      <c r="D431" s="78"/>
      <c r="E431" s="78"/>
      <c r="F431" s="78"/>
      <c r="G431" s="78"/>
      <c r="H431" s="79"/>
    </row>
    <row r="432" spans="2:8" x14ac:dyDescent="0.25">
      <c r="B432" s="75"/>
      <c r="C432" s="81"/>
      <c r="D432" s="78"/>
      <c r="E432" s="78"/>
      <c r="F432" s="78"/>
      <c r="G432" s="78"/>
      <c r="H432" s="79"/>
    </row>
    <row r="433" spans="2:8" x14ac:dyDescent="0.25">
      <c r="B433" s="75"/>
      <c r="C433" s="81"/>
      <c r="D433" s="78"/>
      <c r="E433" s="78"/>
      <c r="F433" s="78"/>
      <c r="G433" s="78"/>
      <c r="H433" s="79"/>
    </row>
    <row r="434" spans="2:8" x14ac:dyDescent="0.25">
      <c r="B434" s="75"/>
      <c r="C434" s="81"/>
      <c r="D434" s="78"/>
      <c r="E434" s="78"/>
      <c r="F434" s="78"/>
      <c r="G434" s="78"/>
      <c r="H434" s="79"/>
    </row>
    <row r="435" spans="2:8" x14ac:dyDescent="0.25">
      <c r="B435" s="75"/>
      <c r="C435" s="81"/>
      <c r="D435" s="78"/>
      <c r="E435" s="78"/>
      <c r="F435" s="78"/>
      <c r="G435" s="78"/>
      <c r="H435" s="79"/>
    </row>
    <row r="436" spans="2:8" x14ac:dyDescent="0.25">
      <c r="B436" s="75"/>
      <c r="C436" s="81"/>
      <c r="D436" s="78"/>
      <c r="E436" s="78"/>
      <c r="F436" s="78"/>
      <c r="G436" s="78"/>
      <c r="H436" s="79"/>
    </row>
    <row r="437" spans="2:8" x14ac:dyDescent="0.25">
      <c r="B437" s="75"/>
      <c r="C437" s="81"/>
      <c r="D437" s="78"/>
      <c r="E437" s="78"/>
      <c r="F437" s="78"/>
      <c r="G437" s="78"/>
      <c r="H437" s="79"/>
    </row>
    <row r="438" spans="2:8" x14ac:dyDescent="0.25">
      <c r="B438" s="75"/>
      <c r="C438" s="81"/>
      <c r="D438" s="78"/>
      <c r="E438" s="78"/>
      <c r="F438" s="78"/>
      <c r="G438" s="78"/>
      <c r="H438" s="79"/>
    </row>
    <row r="439" spans="2:8" x14ac:dyDescent="0.25">
      <c r="B439" s="75"/>
      <c r="C439" s="81"/>
      <c r="D439" s="78"/>
      <c r="E439" s="78"/>
      <c r="F439" s="78"/>
      <c r="G439" s="78"/>
      <c r="H439" s="79"/>
    </row>
    <row r="440" spans="2:8" x14ac:dyDescent="0.25">
      <c r="B440" s="75"/>
      <c r="C440" s="81"/>
      <c r="D440" s="78"/>
      <c r="E440" s="78"/>
      <c r="F440" s="78"/>
      <c r="G440" s="78"/>
      <c r="H440" s="79"/>
    </row>
    <row r="441" spans="2:8" x14ac:dyDescent="0.25">
      <c r="B441" s="75"/>
      <c r="C441" s="81"/>
      <c r="D441" s="78"/>
      <c r="E441" s="78"/>
      <c r="F441" s="78"/>
      <c r="G441" s="78"/>
      <c r="H441" s="79"/>
    </row>
    <row r="442" spans="2:8" x14ac:dyDescent="0.25">
      <c r="B442" s="75"/>
      <c r="C442" s="81"/>
      <c r="D442" s="78"/>
      <c r="E442" s="78"/>
      <c r="F442" s="78"/>
      <c r="G442" s="78"/>
      <c r="H442" s="79"/>
    </row>
    <row r="443" spans="2:8" x14ac:dyDescent="0.25">
      <c r="B443" s="75"/>
      <c r="C443" s="81"/>
      <c r="D443" s="78"/>
      <c r="E443" s="78"/>
      <c r="F443" s="78"/>
      <c r="G443" s="78"/>
      <c r="H443" s="79"/>
    </row>
    <row r="444" spans="2:8" x14ac:dyDescent="0.25">
      <c r="B444" s="75"/>
      <c r="C444" s="81"/>
      <c r="D444" s="78"/>
      <c r="E444" s="78"/>
      <c r="F444" s="78"/>
      <c r="G444" s="78"/>
      <c r="H444" s="79"/>
    </row>
    <row r="445" spans="2:8" x14ac:dyDescent="0.25">
      <c r="B445" s="75"/>
      <c r="C445" s="81"/>
      <c r="D445" s="78"/>
      <c r="E445" s="78"/>
      <c r="F445" s="78"/>
      <c r="G445" s="78"/>
      <c r="H445" s="79"/>
    </row>
    <row r="446" spans="2:8" x14ac:dyDescent="0.25">
      <c r="B446" s="75"/>
      <c r="C446" s="81"/>
      <c r="D446" s="78"/>
      <c r="E446" s="78"/>
      <c r="F446" s="78"/>
      <c r="G446" s="78"/>
      <c r="H446" s="79"/>
    </row>
    <row r="447" spans="2:8" x14ac:dyDescent="0.25">
      <c r="B447" s="75"/>
      <c r="C447" s="81"/>
      <c r="D447" s="78"/>
      <c r="E447" s="78"/>
      <c r="F447" s="78"/>
      <c r="G447" s="78"/>
      <c r="H447" s="79"/>
    </row>
    <row r="448" spans="2:8" x14ac:dyDescent="0.25">
      <c r="B448" s="75"/>
      <c r="C448" s="81"/>
      <c r="D448" s="78"/>
      <c r="E448" s="78"/>
      <c r="F448" s="78"/>
      <c r="G448" s="78"/>
      <c r="H448" s="79"/>
    </row>
    <row r="449" spans="2:8" x14ac:dyDescent="0.25">
      <c r="B449" s="75"/>
      <c r="C449" s="81"/>
      <c r="D449" s="78"/>
      <c r="E449" s="78"/>
      <c r="F449" s="78"/>
      <c r="G449" s="78"/>
      <c r="H449" s="79"/>
    </row>
    <row r="450" spans="2:8" x14ac:dyDescent="0.25">
      <c r="B450" s="75"/>
      <c r="C450" s="81"/>
      <c r="D450" s="78"/>
      <c r="E450" s="78"/>
      <c r="F450" s="78"/>
      <c r="G450" s="78"/>
      <c r="H450" s="79"/>
    </row>
    <row r="451" spans="2:8" x14ac:dyDescent="0.25">
      <c r="B451" s="75"/>
      <c r="C451" s="81"/>
      <c r="D451" s="78"/>
      <c r="E451" s="78"/>
      <c r="F451" s="78"/>
      <c r="G451" s="78"/>
      <c r="H451" s="79"/>
    </row>
    <row r="452" spans="2:8" x14ac:dyDescent="0.25">
      <c r="B452" s="75"/>
      <c r="C452" s="81"/>
      <c r="D452" s="78"/>
      <c r="E452" s="78"/>
      <c r="F452" s="78"/>
      <c r="G452" s="78"/>
      <c r="H452" s="79"/>
    </row>
    <row r="453" spans="2:8" x14ac:dyDescent="0.25">
      <c r="B453" s="75"/>
      <c r="C453" s="81"/>
      <c r="D453" s="78"/>
      <c r="E453" s="78"/>
      <c r="F453" s="78"/>
      <c r="G453" s="78"/>
      <c r="H453" s="79"/>
    </row>
    <row r="454" spans="2:8" x14ac:dyDescent="0.25">
      <c r="B454" s="75"/>
      <c r="C454" s="81"/>
      <c r="D454" s="78"/>
      <c r="E454" s="78"/>
      <c r="F454" s="78"/>
      <c r="G454" s="78"/>
      <c r="H454" s="79"/>
    </row>
    <row r="455" spans="2:8" x14ac:dyDescent="0.25">
      <c r="B455" s="75"/>
      <c r="C455" s="81"/>
      <c r="D455" s="78"/>
      <c r="E455" s="78"/>
      <c r="F455" s="78"/>
      <c r="G455" s="78"/>
      <c r="H455" s="79"/>
    </row>
    <row r="456" spans="2:8" x14ac:dyDescent="0.25">
      <c r="B456" s="75"/>
      <c r="C456" s="81"/>
      <c r="D456" s="78"/>
      <c r="E456" s="78"/>
      <c r="F456" s="78"/>
      <c r="G456" s="78"/>
      <c r="H456" s="79"/>
    </row>
    <row r="457" spans="2:8" x14ac:dyDescent="0.25">
      <c r="B457" s="75"/>
      <c r="C457" s="81"/>
      <c r="D457" s="78"/>
      <c r="E457" s="78"/>
      <c r="F457" s="78"/>
      <c r="G457" s="78"/>
      <c r="H457" s="79"/>
    </row>
    <row r="458" spans="2:8" x14ac:dyDescent="0.25">
      <c r="B458" s="75"/>
      <c r="C458" s="81"/>
      <c r="D458" s="78"/>
      <c r="E458" s="78"/>
      <c r="F458" s="78"/>
      <c r="G458" s="78"/>
      <c r="H458" s="79"/>
    </row>
    <row r="459" spans="2:8" x14ac:dyDescent="0.25">
      <c r="B459" s="75"/>
      <c r="C459" s="81"/>
      <c r="D459" s="78"/>
      <c r="E459" s="78"/>
      <c r="F459" s="78"/>
      <c r="G459" s="78"/>
      <c r="H459" s="79"/>
    </row>
    <row r="460" spans="2:8" x14ac:dyDescent="0.25">
      <c r="B460" s="75"/>
      <c r="C460" s="81"/>
      <c r="D460" s="78"/>
      <c r="E460" s="78"/>
      <c r="F460" s="78"/>
      <c r="G460" s="78"/>
      <c r="H460" s="79"/>
    </row>
    <row r="461" spans="2:8" x14ac:dyDescent="0.25">
      <c r="B461" s="75"/>
      <c r="C461" s="81"/>
      <c r="D461" s="78"/>
      <c r="E461" s="78"/>
      <c r="F461" s="78"/>
      <c r="G461" s="78"/>
      <c r="H461" s="79"/>
    </row>
    <row r="462" spans="2:8" x14ac:dyDescent="0.25">
      <c r="B462" s="75"/>
      <c r="C462" s="81"/>
      <c r="D462" s="78"/>
      <c r="E462" s="78"/>
      <c r="F462" s="78"/>
      <c r="G462" s="78"/>
      <c r="H462" s="79"/>
    </row>
    <row r="463" spans="2:8" x14ac:dyDescent="0.25">
      <c r="B463" s="75"/>
      <c r="C463" s="81"/>
      <c r="D463" s="78"/>
      <c r="E463" s="78"/>
      <c r="F463" s="78"/>
      <c r="G463" s="78"/>
      <c r="H463" s="79"/>
    </row>
    <row r="464" spans="2:8" x14ac:dyDescent="0.25">
      <c r="B464" s="75"/>
      <c r="C464" s="81"/>
      <c r="D464" s="78"/>
      <c r="E464" s="78"/>
      <c r="F464" s="78"/>
      <c r="G464" s="78"/>
      <c r="H464" s="79"/>
    </row>
    <row r="465" spans="2:8" x14ac:dyDescent="0.25">
      <c r="B465" s="75"/>
      <c r="C465" s="81"/>
      <c r="D465" s="78"/>
      <c r="E465" s="78"/>
      <c r="F465" s="78"/>
      <c r="G465" s="78"/>
      <c r="H465" s="79"/>
    </row>
    <row r="466" spans="2:8" x14ac:dyDescent="0.25">
      <c r="B466" s="75"/>
      <c r="C466" s="81"/>
      <c r="D466" s="78"/>
      <c r="E466" s="78"/>
      <c r="F466" s="78"/>
      <c r="G466" s="78"/>
      <c r="H466" s="79"/>
    </row>
    <row r="467" spans="2:8" x14ac:dyDescent="0.25">
      <c r="B467" s="75"/>
      <c r="C467" s="81"/>
      <c r="D467" s="78"/>
      <c r="E467" s="78"/>
      <c r="F467" s="78"/>
      <c r="G467" s="78"/>
      <c r="H467" s="79"/>
    </row>
    <row r="468" spans="2:8" x14ac:dyDescent="0.25">
      <c r="B468" s="75"/>
      <c r="C468" s="81"/>
      <c r="D468" s="78"/>
      <c r="E468" s="78"/>
      <c r="F468" s="78"/>
      <c r="G468" s="78"/>
      <c r="H468" s="79"/>
    </row>
    <row r="469" spans="2:8" x14ac:dyDescent="0.25">
      <c r="B469" s="75"/>
      <c r="C469" s="81"/>
      <c r="D469" s="78"/>
      <c r="E469" s="78"/>
      <c r="F469" s="78"/>
      <c r="G469" s="78"/>
      <c r="H469" s="79"/>
    </row>
    <row r="470" spans="2:8" x14ac:dyDescent="0.25">
      <c r="B470" s="75"/>
      <c r="C470" s="81"/>
      <c r="D470" s="78"/>
      <c r="E470" s="78"/>
      <c r="F470" s="78"/>
      <c r="G470" s="78"/>
      <c r="H470" s="79"/>
    </row>
    <row r="471" spans="2:8" x14ac:dyDescent="0.25">
      <c r="B471" s="75"/>
      <c r="C471" s="81"/>
      <c r="D471" s="78"/>
      <c r="E471" s="78"/>
      <c r="F471" s="78"/>
      <c r="G471" s="78"/>
      <c r="H471" s="79"/>
    </row>
    <row r="472" spans="2:8" x14ac:dyDescent="0.25">
      <c r="B472" s="75"/>
      <c r="C472" s="81"/>
      <c r="D472" s="78"/>
      <c r="E472" s="78"/>
      <c r="F472" s="78"/>
      <c r="G472" s="78"/>
      <c r="H472" s="79"/>
    </row>
    <row r="473" spans="2:8" x14ac:dyDescent="0.25">
      <c r="B473" s="75"/>
      <c r="C473" s="81"/>
      <c r="D473" s="78"/>
      <c r="E473" s="78"/>
      <c r="F473" s="78"/>
      <c r="G473" s="78"/>
      <c r="H473" s="79"/>
    </row>
    <row r="474" spans="2:8" x14ac:dyDescent="0.25">
      <c r="B474" s="75"/>
      <c r="C474" s="81"/>
      <c r="D474" s="78"/>
      <c r="E474" s="78"/>
      <c r="F474" s="78"/>
      <c r="G474" s="78"/>
      <c r="H474" s="79"/>
    </row>
    <row r="475" spans="2:8" x14ac:dyDescent="0.25">
      <c r="B475" s="75"/>
      <c r="C475" s="81"/>
      <c r="D475" s="78"/>
      <c r="E475" s="78"/>
      <c r="F475" s="78"/>
      <c r="G475" s="78"/>
      <c r="H475" s="79"/>
    </row>
    <row r="476" spans="2:8" x14ac:dyDescent="0.25">
      <c r="B476" s="75"/>
      <c r="C476" s="81"/>
      <c r="D476" s="78"/>
      <c r="E476" s="78"/>
      <c r="F476" s="78"/>
      <c r="G476" s="78"/>
      <c r="H476" s="79"/>
    </row>
    <row r="477" spans="2:8" x14ac:dyDescent="0.25">
      <c r="B477" s="75"/>
      <c r="C477" s="81"/>
      <c r="D477" s="78"/>
      <c r="E477" s="78"/>
      <c r="F477" s="78"/>
      <c r="G477" s="78"/>
      <c r="H477" s="79"/>
    </row>
    <row r="478" spans="2:8" x14ac:dyDescent="0.25">
      <c r="B478" s="75"/>
      <c r="C478" s="81"/>
      <c r="D478" s="78"/>
      <c r="E478" s="78"/>
      <c r="F478" s="78"/>
      <c r="G478" s="78"/>
      <c r="H478" s="79"/>
    </row>
    <row r="479" spans="2:8" x14ac:dyDescent="0.25">
      <c r="B479" s="75"/>
      <c r="C479" s="81"/>
      <c r="D479" s="78"/>
      <c r="E479" s="78"/>
      <c r="F479" s="78"/>
      <c r="G479" s="78"/>
      <c r="H479" s="79"/>
    </row>
    <row r="480" spans="2:8" x14ac:dyDescent="0.25">
      <c r="B480" s="75"/>
      <c r="C480" s="81"/>
      <c r="D480" s="78"/>
      <c r="E480" s="78"/>
      <c r="F480" s="78"/>
      <c r="G480" s="78"/>
      <c r="H480" s="79"/>
    </row>
    <row r="481" spans="2:8" x14ac:dyDescent="0.25">
      <c r="B481" s="75"/>
      <c r="C481" s="81"/>
      <c r="D481" s="78"/>
      <c r="E481" s="78"/>
      <c r="F481" s="78"/>
      <c r="G481" s="78"/>
      <c r="H481" s="79"/>
    </row>
    <row r="482" spans="2:8" x14ac:dyDescent="0.25">
      <c r="B482" s="75"/>
      <c r="C482" s="81"/>
      <c r="D482" s="78"/>
      <c r="E482" s="78"/>
      <c r="F482" s="78"/>
      <c r="G482" s="78"/>
      <c r="H482" s="79"/>
    </row>
    <row r="483" spans="2:8" x14ac:dyDescent="0.25">
      <c r="B483" s="75"/>
      <c r="C483" s="81"/>
      <c r="D483" s="78"/>
      <c r="E483" s="78"/>
      <c r="F483" s="78"/>
      <c r="G483" s="78"/>
      <c r="H483" s="79"/>
    </row>
    <row r="484" spans="2:8" x14ac:dyDescent="0.25">
      <c r="B484" s="75"/>
      <c r="C484" s="81"/>
      <c r="D484" s="78"/>
      <c r="E484" s="78"/>
      <c r="F484" s="78"/>
      <c r="G484" s="78"/>
      <c r="H484" s="79"/>
    </row>
    <row r="485" spans="2:8" x14ac:dyDescent="0.25">
      <c r="B485" s="75"/>
      <c r="C485" s="81"/>
      <c r="D485" s="78"/>
      <c r="E485" s="78"/>
      <c r="F485" s="78"/>
      <c r="G485" s="78"/>
      <c r="H485" s="79"/>
    </row>
    <row r="486" spans="2:8" x14ac:dyDescent="0.25">
      <c r="B486" s="75"/>
      <c r="C486" s="81"/>
      <c r="D486" s="78"/>
      <c r="E486" s="78"/>
      <c r="F486" s="78"/>
      <c r="G486" s="78"/>
      <c r="H486" s="79"/>
    </row>
    <row r="487" spans="2:8" x14ac:dyDescent="0.25">
      <c r="B487" s="75"/>
      <c r="C487" s="81"/>
      <c r="D487" s="78"/>
      <c r="E487" s="78"/>
      <c r="F487" s="78"/>
      <c r="G487" s="78"/>
      <c r="H487" s="79"/>
    </row>
    <row r="488" spans="2:8" x14ac:dyDescent="0.25">
      <c r="B488" s="75"/>
      <c r="C488" s="81"/>
      <c r="D488" s="78"/>
      <c r="E488" s="78"/>
      <c r="F488" s="78"/>
      <c r="G488" s="78"/>
      <c r="H488" s="79"/>
    </row>
    <row r="489" spans="2:8" x14ac:dyDescent="0.25">
      <c r="B489" s="75"/>
      <c r="C489" s="81"/>
      <c r="D489" s="78"/>
      <c r="E489" s="78"/>
      <c r="F489" s="78"/>
      <c r="G489" s="78"/>
      <c r="H489" s="79"/>
    </row>
    <row r="490" spans="2:8" x14ac:dyDescent="0.25">
      <c r="B490" s="75"/>
      <c r="C490" s="81"/>
      <c r="D490" s="78"/>
      <c r="E490" s="78"/>
      <c r="F490" s="78"/>
      <c r="G490" s="78"/>
      <c r="H490" s="79"/>
    </row>
    <row r="491" spans="2:8" x14ac:dyDescent="0.25">
      <c r="B491" s="75"/>
      <c r="C491" s="81"/>
      <c r="D491" s="78"/>
      <c r="E491" s="78"/>
      <c r="F491" s="78"/>
      <c r="G491" s="78"/>
      <c r="H491" s="79"/>
    </row>
    <row r="492" spans="2:8" x14ac:dyDescent="0.25">
      <c r="B492" s="75"/>
      <c r="C492" s="81"/>
      <c r="D492" s="78"/>
      <c r="E492" s="78"/>
      <c r="F492" s="78"/>
      <c r="G492" s="78"/>
      <c r="H492" s="79"/>
    </row>
    <row r="493" spans="2:8" x14ac:dyDescent="0.25">
      <c r="B493" s="75"/>
      <c r="C493" s="81"/>
      <c r="D493" s="78"/>
      <c r="E493" s="78"/>
      <c r="F493" s="78"/>
      <c r="G493" s="78"/>
      <c r="H493" s="79"/>
    </row>
    <row r="494" spans="2:8" x14ac:dyDescent="0.25">
      <c r="B494" s="75"/>
      <c r="C494" s="81"/>
      <c r="D494" s="78"/>
      <c r="E494" s="78"/>
      <c r="F494" s="78"/>
      <c r="G494" s="78"/>
      <c r="H494" s="79"/>
    </row>
    <row r="495" spans="2:8" x14ac:dyDescent="0.25">
      <c r="B495" s="75"/>
      <c r="C495" s="81"/>
      <c r="D495" s="78"/>
      <c r="E495" s="78"/>
      <c r="F495" s="78"/>
      <c r="G495" s="78"/>
      <c r="H495" s="79"/>
    </row>
    <row r="496" spans="2:8" x14ac:dyDescent="0.25">
      <c r="B496" s="75"/>
      <c r="C496" s="81"/>
      <c r="D496" s="78"/>
      <c r="E496" s="78"/>
      <c r="F496" s="78"/>
      <c r="G496" s="78"/>
      <c r="H496" s="79"/>
    </row>
    <row r="497" spans="2:8" x14ac:dyDescent="0.25">
      <c r="B497" s="75"/>
      <c r="C497" s="81"/>
      <c r="D497" s="78"/>
      <c r="E497" s="78"/>
      <c r="F497" s="78"/>
      <c r="G497" s="78"/>
      <c r="H497" s="79"/>
    </row>
    <row r="498" spans="2:8" x14ac:dyDescent="0.25">
      <c r="B498" s="75"/>
      <c r="C498" s="81"/>
      <c r="D498" s="78"/>
      <c r="E498" s="78"/>
      <c r="F498" s="78"/>
      <c r="G498" s="78"/>
      <c r="H498" s="79"/>
    </row>
    <row r="499" spans="2:8" x14ac:dyDescent="0.25">
      <c r="B499" s="75"/>
      <c r="C499" s="81"/>
      <c r="D499" s="78"/>
      <c r="E499" s="78"/>
      <c r="F499" s="78"/>
      <c r="G499" s="78"/>
      <c r="H499" s="79"/>
    </row>
    <row r="500" spans="2:8" x14ac:dyDescent="0.25">
      <c r="B500" s="75"/>
      <c r="C500" s="81"/>
      <c r="D500" s="78"/>
      <c r="E500" s="78"/>
      <c r="F500" s="78"/>
      <c r="G500" s="78"/>
      <c r="H500" s="79"/>
    </row>
    <row r="501" spans="2:8" x14ac:dyDescent="0.25">
      <c r="B501" s="75"/>
      <c r="C501" s="81"/>
      <c r="D501" s="78"/>
      <c r="E501" s="78"/>
      <c r="F501" s="78"/>
      <c r="G501" s="78"/>
      <c r="H501" s="79"/>
    </row>
    <row r="502" spans="2:8" x14ac:dyDescent="0.25">
      <c r="B502" s="75"/>
      <c r="C502" s="81"/>
      <c r="D502" s="78"/>
      <c r="E502" s="78"/>
      <c r="F502" s="78"/>
      <c r="G502" s="78"/>
      <c r="H502" s="79"/>
    </row>
    <row r="503" spans="2:8" x14ac:dyDescent="0.25">
      <c r="B503" s="75">
        <v>2460059.9994781828</v>
      </c>
      <c r="C503" s="81">
        <f>B503-$K$30</f>
        <v>0.37962433509528637</v>
      </c>
      <c r="D503" s="78"/>
      <c r="E503" s="78"/>
      <c r="F503" s="78"/>
      <c r="G503" s="78"/>
      <c r="H503" s="79">
        <v>1481.8208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29799-AA92-4576-B134-03778479DB9E}">
  <dimension ref="A1:K503"/>
  <sheetViews>
    <sheetView zoomScaleNormal="100" workbookViewId="0">
      <pane xSplit="2" ySplit="2" topLeftCell="C3" activePane="bottomRight" state="frozen"/>
      <selection activeCell="N32" sqref="N32"/>
      <selection pane="topRight" activeCell="N32" sqref="N32"/>
      <selection pane="bottomLeft" activeCell="N32" sqref="N32"/>
      <selection pane="bottomRight" activeCell="N32" sqref="N32"/>
    </sheetView>
  </sheetViews>
  <sheetFormatPr baseColWidth="10" defaultRowHeight="15" x14ac:dyDescent="0.25"/>
  <cols>
    <col min="1" max="1" width="5.5703125" style="73" bestFit="1" customWidth="1"/>
    <col min="2" max="2" width="13.140625" style="76" customWidth="1"/>
    <col min="3" max="4" width="11.28515625" style="76" customWidth="1"/>
    <col min="5" max="5" width="11.28515625" style="77" customWidth="1"/>
    <col min="6" max="6" width="11.28515625" style="76" customWidth="1"/>
    <col min="7" max="7" width="11.28515625" style="77" customWidth="1"/>
    <col min="8" max="8" width="11.28515625" style="57" customWidth="1"/>
    <col min="9" max="9" width="11.42578125" style="39"/>
    <col min="10" max="10" width="12.28515625" style="39" customWidth="1"/>
    <col min="11" max="11" width="13.42578125" style="39" customWidth="1"/>
    <col min="12" max="15" width="11.42578125" style="39"/>
    <col min="16" max="16" width="9.140625" style="39" customWidth="1"/>
    <col min="17" max="16384" width="11.42578125" style="39"/>
  </cols>
  <sheetData>
    <row r="1" spans="1:9" x14ac:dyDescent="0.25">
      <c r="A1" s="67"/>
      <c r="B1" s="68"/>
      <c r="C1" s="68">
        <f>COUNT(C3:C100134)</f>
        <v>346</v>
      </c>
      <c r="D1" s="68">
        <f t="shared" ref="D1:H1" si="0">COUNT(D3:D100134)</f>
        <v>123</v>
      </c>
      <c r="E1" s="69">
        <f t="shared" si="0"/>
        <v>13</v>
      </c>
      <c r="F1" s="68">
        <f t="shared" si="0"/>
        <v>91</v>
      </c>
      <c r="G1" s="69">
        <f t="shared" si="0"/>
        <v>12</v>
      </c>
      <c r="H1" s="65">
        <f t="shared" si="0"/>
        <v>107</v>
      </c>
    </row>
    <row r="2" spans="1:9" x14ac:dyDescent="0.25">
      <c r="A2" s="70" t="s">
        <v>135</v>
      </c>
      <c r="B2" s="71" t="s">
        <v>134</v>
      </c>
      <c r="C2" s="72" t="s">
        <v>133</v>
      </c>
      <c r="D2" s="71" t="s">
        <v>132</v>
      </c>
      <c r="E2" s="71" t="s">
        <v>131</v>
      </c>
      <c r="F2" s="71" t="s">
        <v>130</v>
      </c>
      <c r="G2" s="71" t="s">
        <v>129</v>
      </c>
      <c r="H2" s="66" t="s">
        <v>128</v>
      </c>
      <c r="I2" s="39">
        <v>2457000</v>
      </c>
    </row>
    <row r="3" spans="1:9" x14ac:dyDescent="0.25">
      <c r="B3" s="74">
        <v>2460059.2008780846</v>
      </c>
      <c r="C3" s="81">
        <f>B3-$K$30</f>
        <v>-0.41897576302289963</v>
      </c>
      <c r="D3" s="78">
        <v>1484.9940999999999</v>
      </c>
      <c r="E3" s="78"/>
      <c r="F3" s="78"/>
      <c r="G3" s="78"/>
      <c r="H3" s="79"/>
    </row>
    <row r="4" spans="1:9" x14ac:dyDescent="0.25">
      <c r="B4" s="74">
        <v>2460059.2031928683</v>
      </c>
      <c r="C4" s="81">
        <f>B4-$K$30</f>
        <v>-0.41666097939014435</v>
      </c>
      <c r="D4" s="78">
        <v>1485.2225000000001</v>
      </c>
      <c r="E4" s="78"/>
      <c r="F4" s="78"/>
      <c r="G4" s="78"/>
      <c r="H4" s="79"/>
    </row>
    <row r="5" spans="1:9" x14ac:dyDescent="0.25">
      <c r="B5" s="74">
        <v>2460059.2055076519</v>
      </c>
      <c r="C5" s="81">
        <f>B5-$K$30</f>
        <v>-0.41434619575738907</v>
      </c>
      <c r="D5" s="78">
        <v>1487.71</v>
      </c>
      <c r="E5" s="78"/>
      <c r="F5" s="78"/>
      <c r="G5" s="78"/>
      <c r="H5" s="79"/>
    </row>
    <row r="6" spans="1:9" x14ac:dyDescent="0.25">
      <c r="B6" s="74">
        <v>2460059.2078224351</v>
      </c>
      <c r="C6" s="81">
        <f>B6-$K$30</f>
        <v>-0.41203141259029508</v>
      </c>
      <c r="D6" s="78">
        <v>1488.2511999999999</v>
      </c>
      <c r="E6" s="78"/>
      <c r="F6" s="78"/>
      <c r="G6" s="78"/>
      <c r="H6" s="79"/>
    </row>
    <row r="7" spans="1:9" x14ac:dyDescent="0.25">
      <c r="B7" s="74">
        <v>2460059.2101372187</v>
      </c>
      <c r="C7" s="81">
        <f>B7-$K$30</f>
        <v>-0.4097166289575398</v>
      </c>
      <c r="D7" s="78">
        <v>1483.1575</v>
      </c>
      <c r="E7" s="78"/>
      <c r="F7" s="78"/>
      <c r="G7" s="78"/>
      <c r="H7" s="79"/>
    </row>
    <row r="8" spans="1:9" x14ac:dyDescent="0.25">
      <c r="B8" s="74">
        <v>2460059.2124520023</v>
      </c>
      <c r="C8" s="81">
        <f>B8-$K$30</f>
        <v>-0.40740184532478452</v>
      </c>
      <c r="D8" s="78">
        <v>1479.7771</v>
      </c>
      <c r="E8" s="78"/>
      <c r="F8" s="78"/>
      <c r="G8" s="78"/>
      <c r="H8" s="79"/>
    </row>
    <row r="9" spans="1:9" x14ac:dyDescent="0.25">
      <c r="B9" s="74">
        <v>2460059.214766786</v>
      </c>
      <c r="C9" s="81">
        <f>B9-$K$30</f>
        <v>-0.40508706169202924</v>
      </c>
      <c r="D9" s="78">
        <v>1479.4204999999999</v>
      </c>
      <c r="E9" s="78"/>
      <c r="F9" s="78"/>
      <c r="G9" s="78"/>
      <c r="H9" s="79"/>
    </row>
    <row r="10" spans="1:9" x14ac:dyDescent="0.25">
      <c r="B10" s="74">
        <v>2460059.2170815696</v>
      </c>
      <c r="C10" s="81">
        <f>B10-$K$30</f>
        <v>-0.40277227805927396</v>
      </c>
      <c r="D10" s="78">
        <v>1481.6116999999999</v>
      </c>
      <c r="E10" s="78"/>
      <c r="F10" s="78"/>
      <c r="G10" s="78"/>
      <c r="H10" s="79"/>
    </row>
    <row r="11" spans="1:9" x14ac:dyDescent="0.25">
      <c r="B11" s="74">
        <v>2460059.2193963532</v>
      </c>
      <c r="C11" s="81">
        <f>B11-$K$30</f>
        <v>-0.40045749442651868</v>
      </c>
      <c r="D11" s="78">
        <v>1488.9956</v>
      </c>
      <c r="E11" s="78"/>
      <c r="F11" s="78"/>
      <c r="G11" s="78"/>
      <c r="H11" s="79"/>
    </row>
    <row r="12" spans="1:9" x14ac:dyDescent="0.25">
      <c r="B12" s="74">
        <v>2460059.2217111369</v>
      </c>
      <c r="C12" s="81">
        <f>B12-$K$30</f>
        <v>-0.3981427107937634</v>
      </c>
      <c r="D12" s="78">
        <v>1485.0166999999999</v>
      </c>
      <c r="E12" s="78"/>
      <c r="F12" s="78"/>
      <c r="G12" s="78"/>
      <c r="H12" s="79"/>
    </row>
    <row r="13" spans="1:9" x14ac:dyDescent="0.25">
      <c r="B13" s="74">
        <v>2460059.2240259205</v>
      </c>
      <c r="C13" s="81">
        <f>B13-$K$30</f>
        <v>-0.39582792716100812</v>
      </c>
      <c r="D13" s="78">
        <v>1475.2905000000001</v>
      </c>
      <c r="E13" s="78"/>
      <c r="F13" s="78"/>
      <c r="G13" s="78"/>
      <c r="H13" s="79"/>
    </row>
    <row r="14" spans="1:9" x14ac:dyDescent="0.25">
      <c r="B14" s="74">
        <v>2460059.2263407037</v>
      </c>
      <c r="C14" s="81">
        <f>B14-$K$30</f>
        <v>-0.39351314399391413</v>
      </c>
      <c r="D14" s="78">
        <v>1481.3933999999999</v>
      </c>
      <c r="E14" s="78"/>
      <c r="F14" s="78"/>
      <c r="G14" s="78"/>
      <c r="H14" s="79"/>
    </row>
    <row r="15" spans="1:9" x14ac:dyDescent="0.25">
      <c r="B15" s="74">
        <v>2460059.2286554873</v>
      </c>
      <c r="C15" s="81">
        <f>B15-$K$30</f>
        <v>-0.39119836036115885</v>
      </c>
      <c r="D15" s="78">
        <v>1493.7316000000001</v>
      </c>
      <c r="E15" s="78"/>
      <c r="F15" s="78"/>
      <c r="G15" s="78"/>
      <c r="H15" s="79"/>
    </row>
    <row r="16" spans="1:9" x14ac:dyDescent="0.25">
      <c r="B16" s="74">
        <v>2460059.2309702709</v>
      </c>
      <c r="C16" s="81">
        <f>B16-$K$30</f>
        <v>-0.38888357672840357</v>
      </c>
      <c r="D16" s="78">
        <v>1481.1243999999999</v>
      </c>
      <c r="E16" s="78"/>
      <c r="F16" s="78"/>
      <c r="G16" s="78"/>
      <c r="H16" s="79"/>
    </row>
    <row r="17" spans="2:11" x14ac:dyDescent="0.25">
      <c r="B17" s="74">
        <v>2460059.2332850546</v>
      </c>
      <c r="C17" s="81">
        <f>B17-$K$30</f>
        <v>-0.38656879309564829</v>
      </c>
      <c r="D17" s="78">
        <v>1482.2321999999999</v>
      </c>
      <c r="E17" s="78"/>
      <c r="F17" s="78"/>
      <c r="G17" s="78"/>
      <c r="H17" s="79"/>
    </row>
    <row r="18" spans="2:11" x14ac:dyDescent="0.25">
      <c r="B18" s="74">
        <v>2460059.2355998382</v>
      </c>
      <c r="C18" s="81">
        <f>B18-$K$30</f>
        <v>-0.38425400946289301</v>
      </c>
      <c r="D18" s="78">
        <v>1491.1742999999999</v>
      </c>
      <c r="E18" s="78"/>
      <c r="F18" s="78"/>
      <c r="G18" s="78"/>
      <c r="H18" s="79"/>
    </row>
    <row r="19" spans="2:11" x14ac:dyDescent="0.25">
      <c r="B19" s="74">
        <v>2460059.2379146214</v>
      </c>
      <c r="C19" s="81">
        <f>B19-$K$30</f>
        <v>-0.38193922629579902</v>
      </c>
      <c r="D19" s="78">
        <v>1484.7424000000001</v>
      </c>
      <c r="E19" s="78"/>
      <c r="F19" s="78"/>
      <c r="G19" s="78"/>
      <c r="H19" s="79"/>
    </row>
    <row r="20" spans="2:11" x14ac:dyDescent="0.25">
      <c r="B20" s="74">
        <v>2460059.240229405</v>
      </c>
      <c r="C20" s="81">
        <f>B20-$K$30</f>
        <v>-0.37962444266304374</v>
      </c>
      <c r="D20" s="78">
        <v>1483.0118</v>
      </c>
      <c r="E20" s="78"/>
      <c r="F20" s="78"/>
      <c r="G20" s="78"/>
      <c r="H20" s="79"/>
    </row>
    <row r="21" spans="2:11" x14ac:dyDescent="0.25">
      <c r="B21" s="74">
        <v>2460059.2425441886</v>
      </c>
      <c r="C21" s="81">
        <f>B21-$K$30</f>
        <v>-0.37730965903028846</v>
      </c>
      <c r="D21" s="78">
        <v>1480.1226999999999</v>
      </c>
      <c r="E21" s="78"/>
      <c r="F21" s="78"/>
      <c r="G21" s="78"/>
      <c r="H21" s="79"/>
    </row>
    <row r="22" spans="2:11" x14ac:dyDescent="0.25">
      <c r="B22" s="74">
        <v>2460059.2448589723</v>
      </c>
      <c r="C22" s="81">
        <f>B22-$K$30</f>
        <v>-0.37499487539753318</v>
      </c>
      <c r="D22" s="78">
        <v>1477.1555000000001</v>
      </c>
      <c r="E22" s="78"/>
      <c r="F22" s="78"/>
      <c r="G22" s="78"/>
      <c r="H22" s="79"/>
    </row>
    <row r="23" spans="2:11" x14ac:dyDescent="0.25">
      <c r="B23" s="74">
        <v>2460059.2471737554</v>
      </c>
      <c r="C23" s="81">
        <f>B23-$K$30</f>
        <v>-0.37268009223043919</v>
      </c>
      <c r="D23" s="78">
        <v>1481.2434000000001</v>
      </c>
      <c r="E23" s="78"/>
      <c r="F23" s="78"/>
      <c r="G23" s="78"/>
      <c r="H23" s="79"/>
    </row>
    <row r="24" spans="2:11" x14ac:dyDescent="0.25">
      <c r="B24" s="74">
        <v>2460059.2494885391</v>
      </c>
      <c r="C24" s="81">
        <f>B24-$K$30</f>
        <v>-0.37036530859768391</v>
      </c>
      <c r="D24" s="78">
        <v>1477.1824999999999</v>
      </c>
      <c r="E24" s="78"/>
      <c r="F24" s="78"/>
      <c r="G24" s="78"/>
      <c r="H24" s="79"/>
    </row>
    <row r="25" spans="2:11" x14ac:dyDescent="0.25">
      <c r="B25" s="74">
        <v>2460059.2518033227</v>
      </c>
      <c r="C25" s="81">
        <f>B25-$K$30</f>
        <v>-0.36805052496492863</v>
      </c>
      <c r="D25" s="78">
        <v>1494.655</v>
      </c>
      <c r="E25" s="78"/>
      <c r="F25" s="78"/>
      <c r="G25" s="78"/>
      <c r="H25" s="79"/>
    </row>
    <row r="26" spans="2:11" x14ac:dyDescent="0.25">
      <c r="B26" s="74">
        <v>2460059.2541181063</v>
      </c>
      <c r="C26" s="81">
        <f>B26-$K$30</f>
        <v>-0.36573574133217335</v>
      </c>
      <c r="D26" s="78">
        <v>1480.1289999999999</v>
      </c>
      <c r="E26" s="78"/>
      <c r="F26" s="78"/>
      <c r="G26" s="78"/>
      <c r="H26" s="79"/>
    </row>
    <row r="27" spans="2:11" x14ac:dyDescent="0.25">
      <c r="B27" s="74">
        <v>2460059.2564328895</v>
      </c>
      <c r="C27" s="81">
        <f>B27-$K$30</f>
        <v>-0.36342095816507936</v>
      </c>
      <c r="D27" s="78">
        <v>1498.2312999999999</v>
      </c>
      <c r="E27" s="78"/>
      <c r="F27" s="78"/>
      <c r="G27" s="78"/>
      <c r="H27" s="79"/>
    </row>
    <row r="28" spans="2:11" x14ac:dyDescent="0.25">
      <c r="B28" s="74">
        <v>2460059.2587476731</v>
      </c>
      <c r="C28" s="81">
        <f>B28-$K$30</f>
        <v>-0.36110617453232408</v>
      </c>
      <c r="D28" s="78">
        <v>1486.4108000000001</v>
      </c>
      <c r="E28" s="78"/>
      <c r="F28" s="78"/>
      <c r="G28" s="78"/>
      <c r="H28" s="79"/>
    </row>
    <row r="29" spans="2:11" x14ac:dyDescent="0.25">
      <c r="B29" s="74">
        <v>2460059.2610624568</v>
      </c>
      <c r="C29" s="81">
        <f>B29-$K$30</f>
        <v>-0.3587913908995688</v>
      </c>
      <c r="D29" s="78">
        <v>1484.7997</v>
      </c>
      <c r="E29" s="78"/>
      <c r="F29" s="78"/>
      <c r="G29" s="78"/>
      <c r="H29" s="79"/>
    </row>
    <row r="30" spans="2:11" x14ac:dyDescent="0.25">
      <c r="B30" s="74">
        <v>2460059.2633772399</v>
      </c>
      <c r="C30" s="81">
        <f>B30-$K$30</f>
        <v>-0.3564766077324748</v>
      </c>
      <c r="D30" s="78">
        <v>1478.3341</v>
      </c>
      <c r="E30" s="78"/>
      <c r="F30" s="78"/>
      <c r="G30" s="78"/>
      <c r="H30" s="79"/>
      <c r="J30" s="58" t="s">
        <v>137</v>
      </c>
      <c r="K30" s="59">
        <f>INDEX(B:B,MATCH(J30,A:A,0))</f>
        <v>2460059.6198538477</v>
      </c>
    </row>
    <row r="31" spans="2:11" x14ac:dyDescent="0.25">
      <c r="B31" s="74">
        <v>2460059.2656920236</v>
      </c>
      <c r="C31" s="81">
        <f>B31-$K$30</f>
        <v>-0.35416182409971952</v>
      </c>
      <c r="D31" s="78">
        <v>1486.5259000000001</v>
      </c>
      <c r="E31" s="78"/>
      <c r="F31" s="78"/>
      <c r="G31" s="78"/>
      <c r="H31" s="79"/>
      <c r="J31" s="58" t="s">
        <v>85</v>
      </c>
      <c r="K31" s="59">
        <f>INDEX(B:B,MATCH(J31,A:A,0))</f>
        <v>2460059.4855964356</v>
      </c>
    </row>
    <row r="32" spans="2:11" x14ac:dyDescent="0.25">
      <c r="B32" s="74">
        <v>2460059.2680068072</v>
      </c>
      <c r="C32" s="81">
        <f>B32-$K$30</f>
        <v>-0.35184704046696424</v>
      </c>
      <c r="D32" s="78">
        <v>1480.2654</v>
      </c>
      <c r="E32" s="78"/>
      <c r="F32" s="78"/>
      <c r="G32" s="78"/>
      <c r="H32" s="79"/>
      <c r="J32" s="58" t="s">
        <v>86</v>
      </c>
      <c r="K32" s="59">
        <f>INDEX(B:B,MATCH(J32,A:A,0))</f>
        <v>2460059.5156886154</v>
      </c>
    </row>
    <row r="33" spans="2:11" x14ac:dyDescent="0.25">
      <c r="B33" s="74">
        <v>2460059.2703215904</v>
      </c>
      <c r="C33" s="81">
        <f>B33-$K$30</f>
        <v>-0.34953225729987025</v>
      </c>
      <c r="D33" s="78">
        <v>1476.9038</v>
      </c>
      <c r="E33" s="78"/>
      <c r="F33" s="78"/>
      <c r="G33" s="78"/>
      <c r="H33" s="79"/>
      <c r="J33" s="58" t="s">
        <v>87</v>
      </c>
      <c r="K33" s="59">
        <f>INDEX(B:B,MATCH(J33,A:A,0))</f>
        <v>2460059.724019072</v>
      </c>
    </row>
    <row r="34" spans="2:11" x14ac:dyDescent="0.25">
      <c r="B34" s="74">
        <v>2460059.272636374</v>
      </c>
      <c r="C34" s="81">
        <f>B34-$K$30</f>
        <v>-0.34721747366711497</v>
      </c>
      <c r="D34" s="78">
        <v>1482.5536999999999</v>
      </c>
      <c r="E34" s="78"/>
      <c r="F34" s="78"/>
      <c r="G34" s="80"/>
      <c r="H34" s="79"/>
      <c r="J34" s="58" t="s">
        <v>136</v>
      </c>
      <c r="K34" s="59">
        <f>INDEX(B:B,MATCH(J34,A:A,0))</f>
        <v>2460059.751796464</v>
      </c>
    </row>
    <row r="35" spans="2:11" x14ac:dyDescent="0.25">
      <c r="B35" s="74">
        <v>2460059.2749511576</v>
      </c>
      <c r="C35" s="81">
        <f>B35-$K$30</f>
        <v>-0.34490269003435969</v>
      </c>
      <c r="D35" s="78">
        <v>1488.2194999999999</v>
      </c>
      <c r="E35" s="78"/>
      <c r="F35" s="78"/>
      <c r="G35" s="80"/>
      <c r="H35" s="79"/>
      <c r="J35" s="60"/>
      <c r="K35" s="61"/>
    </row>
    <row r="36" spans="2:11" x14ac:dyDescent="0.25">
      <c r="B36" s="74">
        <v>2460059.2772659408</v>
      </c>
      <c r="C36" s="81">
        <f>B36-$K$30</f>
        <v>-0.3425879068672657</v>
      </c>
      <c r="D36" s="78">
        <v>1488.3923</v>
      </c>
      <c r="E36" s="78"/>
      <c r="F36" s="78"/>
      <c r="G36" s="80"/>
      <c r="H36" s="79"/>
      <c r="J36" s="58" t="s">
        <v>141</v>
      </c>
      <c r="K36" s="59">
        <f>K32-K31</f>
        <v>3.0092179775238037E-2</v>
      </c>
    </row>
    <row r="37" spans="2:11" x14ac:dyDescent="0.25">
      <c r="B37" s="74">
        <v>2460059.2795807244</v>
      </c>
      <c r="C37" s="81">
        <f>B37-$K$30</f>
        <v>-0.34027312323451042</v>
      </c>
      <c r="D37" s="78">
        <v>1485.3887999999999</v>
      </c>
      <c r="E37" s="78"/>
      <c r="F37" s="78"/>
      <c r="G37" s="80"/>
      <c r="H37" s="79"/>
      <c r="J37" s="58" t="s">
        <v>124</v>
      </c>
      <c r="K37" s="59">
        <f>K33-K32</f>
        <v>0.20833045663312078</v>
      </c>
    </row>
    <row r="38" spans="2:11" x14ac:dyDescent="0.25">
      <c r="B38" s="74">
        <v>2460059.2818955081</v>
      </c>
      <c r="C38" s="81">
        <f>B38-$K$30</f>
        <v>-0.33795833960175514</v>
      </c>
      <c r="D38" s="78">
        <v>1482.0079000000001</v>
      </c>
      <c r="E38" s="78"/>
      <c r="F38" s="78"/>
      <c r="G38" s="80"/>
      <c r="H38" s="79"/>
      <c r="J38" s="58" t="s">
        <v>142</v>
      </c>
      <c r="K38" s="59">
        <f>K34-K33</f>
        <v>2.7777391951531172E-2</v>
      </c>
    </row>
    <row r="39" spans="2:11" x14ac:dyDescent="0.25">
      <c r="B39" s="74">
        <v>2460059.2842102912</v>
      </c>
      <c r="C39" s="81">
        <f>B39-$K$30</f>
        <v>-0.33564355643466115</v>
      </c>
      <c r="D39" s="78">
        <v>1485.2762</v>
      </c>
      <c r="E39" s="78"/>
      <c r="F39" s="78"/>
      <c r="G39" s="80"/>
      <c r="H39" s="79"/>
      <c r="J39" s="58" t="s">
        <v>123</v>
      </c>
      <c r="K39" s="59">
        <f>K34-K31</f>
        <v>0.26620002835988998</v>
      </c>
    </row>
    <row r="40" spans="2:11" x14ac:dyDescent="0.25">
      <c r="B40" s="74">
        <v>2460059.2865250749</v>
      </c>
      <c r="C40" s="81">
        <f>B40-$K$30</f>
        <v>-0.33332877280190587</v>
      </c>
      <c r="D40" s="78">
        <v>1486.8007</v>
      </c>
      <c r="E40" s="78"/>
      <c r="F40" s="78"/>
      <c r="G40" s="80"/>
      <c r="H40" s="79"/>
      <c r="J40" s="60"/>
      <c r="K40" s="61"/>
    </row>
    <row r="41" spans="2:11" x14ac:dyDescent="0.25">
      <c r="B41" s="74">
        <v>2460059.288839858</v>
      </c>
      <c r="C41" s="81">
        <f>B41-$K$30</f>
        <v>-0.33101398963481188</v>
      </c>
      <c r="D41" s="78">
        <v>1483.4049</v>
      </c>
      <c r="E41" s="78"/>
      <c r="F41" s="78"/>
      <c r="G41" s="80"/>
      <c r="H41" s="79"/>
      <c r="J41" s="58" t="s">
        <v>140</v>
      </c>
      <c r="K41" s="62">
        <v>1464.3</v>
      </c>
    </row>
    <row r="42" spans="2:11" x14ac:dyDescent="0.25">
      <c r="B42" s="74">
        <v>2460059.2911546417</v>
      </c>
      <c r="C42" s="81">
        <f>B42-$K$30</f>
        <v>-0.3286992060020566</v>
      </c>
      <c r="D42" s="78">
        <v>1486.6217999999999</v>
      </c>
      <c r="E42" s="78"/>
      <c r="F42" s="78"/>
      <c r="G42" s="80"/>
      <c r="H42" s="79"/>
      <c r="J42" s="58" t="s">
        <v>139</v>
      </c>
      <c r="K42" s="64">
        <v>1482</v>
      </c>
    </row>
    <row r="43" spans="2:11" x14ac:dyDescent="0.25">
      <c r="B43" s="74">
        <v>2460059.2934694253</v>
      </c>
      <c r="C43" s="81">
        <f>B43-$K$30</f>
        <v>-0.32638442236930132</v>
      </c>
      <c r="D43" s="78">
        <v>1486.5741</v>
      </c>
      <c r="E43" s="78"/>
      <c r="F43" s="78"/>
      <c r="G43" s="80"/>
      <c r="H43" s="79"/>
      <c r="J43" s="58" t="s">
        <v>138</v>
      </c>
      <c r="K43" s="63">
        <f>1-K41/K42</f>
        <v>1.1943319838056743E-2</v>
      </c>
    </row>
    <row r="44" spans="2:11" x14ac:dyDescent="0.25">
      <c r="B44" s="74">
        <v>2460059.2957842085</v>
      </c>
      <c r="C44" s="81">
        <f>B44-$K$30</f>
        <v>-0.32406963920220733</v>
      </c>
      <c r="D44" s="78">
        <v>1485.5151000000001</v>
      </c>
      <c r="E44" s="78"/>
      <c r="F44" s="78"/>
      <c r="G44" s="80"/>
      <c r="H44" s="79"/>
    </row>
    <row r="45" spans="2:11" x14ac:dyDescent="0.25">
      <c r="B45" s="74">
        <v>2460059.2980989921</v>
      </c>
      <c r="C45" s="81">
        <f>B45-$K$30</f>
        <v>-0.32175485556945205</v>
      </c>
      <c r="D45" s="78">
        <v>1475.6887999999999</v>
      </c>
      <c r="E45" s="78"/>
      <c r="F45" s="78"/>
      <c r="G45" s="80"/>
      <c r="H45" s="79"/>
    </row>
    <row r="46" spans="2:11" x14ac:dyDescent="0.25">
      <c r="B46" s="74">
        <v>2460059.3004137753</v>
      </c>
      <c r="C46" s="81">
        <f>B46-$K$30</f>
        <v>-0.31944007240235806</v>
      </c>
      <c r="D46" s="78">
        <v>1485.9813999999999</v>
      </c>
      <c r="E46" s="78"/>
      <c r="F46" s="78"/>
      <c r="G46" s="80"/>
      <c r="H46" s="79"/>
    </row>
    <row r="47" spans="2:11" x14ac:dyDescent="0.25">
      <c r="B47" s="74">
        <v>2460059.3027285589</v>
      </c>
      <c r="C47" s="81">
        <f>B47-$K$30</f>
        <v>-0.31712528876960278</v>
      </c>
      <c r="D47" s="78">
        <v>1493.4559999999999</v>
      </c>
      <c r="E47" s="78"/>
      <c r="F47" s="78"/>
      <c r="G47" s="80"/>
      <c r="H47" s="79"/>
    </row>
    <row r="48" spans="2:11" x14ac:dyDescent="0.25">
      <c r="B48" s="74">
        <v>2460059.3050433421</v>
      </c>
      <c r="C48" s="81">
        <f>B48-$K$30</f>
        <v>-0.31481050560250878</v>
      </c>
      <c r="D48" s="78">
        <v>1484.3452</v>
      </c>
      <c r="E48" s="78"/>
      <c r="F48" s="78"/>
      <c r="G48" s="80"/>
      <c r="H48" s="79"/>
    </row>
    <row r="49" spans="2:8" x14ac:dyDescent="0.25">
      <c r="B49" s="74">
        <v>2460059.3073581257</v>
      </c>
      <c r="C49" s="81">
        <f>B49-$K$30</f>
        <v>-0.3124957219697535</v>
      </c>
      <c r="D49" s="78">
        <v>1488.4568999999999</v>
      </c>
      <c r="E49" s="78"/>
      <c r="F49" s="78"/>
      <c r="G49" s="80"/>
      <c r="H49" s="79"/>
    </row>
    <row r="50" spans="2:8" x14ac:dyDescent="0.25">
      <c r="B50" s="74">
        <v>2460059.3096729089</v>
      </c>
      <c r="C50" s="81">
        <f>B50-$K$30</f>
        <v>-0.31018093880265951</v>
      </c>
      <c r="D50" s="78">
        <v>1477.0731000000001</v>
      </c>
      <c r="E50" s="78"/>
      <c r="F50" s="78"/>
      <c r="G50" s="80"/>
      <c r="H50" s="79"/>
    </row>
    <row r="51" spans="2:8" x14ac:dyDescent="0.25">
      <c r="B51" s="74">
        <v>2460059.3119876925</v>
      </c>
      <c r="C51" s="81">
        <f>B51-$K$30</f>
        <v>-0.30786615516990423</v>
      </c>
      <c r="D51" s="78">
        <v>1486.9883</v>
      </c>
      <c r="E51" s="78"/>
      <c r="F51" s="78"/>
      <c r="G51" s="78"/>
      <c r="H51" s="79"/>
    </row>
    <row r="52" spans="2:8" x14ac:dyDescent="0.25">
      <c r="B52" s="74">
        <v>2460059.3143024757</v>
      </c>
      <c r="C52" s="81">
        <f>B52-$K$30</f>
        <v>-0.30555137200281024</v>
      </c>
      <c r="D52" s="78">
        <v>1494.1677999999999</v>
      </c>
      <c r="E52" s="78"/>
      <c r="F52" s="78"/>
      <c r="G52" s="78"/>
      <c r="H52" s="79"/>
    </row>
    <row r="53" spans="2:8" x14ac:dyDescent="0.25">
      <c r="B53" s="74">
        <v>2460059.3166172593</v>
      </c>
      <c r="C53" s="81">
        <f>B53-$K$30</f>
        <v>-0.30323658837005496</v>
      </c>
      <c r="D53" s="78">
        <v>1486.104</v>
      </c>
      <c r="E53" s="78"/>
      <c r="F53" s="78"/>
      <c r="G53" s="78"/>
      <c r="H53" s="79"/>
    </row>
    <row r="54" spans="2:8" x14ac:dyDescent="0.25">
      <c r="B54" s="74">
        <v>2460059.3189320425</v>
      </c>
      <c r="C54" s="81">
        <f>B54-$K$30</f>
        <v>-0.30092180520296097</v>
      </c>
      <c r="D54" s="78">
        <v>1484.4164000000001</v>
      </c>
      <c r="E54" s="78"/>
      <c r="F54" s="78"/>
      <c r="G54" s="78"/>
      <c r="H54" s="79"/>
    </row>
    <row r="55" spans="2:8" x14ac:dyDescent="0.25">
      <c r="B55" s="74">
        <v>2460059.3212468261</v>
      </c>
      <c r="C55" s="81">
        <f>B55-$K$30</f>
        <v>-0.29860702157020569</v>
      </c>
      <c r="D55" s="78">
        <v>1481.7234000000001</v>
      </c>
      <c r="E55" s="78"/>
      <c r="F55" s="78"/>
      <c r="G55" s="78"/>
      <c r="H55" s="79"/>
    </row>
    <row r="56" spans="2:8" x14ac:dyDescent="0.25">
      <c r="B56" s="74">
        <v>2460059.3235616093</v>
      </c>
      <c r="C56" s="81">
        <f>B56-$K$30</f>
        <v>-0.2962922384031117</v>
      </c>
      <c r="D56" s="78">
        <v>1481.4302</v>
      </c>
      <c r="E56" s="78"/>
      <c r="F56" s="78"/>
      <c r="G56" s="78"/>
      <c r="H56" s="79"/>
    </row>
    <row r="57" spans="2:8" x14ac:dyDescent="0.25">
      <c r="B57" s="74">
        <v>2460059.3258763929</v>
      </c>
      <c r="C57" s="81">
        <f>B57-$K$30</f>
        <v>-0.29397745477035642</v>
      </c>
      <c r="D57" s="78">
        <v>1486.3879999999999</v>
      </c>
      <c r="E57" s="78"/>
      <c r="F57" s="78"/>
      <c r="G57" s="78"/>
      <c r="H57" s="79"/>
    </row>
    <row r="58" spans="2:8" x14ac:dyDescent="0.25">
      <c r="B58" s="74">
        <v>2460059.3281911761</v>
      </c>
      <c r="C58" s="81">
        <f>B58-$K$30</f>
        <v>-0.29166267160326242</v>
      </c>
      <c r="D58" s="78">
        <v>1476.3915999999999</v>
      </c>
      <c r="E58" s="78"/>
      <c r="F58" s="78"/>
      <c r="G58" s="78"/>
      <c r="H58" s="79"/>
    </row>
    <row r="59" spans="2:8" x14ac:dyDescent="0.25">
      <c r="B59" s="74">
        <v>2460059.3305059592</v>
      </c>
      <c r="C59" s="81">
        <f>B59-$K$30</f>
        <v>-0.28934788843616843</v>
      </c>
      <c r="D59" s="78">
        <v>1479.7682</v>
      </c>
      <c r="E59" s="78"/>
      <c r="F59" s="78"/>
      <c r="G59" s="78"/>
      <c r="H59" s="79"/>
    </row>
    <row r="60" spans="2:8" x14ac:dyDescent="0.25">
      <c r="B60" s="74">
        <v>2460059.3328207429</v>
      </c>
      <c r="C60" s="81">
        <f>B60-$K$30</f>
        <v>-0.28703310480341315</v>
      </c>
      <c r="D60" s="78">
        <v>1482.7090000000001</v>
      </c>
      <c r="E60" s="78"/>
      <c r="F60" s="78"/>
      <c r="G60" s="78"/>
      <c r="H60" s="79"/>
    </row>
    <row r="61" spans="2:8" x14ac:dyDescent="0.25">
      <c r="B61" s="74">
        <v>2460059.335135526</v>
      </c>
      <c r="C61" s="81">
        <f>B61-$K$30</f>
        <v>-0.28471832163631916</v>
      </c>
      <c r="D61" s="78">
        <v>1483.3041000000001</v>
      </c>
      <c r="E61" s="78"/>
      <c r="F61" s="78"/>
      <c r="G61" s="78"/>
      <c r="H61" s="79"/>
    </row>
    <row r="62" spans="2:8" x14ac:dyDescent="0.25">
      <c r="B62" s="74">
        <v>2460059.3374503097</v>
      </c>
      <c r="C62" s="81">
        <f>B62-$K$30</f>
        <v>-0.28240353800356388</v>
      </c>
      <c r="D62" s="78">
        <v>1479.0726</v>
      </c>
      <c r="E62" s="78"/>
      <c r="F62" s="78"/>
      <c r="G62" s="78"/>
      <c r="H62" s="79"/>
    </row>
    <row r="63" spans="2:8" x14ac:dyDescent="0.25">
      <c r="B63" s="74">
        <v>2460059.3397650928</v>
      </c>
      <c r="C63" s="81">
        <f>B63-$K$30</f>
        <v>-0.28008875483646989</v>
      </c>
      <c r="D63" s="78">
        <v>1474.5906</v>
      </c>
      <c r="E63" s="78"/>
      <c r="F63" s="78"/>
      <c r="G63" s="78"/>
      <c r="H63" s="79"/>
    </row>
    <row r="64" spans="2:8" x14ac:dyDescent="0.25">
      <c r="B64" s="74">
        <v>2460059.342079876</v>
      </c>
      <c r="C64" s="81">
        <f>B64-$K$30</f>
        <v>-0.2777739716693759</v>
      </c>
      <c r="D64" s="78">
        <v>1488.4943000000001</v>
      </c>
      <c r="E64" s="78"/>
      <c r="F64" s="78"/>
      <c r="G64" s="78"/>
      <c r="H64" s="79"/>
    </row>
    <row r="65" spans="2:8" x14ac:dyDescent="0.25">
      <c r="B65" s="74">
        <v>2460059.3443946596</v>
      </c>
      <c r="C65" s="81">
        <f>B65-$K$30</f>
        <v>-0.27545918803662062</v>
      </c>
      <c r="D65" s="78">
        <v>1482.3406</v>
      </c>
      <c r="E65" s="78"/>
      <c r="F65" s="78"/>
      <c r="G65" s="78"/>
      <c r="H65" s="79"/>
    </row>
    <row r="66" spans="2:8" x14ac:dyDescent="0.25">
      <c r="B66" s="74">
        <v>2460059.3467094428</v>
      </c>
      <c r="C66" s="81">
        <f>B66-$K$30</f>
        <v>-0.27314440486952662</v>
      </c>
      <c r="D66" s="78">
        <v>1484.8369</v>
      </c>
      <c r="E66" s="78"/>
      <c r="F66" s="78"/>
      <c r="G66" s="78"/>
      <c r="H66" s="79"/>
    </row>
    <row r="67" spans="2:8" x14ac:dyDescent="0.25">
      <c r="B67" s="74">
        <v>2460059.349024226</v>
      </c>
      <c r="C67" s="81">
        <f>B67-$K$30</f>
        <v>-0.27082962170243263</v>
      </c>
      <c r="D67" s="78">
        <v>1489.9978000000001</v>
      </c>
      <c r="E67" s="78"/>
      <c r="F67" s="78"/>
      <c r="G67" s="78"/>
      <c r="H67" s="79"/>
    </row>
    <row r="68" spans="2:8" x14ac:dyDescent="0.25">
      <c r="B68" s="74">
        <v>2460059.3513390096</v>
      </c>
      <c r="C68" s="81">
        <f>B68-$K$30</f>
        <v>-0.26851483806967735</v>
      </c>
      <c r="D68" s="78">
        <v>1488.1781000000001</v>
      </c>
      <c r="E68" s="78"/>
      <c r="F68" s="78"/>
      <c r="G68" s="78"/>
      <c r="H68" s="79"/>
    </row>
    <row r="69" spans="2:8" x14ac:dyDescent="0.25">
      <c r="B69" s="74">
        <v>2460059.3536537928</v>
      </c>
      <c r="C69" s="81">
        <f>B69-$K$30</f>
        <v>-0.26620005490258336</v>
      </c>
      <c r="D69" s="78">
        <v>1488.7022999999999</v>
      </c>
      <c r="E69" s="78"/>
      <c r="F69" s="78"/>
      <c r="G69" s="78"/>
      <c r="H69" s="79"/>
    </row>
    <row r="70" spans="2:8" x14ac:dyDescent="0.25">
      <c r="B70" s="74">
        <v>2460059.3559685759</v>
      </c>
      <c r="C70" s="81">
        <f>B70-$K$30</f>
        <v>-0.26388527173548937</v>
      </c>
      <c r="D70" s="78">
        <v>1478.4622999999999</v>
      </c>
      <c r="E70" s="78"/>
      <c r="F70" s="78"/>
      <c r="G70" s="78"/>
      <c r="H70" s="79"/>
    </row>
    <row r="71" spans="2:8" x14ac:dyDescent="0.25">
      <c r="B71" s="74">
        <v>2460059.3582833596</v>
      </c>
      <c r="C71" s="81">
        <f>B71-$K$30</f>
        <v>-0.26157048810273409</v>
      </c>
      <c r="D71" s="78">
        <v>1481.8585</v>
      </c>
      <c r="E71" s="78"/>
      <c r="F71" s="78"/>
      <c r="G71" s="78"/>
      <c r="H71" s="79"/>
    </row>
    <row r="72" spans="2:8" x14ac:dyDescent="0.25">
      <c r="B72" s="74">
        <v>2460059.3605981427</v>
      </c>
      <c r="C72" s="81">
        <f>B72-$K$30</f>
        <v>-0.2592557049356401</v>
      </c>
      <c r="D72" s="78">
        <v>1478.5516</v>
      </c>
      <c r="E72" s="78"/>
      <c r="F72" s="78"/>
      <c r="G72" s="78"/>
      <c r="H72" s="79"/>
    </row>
    <row r="73" spans="2:8" x14ac:dyDescent="0.25">
      <c r="B73" s="74">
        <v>2460059.3629129259</v>
      </c>
      <c r="C73" s="81">
        <f>B73-$K$30</f>
        <v>-0.2569409217685461</v>
      </c>
      <c r="D73" s="78">
        <v>1481.2336</v>
      </c>
      <c r="E73" s="78"/>
      <c r="F73" s="78"/>
      <c r="G73" s="78"/>
      <c r="H73" s="79"/>
    </row>
    <row r="74" spans="2:8" x14ac:dyDescent="0.25">
      <c r="B74" s="74">
        <v>2460059.3652277095</v>
      </c>
      <c r="C74" s="81">
        <f>B74-$K$30</f>
        <v>-0.25462613813579082</v>
      </c>
      <c r="D74" s="78">
        <v>1478.8466000000001</v>
      </c>
      <c r="E74" s="78"/>
      <c r="F74" s="78"/>
      <c r="G74" s="78"/>
      <c r="H74" s="79"/>
    </row>
    <row r="75" spans="2:8" x14ac:dyDescent="0.25">
      <c r="B75" s="74">
        <v>2460059.3675424927</v>
      </c>
      <c r="C75" s="81">
        <f>B75-$K$30</f>
        <v>-0.25231135496869683</v>
      </c>
      <c r="D75" s="78">
        <v>1482.4194</v>
      </c>
      <c r="E75" s="78"/>
      <c r="F75" s="78"/>
      <c r="G75" s="78"/>
      <c r="H75" s="79"/>
    </row>
    <row r="76" spans="2:8" x14ac:dyDescent="0.25">
      <c r="B76" s="74">
        <v>2460059.3698572759</v>
      </c>
      <c r="C76" s="81">
        <f>B76-$K$30</f>
        <v>-0.24999657180160284</v>
      </c>
      <c r="D76" s="78">
        <v>1483.7727</v>
      </c>
      <c r="E76" s="78"/>
      <c r="F76" s="78"/>
      <c r="G76" s="78"/>
      <c r="H76" s="79"/>
    </row>
    <row r="77" spans="2:8" x14ac:dyDescent="0.25">
      <c r="B77" s="74">
        <v>2460059.3721720595</v>
      </c>
      <c r="C77" s="81">
        <f>B77-$K$30</f>
        <v>-0.24768178816884756</v>
      </c>
      <c r="D77" s="78">
        <v>1478.9332999999999</v>
      </c>
      <c r="E77" s="78"/>
      <c r="F77" s="78"/>
      <c r="G77" s="78"/>
      <c r="H77" s="79"/>
    </row>
    <row r="78" spans="2:8" x14ac:dyDescent="0.25">
      <c r="B78" s="74">
        <v>2460059.3744868427</v>
      </c>
      <c r="C78" s="81">
        <f>B78-$K$30</f>
        <v>-0.24536700500175357</v>
      </c>
      <c r="D78" s="78">
        <v>1474.7815000000001</v>
      </c>
      <c r="E78" s="78"/>
      <c r="F78" s="78"/>
      <c r="G78" s="78"/>
      <c r="H78" s="79"/>
    </row>
    <row r="79" spans="2:8" x14ac:dyDescent="0.25">
      <c r="B79" s="74">
        <v>2460059.3768016258</v>
      </c>
      <c r="C79" s="81">
        <f>B79-$K$30</f>
        <v>-0.24305222183465958</v>
      </c>
      <c r="D79" s="78">
        <v>1485.4865</v>
      </c>
      <c r="E79" s="78"/>
      <c r="F79" s="78"/>
      <c r="G79" s="78"/>
      <c r="H79" s="79"/>
    </row>
    <row r="80" spans="2:8" x14ac:dyDescent="0.25">
      <c r="B80" s="74">
        <v>2460059.379116409</v>
      </c>
      <c r="C80" s="81">
        <f>B80-$K$30</f>
        <v>-0.24073743866756558</v>
      </c>
      <c r="D80" s="78">
        <v>1492.2797</v>
      </c>
      <c r="E80" s="78"/>
      <c r="F80" s="78"/>
      <c r="G80" s="78"/>
      <c r="H80" s="79"/>
    </row>
    <row r="81" spans="2:8" x14ac:dyDescent="0.25">
      <c r="B81" s="74">
        <v>2460059.3814311922</v>
      </c>
      <c r="C81" s="81">
        <f>B81-$K$30</f>
        <v>-0.23842265550047159</v>
      </c>
      <c r="D81" s="78">
        <v>1480.6946</v>
      </c>
      <c r="E81" s="78"/>
      <c r="F81" s="78"/>
      <c r="G81" s="78"/>
      <c r="H81" s="79"/>
    </row>
    <row r="82" spans="2:8" x14ac:dyDescent="0.25">
      <c r="B82" s="74">
        <v>2460059.3837459758</v>
      </c>
      <c r="C82" s="81">
        <f>B82-$K$30</f>
        <v>-0.23610787186771631</v>
      </c>
      <c r="D82" s="78">
        <v>1487.875</v>
      </c>
      <c r="E82" s="78"/>
      <c r="F82" s="78"/>
      <c r="G82" s="78"/>
      <c r="H82" s="79"/>
    </row>
    <row r="83" spans="2:8" x14ac:dyDescent="0.25">
      <c r="B83" s="74">
        <v>2460059.386060759</v>
      </c>
      <c r="C83" s="81">
        <f>B83-$K$30</f>
        <v>-0.23379308870062232</v>
      </c>
      <c r="D83" s="78">
        <v>1482.5465999999999</v>
      </c>
      <c r="E83" s="78"/>
      <c r="F83" s="78"/>
      <c r="G83" s="78"/>
      <c r="H83" s="79"/>
    </row>
    <row r="84" spans="2:8" x14ac:dyDescent="0.25">
      <c r="B84" s="74">
        <v>2460059.3883755421</v>
      </c>
      <c r="C84" s="81">
        <f>B84-$K$30</f>
        <v>-0.23147830553352833</v>
      </c>
      <c r="D84" s="78">
        <v>1487.4427000000001</v>
      </c>
      <c r="E84" s="78"/>
      <c r="F84" s="78"/>
      <c r="G84" s="78"/>
      <c r="H84" s="79"/>
    </row>
    <row r="85" spans="2:8" x14ac:dyDescent="0.25">
      <c r="B85" s="74">
        <v>2460059.3906903253</v>
      </c>
      <c r="C85" s="81">
        <f>B85-$K$30</f>
        <v>-0.22916352236643434</v>
      </c>
      <c r="D85" s="78">
        <v>1491.3619000000001</v>
      </c>
      <c r="E85" s="78"/>
      <c r="F85" s="78"/>
      <c r="G85" s="78"/>
      <c r="H85" s="79"/>
    </row>
    <row r="86" spans="2:8" x14ac:dyDescent="0.25">
      <c r="B86" s="74">
        <v>2460059.3930051089</v>
      </c>
      <c r="C86" s="81">
        <f>B86-$K$30</f>
        <v>-0.22684873873367906</v>
      </c>
      <c r="D86" s="78">
        <v>1486.3562999999999</v>
      </c>
      <c r="E86" s="78"/>
      <c r="F86" s="78"/>
      <c r="G86" s="78"/>
      <c r="H86" s="79"/>
    </row>
    <row r="87" spans="2:8" x14ac:dyDescent="0.25">
      <c r="B87" s="74">
        <v>2460059.3953198921</v>
      </c>
      <c r="C87" s="81">
        <f>B87-$K$30</f>
        <v>-0.22453395556658506</v>
      </c>
      <c r="D87" s="78">
        <v>1479.1704999999999</v>
      </c>
      <c r="E87" s="78"/>
      <c r="F87" s="78"/>
      <c r="G87" s="78"/>
      <c r="H87" s="79"/>
    </row>
    <row r="88" spans="2:8" x14ac:dyDescent="0.25">
      <c r="B88" s="74">
        <v>2460059.3976346753</v>
      </c>
      <c r="C88" s="81">
        <f>B88-$K$30</f>
        <v>-0.22221917239949107</v>
      </c>
      <c r="D88" s="78">
        <v>1474.6405</v>
      </c>
      <c r="E88" s="78"/>
      <c r="F88" s="78"/>
      <c r="G88" s="78"/>
      <c r="H88" s="79"/>
    </row>
    <row r="89" spans="2:8" x14ac:dyDescent="0.25">
      <c r="B89" s="74">
        <v>2460059.3999494584</v>
      </c>
      <c r="C89" s="81">
        <f>B89-$K$30</f>
        <v>-0.21990438923239708</v>
      </c>
      <c r="D89" s="78">
        <v>1484.3562999999999</v>
      </c>
      <c r="E89" s="78"/>
      <c r="F89" s="78"/>
      <c r="G89" s="78"/>
      <c r="H89" s="79"/>
    </row>
    <row r="90" spans="2:8" x14ac:dyDescent="0.25">
      <c r="B90" s="74">
        <v>2460059.4022642416</v>
      </c>
      <c r="C90" s="81">
        <f>B90-$K$30</f>
        <v>-0.21758960606530309</v>
      </c>
      <c r="D90" s="78">
        <v>1477.6926000000001</v>
      </c>
      <c r="E90" s="78"/>
      <c r="F90" s="78"/>
      <c r="G90" s="78"/>
      <c r="H90" s="79"/>
    </row>
    <row r="91" spans="2:8" x14ac:dyDescent="0.25">
      <c r="B91" s="74">
        <v>2460059.4045790248</v>
      </c>
      <c r="C91" s="81">
        <f>B91-$K$30</f>
        <v>-0.2152748228982091</v>
      </c>
      <c r="D91" s="78">
        <v>1487.9789000000001</v>
      </c>
      <c r="E91" s="78"/>
      <c r="F91" s="78"/>
      <c r="G91" s="78"/>
      <c r="H91" s="79"/>
    </row>
    <row r="92" spans="2:8" x14ac:dyDescent="0.25">
      <c r="B92" s="74">
        <v>2460059.4068938079</v>
      </c>
      <c r="C92" s="81">
        <f>B92-$K$30</f>
        <v>-0.2129600397311151</v>
      </c>
      <c r="D92" s="78">
        <v>1487.1795999999999</v>
      </c>
      <c r="E92" s="78"/>
      <c r="F92" s="78"/>
      <c r="G92" s="78"/>
      <c r="H92" s="79"/>
    </row>
    <row r="93" spans="2:8" x14ac:dyDescent="0.25">
      <c r="B93" s="74">
        <v>2460059.4092085916</v>
      </c>
      <c r="C93" s="81">
        <f>B93-$K$30</f>
        <v>-0.21064525609835982</v>
      </c>
      <c r="D93" s="78">
        <v>1486.0776000000001</v>
      </c>
      <c r="E93" s="78"/>
      <c r="F93" s="78"/>
      <c r="G93" s="78"/>
      <c r="H93" s="79"/>
    </row>
    <row r="94" spans="2:8" x14ac:dyDescent="0.25">
      <c r="B94" s="74">
        <v>2460059.4115233747</v>
      </c>
      <c r="C94" s="81">
        <f>B94-$K$30</f>
        <v>-0.20833047293126583</v>
      </c>
      <c r="D94" s="78">
        <v>1484.835</v>
      </c>
      <c r="E94" s="78"/>
      <c r="F94" s="78"/>
      <c r="G94" s="78"/>
      <c r="H94" s="79"/>
    </row>
    <row r="95" spans="2:8" x14ac:dyDescent="0.25">
      <c r="B95" s="74">
        <v>2460059.4138381579</v>
      </c>
      <c r="C95" s="81">
        <f>B95-$K$30</f>
        <v>-0.20601568976417184</v>
      </c>
      <c r="D95" s="78">
        <v>1471.412</v>
      </c>
      <c r="E95" s="78"/>
      <c r="F95" s="78"/>
      <c r="G95" s="78"/>
      <c r="H95" s="79"/>
    </row>
    <row r="96" spans="2:8" x14ac:dyDescent="0.25">
      <c r="B96" s="74">
        <v>2460059.4161529411</v>
      </c>
      <c r="C96" s="81">
        <f>B96-$K$30</f>
        <v>-0.20370090659707785</v>
      </c>
      <c r="D96" s="78">
        <v>1486.0922</v>
      </c>
      <c r="E96" s="78"/>
      <c r="F96" s="78"/>
      <c r="G96" s="78"/>
      <c r="H96" s="79"/>
    </row>
    <row r="97" spans="2:8" x14ac:dyDescent="0.25">
      <c r="B97" s="74">
        <v>2460059.4184677242</v>
      </c>
      <c r="C97" s="81">
        <f>B97-$K$30</f>
        <v>-0.20138612342998385</v>
      </c>
      <c r="D97" s="78">
        <v>1483.345</v>
      </c>
      <c r="E97" s="78"/>
      <c r="F97" s="78"/>
      <c r="G97" s="78"/>
      <c r="H97" s="79"/>
    </row>
    <row r="98" spans="2:8" x14ac:dyDescent="0.25">
      <c r="B98" s="74">
        <v>2460059.4207825074</v>
      </c>
      <c r="C98" s="81">
        <f>B98-$K$30</f>
        <v>-0.19907134026288986</v>
      </c>
      <c r="D98" s="78">
        <v>1490.5376000000001</v>
      </c>
      <c r="E98" s="78"/>
      <c r="F98" s="78"/>
      <c r="G98" s="78"/>
      <c r="H98" s="79"/>
    </row>
    <row r="99" spans="2:8" x14ac:dyDescent="0.25">
      <c r="B99" s="74">
        <v>2460059.4230972906</v>
      </c>
      <c r="C99" s="81">
        <f>B99-$K$30</f>
        <v>-0.19675655709579587</v>
      </c>
      <c r="D99" s="78">
        <v>1483.7336</v>
      </c>
      <c r="E99" s="78"/>
      <c r="F99" s="78"/>
      <c r="G99" s="78"/>
      <c r="H99" s="79"/>
    </row>
    <row r="100" spans="2:8" x14ac:dyDescent="0.25">
      <c r="B100" s="74">
        <v>2460059.4254120737</v>
      </c>
      <c r="C100" s="81">
        <f>B100-$K$30</f>
        <v>-0.19444177392870188</v>
      </c>
      <c r="D100" s="78">
        <v>1488.8729000000001</v>
      </c>
      <c r="E100" s="78"/>
      <c r="F100" s="78"/>
      <c r="G100" s="78"/>
      <c r="H100" s="79"/>
    </row>
    <row r="101" spans="2:8" x14ac:dyDescent="0.25">
      <c r="B101" s="74">
        <v>2460059.4277268569</v>
      </c>
      <c r="C101" s="81">
        <f>B101-$K$30</f>
        <v>-0.19212699076160789</v>
      </c>
      <c r="D101" s="78">
        <v>1483.0940000000001</v>
      </c>
      <c r="E101" s="78"/>
      <c r="F101" s="78"/>
      <c r="G101" s="78"/>
      <c r="H101" s="79"/>
    </row>
    <row r="102" spans="2:8" x14ac:dyDescent="0.25">
      <c r="B102" s="74">
        <v>2460059.4300416401</v>
      </c>
      <c r="C102" s="81">
        <f>B102-$K$30</f>
        <v>-0.18981220759451389</v>
      </c>
      <c r="D102" s="78">
        <v>1484.8753999999999</v>
      </c>
      <c r="E102" s="78"/>
      <c r="F102" s="78"/>
      <c r="G102" s="78"/>
      <c r="H102" s="79"/>
    </row>
    <row r="103" spans="2:8" x14ac:dyDescent="0.25">
      <c r="B103" s="74">
        <v>2460059.4323564232</v>
      </c>
      <c r="C103" s="81">
        <f>B103-$K$30</f>
        <v>-0.1874974244274199</v>
      </c>
      <c r="D103" s="78">
        <v>1488.4211</v>
      </c>
      <c r="E103" s="78"/>
      <c r="F103" s="78"/>
      <c r="G103" s="78"/>
      <c r="H103" s="79"/>
    </row>
    <row r="104" spans="2:8" x14ac:dyDescent="0.25">
      <c r="B104" s="74">
        <v>2460059.4346712064</v>
      </c>
      <c r="C104" s="81">
        <f>B104-$K$30</f>
        <v>-0.18518264126032591</v>
      </c>
      <c r="D104" s="78">
        <v>1488.4449999999999</v>
      </c>
      <c r="E104" s="78"/>
      <c r="F104" s="78"/>
      <c r="G104" s="78"/>
      <c r="H104" s="79"/>
    </row>
    <row r="105" spans="2:8" x14ac:dyDescent="0.25">
      <c r="B105" s="74">
        <v>2460059.4369859896</v>
      </c>
      <c r="C105" s="81">
        <f>B105-$K$30</f>
        <v>-0.18286785809323192</v>
      </c>
      <c r="D105" s="78">
        <v>1484.9425000000001</v>
      </c>
      <c r="E105" s="78"/>
      <c r="F105" s="78"/>
      <c r="G105" s="78"/>
      <c r="H105" s="79"/>
    </row>
    <row r="106" spans="2:8" x14ac:dyDescent="0.25">
      <c r="B106" s="74">
        <v>2460059.4393007727</v>
      </c>
      <c r="C106" s="81">
        <f>B106-$K$30</f>
        <v>-0.18055307492613792</v>
      </c>
      <c r="D106" s="78">
        <v>1481.5518999999999</v>
      </c>
      <c r="E106" s="78"/>
      <c r="F106" s="78"/>
      <c r="G106" s="78"/>
      <c r="H106" s="79"/>
    </row>
    <row r="107" spans="2:8" x14ac:dyDescent="0.25">
      <c r="B107" s="74">
        <v>2460059.4416155559</v>
      </c>
      <c r="C107" s="81">
        <f>B107-$K$30</f>
        <v>-0.17823829175904393</v>
      </c>
      <c r="D107" s="78">
        <v>1481.4553000000001</v>
      </c>
      <c r="E107" s="78"/>
      <c r="F107" s="78"/>
      <c r="G107" s="78"/>
      <c r="H107" s="79"/>
    </row>
    <row r="108" spans="2:8" x14ac:dyDescent="0.25">
      <c r="B108" s="74">
        <v>2460059.4439303391</v>
      </c>
      <c r="C108" s="81">
        <f>B108-$K$30</f>
        <v>-0.17592350859194994</v>
      </c>
      <c r="D108" s="78">
        <v>1484.2185999999999</v>
      </c>
      <c r="E108" s="78"/>
      <c r="F108" s="78"/>
      <c r="G108" s="78"/>
      <c r="H108" s="79"/>
    </row>
    <row r="109" spans="2:8" x14ac:dyDescent="0.25">
      <c r="B109" s="74">
        <v>2460059.4462451222</v>
      </c>
      <c r="C109" s="81">
        <f>B109-$K$30</f>
        <v>-0.17360872542485595</v>
      </c>
      <c r="D109" s="78">
        <v>1483.8112000000001</v>
      </c>
      <c r="E109" s="78"/>
      <c r="F109" s="78"/>
      <c r="G109" s="78"/>
      <c r="H109" s="79"/>
    </row>
    <row r="110" spans="2:8" x14ac:dyDescent="0.25">
      <c r="B110" s="74">
        <v>2460059.4485599054</v>
      </c>
      <c r="C110" s="81">
        <f>B110-$K$30</f>
        <v>-0.17129394225776196</v>
      </c>
      <c r="D110" s="78">
        <v>1485.8705</v>
      </c>
      <c r="E110" s="78"/>
      <c r="F110" s="78"/>
      <c r="G110" s="78"/>
      <c r="H110" s="79"/>
    </row>
    <row r="111" spans="2:8" x14ac:dyDescent="0.25">
      <c r="B111" s="74">
        <v>2460059.4508746886</v>
      </c>
      <c r="C111" s="81">
        <f>B111-$K$30</f>
        <v>-0.16897915909066796</v>
      </c>
      <c r="D111" s="78">
        <v>1485.2683</v>
      </c>
      <c r="E111" s="78"/>
      <c r="F111" s="78"/>
      <c r="G111" s="78"/>
      <c r="H111" s="79"/>
    </row>
    <row r="112" spans="2:8" x14ac:dyDescent="0.25">
      <c r="B112" s="74">
        <v>2460059.4531894717</v>
      </c>
      <c r="C112" s="81">
        <f>B112-$K$30</f>
        <v>-0.16666437592357397</v>
      </c>
      <c r="D112" s="78">
        <v>1482.0590999999999</v>
      </c>
      <c r="E112" s="78"/>
      <c r="F112" s="78"/>
      <c r="G112" s="78"/>
      <c r="H112" s="79"/>
    </row>
    <row r="113" spans="1:8" x14ac:dyDescent="0.25">
      <c r="B113" s="74">
        <v>2460059.4555042549</v>
      </c>
      <c r="C113" s="81">
        <f>B113-$K$30</f>
        <v>-0.16434959275647998</v>
      </c>
      <c r="D113" s="78">
        <v>1482.4452000000001</v>
      </c>
      <c r="E113" s="78"/>
      <c r="F113" s="78"/>
      <c r="G113" s="78"/>
      <c r="H113" s="79"/>
    </row>
    <row r="114" spans="1:8" x14ac:dyDescent="0.25">
      <c r="B114" s="74">
        <v>2460059.4578190381</v>
      </c>
      <c r="C114" s="81">
        <f>B114-$K$30</f>
        <v>-0.16203480958938599</v>
      </c>
      <c r="D114" s="78">
        <v>1478.7125000000001</v>
      </c>
      <c r="E114" s="78"/>
      <c r="F114" s="78"/>
      <c r="G114" s="78"/>
      <c r="H114" s="79"/>
    </row>
    <row r="115" spans="1:8" x14ac:dyDescent="0.25">
      <c r="B115" s="74">
        <v>2460059.4601338212</v>
      </c>
      <c r="C115" s="81">
        <f>B115-$K$30</f>
        <v>-0.15972002642229199</v>
      </c>
      <c r="D115" s="78">
        <v>1482.5410999999999</v>
      </c>
      <c r="E115" s="78"/>
      <c r="F115" s="78"/>
      <c r="G115" s="78"/>
      <c r="H115" s="79"/>
    </row>
    <row r="116" spans="1:8" x14ac:dyDescent="0.25">
      <c r="B116" s="74">
        <v>2460059.4624486044</v>
      </c>
      <c r="C116" s="81">
        <f>B116-$K$30</f>
        <v>-0.157405243255198</v>
      </c>
      <c r="D116" s="78">
        <v>1484.4385</v>
      </c>
      <c r="E116" s="78"/>
      <c r="F116" s="78"/>
      <c r="G116" s="78"/>
      <c r="H116" s="79"/>
    </row>
    <row r="117" spans="1:8" x14ac:dyDescent="0.25">
      <c r="B117" s="74">
        <v>2460059.4647633876</v>
      </c>
      <c r="C117" s="81">
        <f>B117-$K$30</f>
        <v>-0.15509046008810401</v>
      </c>
      <c r="D117" s="78">
        <v>1471.7529</v>
      </c>
      <c r="E117" s="78"/>
      <c r="F117" s="78"/>
      <c r="G117" s="78"/>
      <c r="H117" s="79"/>
    </row>
    <row r="118" spans="1:8" x14ac:dyDescent="0.25">
      <c r="B118" s="74">
        <v>2460059.4670781707</v>
      </c>
      <c r="C118" s="81">
        <f>B118-$K$30</f>
        <v>-0.15277567692101002</v>
      </c>
      <c r="D118" s="78">
        <v>1478.9692</v>
      </c>
      <c r="E118" s="78"/>
      <c r="F118" s="78"/>
      <c r="G118" s="78"/>
      <c r="H118" s="79"/>
    </row>
    <row r="119" spans="1:8" x14ac:dyDescent="0.25">
      <c r="B119" s="74">
        <v>2460059.4693929539</v>
      </c>
      <c r="C119" s="81">
        <f>B119-$K$30</f>
        <v>-0.15046089375391603</v>
      </c>
      <c r="D119" s="78">
        <v>1491.4899</v>
      </c>
      <c r="E119" s="78"/>
      <c r="F119" s="78"/>
      <c r="G119" s="78"/>
      <c r="H119" s="79"/>
    </row>
    <row r="120" spans="1:8" x14ac:dyDescent="0.25">
      <c r="B120" s="74">
        <v>2460059.4717077371</v>
      </c>
      <c r="C120" s="81">
        <f>B120-$K$30</f>
        <v>-0.14814611058682203</v>
      </c>
      <c r="D120" s="78">
        <v>1480.6238000000001</v>
      </c>
      <c r="E120" s="78"/>
      <c r="F120" s="78"/>
      <c r="G120" s="78"/>
      <c r="H120" s="79"/>
    </row>
    <row r="121" spans="1:8" x14ac:dyDescent="0.25">
      <c r="B121" s="74">
        <v>2460059.4740225202</v>
      </c>
      <c r="C121" s="81">
        <f>B121-$K$30</f>
        <v>-0.14583132741972804</v>
      </c>
      <c r="D121" s="78">
        <v>1492.0222000000001</v>
      </c>
      <c r="E121" s="78"/>
      <c r="F121" s="78"/>
      <c r="G121" s="78"/>
      <c r="H121" s="79"/>
    </row>
    <row r="122" spans="1:8" x14ac:dyDescent="0.25">
      <c r="B122" s="74">
        <v>2460059.4763373029</v>
      </c>
      <c r="C122" s="81">
        <f>B122-$K$30</f>
        <v>-0.14351654471829534</v>
      </c>
      <c r="D122" s="78">
        <v>1481.4784999999999</v>
      </c>
      <c r="E122" s="78"/>
      <c r="F122" s="78"/>
      <c r="G122" s="78"/>
      <c r="H122" s="79"/>
    </row>
    <row r="123" spans="1:8" x14ac:dyDescent="0.25">
      <c r="B123" s="74">
        <v>2460059.4786520861</v>
      </c>
      <c r="C123" s="81">
        <f>B123-$K$30</f>
        <v>-0.14120176155120134</v>
      </c>
      <c r="D123" s="78">
        <v>1479.9793999999999</v>
      </c>
      <c r="E123" s="78"/>
      <c r="F123" s="78"/>
      <c r="G123" s="78"/>
      <c r="H123" s="79"/>
    </row>
    <row r="124" spans="1:8" x14ac:dyDescent="0.25">
      <c r="B124" s="74">
        <v>2460059.4809668693</v>
      </c>
      <c r="C124" s="81">
        <f>B124-$K$30</f>
        <v>-0.13888697838410735</v>
      </c>
      <c r="D124" s="78">
        <v>1481.0935999999999</v>
      </c>
      <c r="E124" s="78"/>
      <c r="F124" s="78"/>
      <c r="G124" s="78"/>
      <c r="H124" s="79"/>
    </row>
    <row r="125" spans="1:8" x14ac:dyDescent="0.25">
      <c r="B125" s="74">
        <v>2460059.4832816524</v>
      </c>
      <c r="C125" s="81">
        <f>B125-$K$30</f>
        <v>-0.13657219521701336</v>
      </c>
      <c r="D125" s="78">
        <v>1482.7906</v>
      </c>
      <c r="E125" s="78"/>
      <c r="F125" s="78"/>
      <c r="G125" s="78"/>
      <c r="H125" s="79"/>
    </row>
    <row r="126" spans="1:8" x14ac:dyDescent="0.25">
      <c r="A126" s="73" t="s">
        <v>85</v>
      </c>
      <c r="B126" s="74">
        <v>2460059.4855964356</v>
      </c>
      <c r="C126" s="81">
        <f>B126-$K$30</f>
        <v>-0.13425741204991937</v>
      </c>
      <c r="D126" s="78"/>
      <c r="E126" s="78">
        <v>1475.1234999999999</v>
      </c>
      <c r="F126" s="78"/>
      <c r="G126" s="78"/>
      <c r="H126" s="79"/>
    </row>
    <row r="127" spans="1:8" x14ac:dyDescent="0.25">
      <c r="B127" s="74">
        <v>2460059.4879112188</v>
      </c>
      <c r="C127" s="81">
        <f>B127-$K$30</f>
        <v>-0.13194262888282537</v>
      </c>
      <c r="D127" s="78"/>
      <c r="E127" s="78">
        <v>1482.4323999999999</v>
      </c>
      <c r="F127" s="78"/>
      <c r="G127" s="78"/>
      <c r="H127" s="79"/>
    </row>
    <row r="128" spans="1:8" x14ac:dyDescent="0.25">
      <c r="B128" s="74">
        <v>2460059.4902260015</v>
      </c>
      <c r="C128" s="81">
        <f>B128-$K$30</f>
        <v>-0.12962784618139267</v>
      </c>
      <c r="D128" s="78"/>
      <c r="E128" s="78">
        <v>1465.5440000000001</v>
      </c>
      <c r="F128" s="78"/>
      <c r="G128" s="78"/>
      <c r="H128" s="79"/>
    </row>
    <row r="129" spans="1:8" x14ac:dyDescent="0.25">
      <c r="B129" s="74">
        <v>2460059.4925407846</v>
      </c>
      <c r="C129" s="81">
        <f>B129-$K$30</f>
        <v>-0.12731306301429868</v>
      </c>
      <c r="D129" s="78"/>
      <c r="E129" s="78">
        <v>1479.6605</v>
      </c>
      <c r="F129" s="78"/>
      <c r="G129" s="78"/>
      <c r="H129" s="79"/>
    </row>
    <row r="130" spans="1:8" x14ac:dyDescent="0.25">
      <c r="B130" s="74">
        <v>2460059.4948555678</v>
      </c>
      <c r="C130" s="81">
        <f>B130-$K$30</f>
        <v>-0.12499827984720469</v>
      </c>
      <c r="D130" s="78"/>
      <c r="E130" s="78">
        <v>1478.0386000000001</v>
      </c>
      <c r="F130" s="78"/>
      <c r="G130" s="78"/>
      <c r="H130" s="79"/>
    </row>
    <row r="131" spans="1:8" x14ac:dyDescent="0.25">
      <c r="B131" s="74">
        <v>2460059.497170351</v>
      </c>
      <c r="C131" s="81">
        <f>B131-$K$30</f>
        <v>-0.12268349668011069</v>
      </c>
      <c r="D131" s="78"/>
      <c r="E131" s="78">
        <v>1472.0145</v>
      </c>
      <c r="F131" s="78"/>
      <c r="G131" s="78"/>
      <c r="H131" s="79"/>
    </row>
    <row r="132" spans="1:8" x14ac:dyDescent="0.25">
      <c r="B132" s="74">
        <v>2460059.4994851341</v>
      </c>
      <c r="C132" s="81">
        <f>B132-$K$30</f>
        <v>-0.1203687135130167</v>
      </c>
      <c r="D132" s="78"/>
      <c r="E132" s="78">
        <v>1477.287</v>
      </c>
      <c r="F132" s="78"/>
      <c r="G132" s="78"/>
      <c r="H132" s="79"/>
    </row>
    <row r="133" spans="1:8" x14ac:dyDescent="0.25">
      <c r="B133" s="74">
        <v>2460059.5017999168</v>
      </c>
      <c r="C133" s="81">
        <f>B133-$K$30</f>
        <v>-0.118053930811584</v>
      </c>
      <c r="D133" s="78"/>
      <c r="E133" s="78">
        <v>1471.306</v>
      </c>
      <c r="F133" s="78"/>
      <c r="G133" s="78"/>
      <c r="H133" s="79"/>
    </row>
    <row r="134" spans="1:8" x14ac:dyDescent="0.25">
      <c r="B134" s="74">
        <v>2460059.5041147</v>
      </c>
      <c r="C134" s="81">
        <f>B134-$K$30</f>
        <v>-0.11573914764449</v>
      </c>
      <c r="D134" s="78"/>
      <c r="E134" s="78">
        <v>1467.0905</v>
      </c>
      <c r="F134" s="78"/>
      <c r="G134" s="78"/>
      <c r="H134" s="79"/>
    </row>
    <row r="135" spans="1:8" x14ac:dyDescent="0.25">
      <c r="B135" s="74">
        <v>2460059.5064294832</v>
      </c>
      <c r="C135" s="81">
        <f>B135-$K$30</f>
        <v>-0.11342436447739601</v>
      </c>
      <c r="D135" s="78"/>
      <c r="E135" s="78">
        <v>1466.5769</v>
      </c>
      <c r="F135" s="78"/>
      <c r="G135" s="78"/>
      <c r="H135" s="79"/>
    </row>
    <row r="136" spans="1:8" x14ac:dyDescent="0.25">
      <c r="B136" s="74">
        <v>2460059.5087442663</v>
      </c>
      <c r="C136" s="81">
        <f>B136-$K$30</f>
        <v>-0.11110958131030202</v>
      </c>
      <c r="D136" s="78"/>
      <c r="E136" s="78">
        <v>1465.2228</v>
      </c>
      <c r="F136" s="78"/>
      <c r="G136" s="78"/>
      <c r="H136" s="79"/>
    </row>
    <row r="137" spans="1:8" x14ac:dyDescent="0.25">
      <c r="B137" s="74">
        <v>2460059.5110590491</v>
      </c>
      <c r="C137" s="81">
        <f>B137-$K$30</f>
        <v>-0.10879479860886931</v>
      </c>
      <c r="D137" s="78"/>
      <c r="E137" s="78">
        <v>1469.3732</v>
      </c>
      <c r="F137" s="78"/>
      <c r="G137" s="78"/>
      <c r="H137" s="79"/>
    </row>
    <row r="138" spans="1:8" x14ac:dyDescent="0.25">
      <c r="B138" s="74">
        <v>2460059.5133738322</v>
      </c>
      <c r="C138" s="81">
        <f>B138-$K$30</f>
        <v>-0.10648001544177532</v>
      </c>
      <c r="D138" s="78"/>
      <c r="E138" s="78">
        <v>1470.07</v>
      </c>
      <c r="F138" s="78"/>
      <c r="G138" s="78"/>
      <c r="H138" s="79"/>
    </row>
    <row r="139" spans="1:8" x14ac:dyDescent="0.25">
      <c r="A139" s="73" t="s">
        <v>86</v>
      </c>
      <c r="B139" s="74">
        <v>2460059.5156886154</v>
      </c>
      <c r="C139" s="81">
        <f>B139-$K$30</f>
        <v>-0.10416523227468133</v>
      </c>
      <c r="D139" s="78"/>
      <c r="E139" s="78"/>
      <c r="F139" s="78">
        <v>1467.5154</v>
      </c>
      <c r="G139" s="78"/>
      <c r="H139" s="79"/>
    </row>
    <row r="140" spans="1:8" x14ac:dyDescent="0.25">
      <c r="B140" s="74">
        <v>2460059.5180033986</v>
      </c>
      <c r="C140" s="81">
        <f>B140-$K$30</f>
        <v>-0.10185044910758734</v>
      </c>
      <c r="D140" s="78"/>
      <c r="E140" s="78"/>
      <c r="F140" s="78">
        <v>1463.8655000000001</v>
      </c>
      <c r="G140" s="78"/>
      <c r="H140" s="79"/>
    </row>
    <row r="141" spans="1:8" x14ac:dyDescent="0.25">
      <c r="B141" s="74">
        <v>2460059.5203181813</v>
      </c>
      <c r="C141" s="81">
        <f>B141-$K$30</f>
        <v>-9.9535666406154633E-2</v>
      </c>
      <c r="D141" s="78"/>
      <c r="E141" s="78"/>
      <c r="F141" s="78">
        <v>1473.0735999999999</v>
      </c>
      <c r="G141" s="78"/>
      <c r="H141" s="79"/>
    </row>
    <row r="142" spans="1:8" x14ac:dyDescent="0.25">
      <c r="B142" s="74">
        <v>2460059.5226329644</v>
      </c>
      <c r="C142" s="81">
        <f>B142-$K$30</f>
        <v>-9.722088323906064E-2</v>
      </c>
      <c r="D142" s="78"/>
      <c r="E142" s="78"/>
      <c r="F142" s="78">
        <v>1463.3126</v>
      </c>
      <c r="G142" s="78"/>
      <c r="H142" s="79"/>
    </row>
    <row r="143" spans="1:8" x14ac:dyDescent="0.25">
      <c r="B143" s="74">
        <v>2460059.5249477476</v>
      </c>
      <c r="C143" s="81">
        <f>B143-$K$30</f>
        <v>-9.4906100071966648E-2</v>
      </c>
      <c r="D143" s="78"/>
      <c r="E143" s="78"/>
      <c r="F143" s="78">
        <v>1471.5016000000001</v>
      </c>
      <c r="G143" s="78"/>
      <c r="H143" s="79"/>
    </row>
    <row r="144" spans="1:8" x14ac:dyDescent="0.25">
      <c r="B144" s="74">
        <v>2460059.5272625303</v>
      </c>
      <c r="C144" s="81">
        <f>B144-$K$30</f>
        <v>-9.2591317370533943E-2</v>
      </c>
      <c r="D144" s="78"/>
      <c r="E144" s="78"/>
      <c r="F144" s="78">
        <v>1463.3586</v>
      </c>
      <c r="G144" s="78"/>
      <c r="H144" s="79"/>
    </row>
    <row r="145" spans="2:8" x14ac:dyDescent="0.25">
      <c r="B145" s="74">
        <v>2460059.5295773135</v>
      </c>
      <c r="C145" s="81">
        <f>B145-$K$30</f>
        <v>-9.0276534203439951E-2</v>
      </c>
      <c r="D145" s="78"/>
      <c r="E145" s="78"/>
      <c r="F145" s="78">
        <v>1459.9684999999999</v>
      </c>
      <c r="G145" s="78"/>
      <c r="H145" s="79"/>
    </row>
    <row r="146" spans="2:8" x14ac:dyDescent="0.25">
      <c r="B146" s="74">
        <v>2460059.5318920966</v>
      </c>
      <c r="C146" s="81">
        <f>B146-$K$30</f>
        <v>-8.7961751036345959E-2</v>
      </c>
      <c r="D146" s="78"/>
      <c r="E146" s="78"/>
      <c r="F146" s="78">
        <v>1466.1068</v>
      </c>
      <c r="G146" s="78"/>
      <c r="H146" s="79"/>
    </row>
    <row r="147" spans="2:8" x14ac:dyDescent="0.25">
      <c r="B147" s="74">
        <v>2460059.5342068793</v>
      </c>
      <c r="C147" s="81">
        <f>B147-$K$30</f>
        <v>-8.5646968334913254E-2</v>
      </c>
      <c r="D147" s="78"/>
      <c r="E147" s="78"/>
      <c r="F147" s="78">
        <v>1465.3022000000001</v>
      </c>
      <c r="G147" s="78"/>
      <c r="H147" s="79"/>
    </row>
    <row r="148" spans="2:8" x14ac:dyDescent="0.25">
      <c r="B148" s="74">
        <v>2460059.5365216625</v>
      </c>
      <c r="C148" s="81">
        <f>B148-$K$30</f>
        <v>-8.3332185167819262E-2</v>
      </c>
      <c r="D148" s="78"/>
      <c r="E148" s="78"/>
      <c r="F148" s="78">
        <v>1466.8275000000001</v>
      </c>
      <c r="G148" s="78"/>
      <c r="H148" s="79"/>
    </row>
    <row r="149" spans="2:8" x14ac:dyDescent="0.25">
      <c r="B149" s="74">
        <v>2460059.5388364457</v>
      </c>
      <c r="C149" s="81">
        <f>B149-$K$30</f>
        <v>-8.1017402000725269E-2</v>
      </c>
      <c r="D149" s="78"/>
      <c r="E149" s="78"/>
      <c r="F149" s="78">
        <v>1462.1554000000001</v>
      </c>
      <c r="G149" s="78"/>
      <c r="H149" s="79"/>
    </row>
    <row r="150" spans="2:8" x14ac:dyDescent="0.25">
      <c r="B150" s="74">
        <v>2460059.5411512284</v>
      </c>
      <c r="C150" s="81">
        <f>B150-$K$30</f>
        <v>-7.8702619299292564E-2</v>
      </c>
      <c r="D150" s="78"/>
      <c r="E150" s="78"/>
      <c r="F150" s="78">
        <v>1457.769</v>
      </c>
      <c r="G150" s="78"/>
      <c r="H150" s="79"/>
    </row>
    <row r="151" spans="2:8" x14ac:dyDescent="0.25">
      <c r="B151" s="74">
        <v>2460059.5434660115</v>
      </c>
      <c r="C151" s="81">
        <f>B151-$K$30</f>
        <v>-7.6387836132198572E-2</v>
      </c>
      <c r="D151" s="78"/>
      <c r="E151" s="78"/>
      <c r="F151" s="78">
        <v>1467.0024000000001</v>
      </c>
      <c r="G151" s="78"/>
      <c r="H151" s="79"/>
    </row>
    <row r="152" spans="2:8" x14ac:dyDescent="0.25">
      <c r="B152" s="74">
        <v>2460059.5457807942</v>
      </c>
      <c r="C152" s="81">
        <f>B152-$K$30</f>
        <v>-7.4073053430765867E-2</v>
      </c>
      <c r="D152" s="78"/>
      <c r="E152" s="78"/>
      <c r="F152" s="78">
        <v>1465.7007000000001</v>
      </c>
      <c r="G152" s="78"/>
      <c r="H152" s="79"/>
    </row>
    <row r="153" spans="2:8" x14ac:dyDescent="0.25">
      <c r="B153" s="74">
        <v>2460059.5480955774</v>
      </c>
      <c r="C153" s="81">
        <f>B153-$K$30</f>
        <v>-7.1758270263671875E-2</v>
      </c>
      <c r="D153" s="78"/>
      <c r="E153" s="78"/>
      <c r="F153" s="78">
        <v>1467.2411</v>
      </c>
      <c r="G153" s="78"/>
      <c r="H153" s="79"/>
    </row>
    <row r="154" spans="2:8" x14ac:dyDescent="0.25">
      <c r="B154" s="74">
        <v>2460059.5504103606</v>
      </c>
      <c r="C154" s="81">
        <f>B154-$K$30</f>
        <v>-6.9443487096577883E-2</v>
      </c>
      <c r="D154" s="78"/>
      <c r="E154" s="78"/>
      <c r="F154" s="78">
        <v>1462.1813</v>
      </c>
      <c r="G154" s="78"/>
      <c r="H154" s="79"/>
    </row>
    <row r="155" spans="2:8" x14ac:dyDescent="0.25">
      <c r="B155" s="74">
        <v>2460059.5527251433</v>
      </c>
      <c r="C155" s="81">
        <f>B155-$K$30</f>
        <v>-6.7128704395145178E-2</v>
      </c>
      <c r="D155" s="78"/>
      <c r="E155" s="78"/>
      <c r="F155" s="78">
        <v>1464.9572000000001</v>
      </c>
      <c r="G155" s="78"/>
      <c r="H155" s="79"/>
    </row>
    <row r="156" spans="2:8" x14ac:dyDescent="0.25">
      <c r="B156" s="74">
        <v>2460059.5550399264</v>
      </c>
      <c r="C156" s="81">
        <f>B156-$K$30</f>
        <v>-6.4813921228051186E-2</v>
      </c>
      <c r="D156" s="78"/>
      <c r="E156" s="78"/>
      <c r="F156" s="78">
        <v>1466.9154000000001</v>
      </c>
      <c r="G156" s="78"/>
      <c r="H156" s="79"/>
    </row>
    <row r="157" spans="2:8" x14ac:dyDescent="0.25">
      <c r="B157" s="74">
        <v>2460059.5573547091</v>
      </c>
      <c r="C157" s="81">
        <f>B157-$K$30</f>
        <v>-6.2499138526618481E-2</v>
      </c>
      <c r="D157" s="78"/>
      <c r="E157" s="78"/>
      <c r="F157" s="78">
        <v>1461.1738</v>
      </c>
      <c r="G157" s="78"/>
      <c r="H157" s="79"/>
    </row>
    <row r="158" spans="2:8" x14ac:dyDescent="0.25">
      <c r="B158" s="74">
        <v>2460059.5596694923</v>
      </c>
      <c r="C158" s="81">
        <f>B158-$K$30</f>
        <v>-6.0184355359524488E-2</v>
      </c>
      <c r="D158" s="78"/>
      <c r="E158" s="78"/>
      <c r="F158" s="78">
        <v>1458.9169999999999</v>
      </c>
      <c r="G158" s="78"/>
      <c r="H158" s="79"/>
    </row>
    <row r="159" spans="2:8" x14ac:dyDescent="0.25">
      <c r="B159" s="74">
        <v>2460059.561984275</v>
      </c>
      <c r="C159" s="81">
        <f>B159-$K$30</f>
        <v>-5.7869572658091784E-2</v>
      </c>
      <c r="D159" s="78"/>
      <c r="E159" s="78"/>
      <c r="F159" s="78">
        <v>1466.0474999999999</v>
      </c>
      <c r="G159" s="78"/>
      <c r="H159" s="79"/>
    </row>
    <row r="160" spans="2:8" x14ac:dyDescent="0.25">
      <c r="B160" s="74">
        <v>2460059.5642990582</v>
      </c>
      <c r="C160" s="81">
        <f>B160-$K$30</f>
        <v>-5.5554789490997791E-2</v>
      </c>
      <c r="D160" s="78"/>
      <c r="E160" s="78"/>
      <c r="F160" s="78">
        <v>1462.3924999999999</v>
      </c>
      <c r="G160" s="78"/>
      <c r="H160" s="79"/>
    </row>
    <row r="161" spans="2:8" x14ac:dyDescent="0.25">
      <c r="B161" s="74">
        <v>2460059.5666138409</v>
      </c>
      <c r="C161" s="81">
        <f>B161-$K$30</f>
        <v>-5.3240006789565086E-2</v>
      </c>
      <c r="D161" s="78"/>
      <c r="E161" s="78"/>
      <c r="F161" s="78">
        <v>1463.7755999999999</v>
      </c>
      <c r="G161" s="78"/>
      <c r="H161" s="79"/>
    </row>
    <row r="162" spans="2:8" x14ac:dyDescent="0.25">
      <c r="B162" s="74">
        <v>2460059.568928624</v>
      </c>
      <c r="C162" s="81">
        <f>B162-$K$30</f>
        <v>-5.0925223622471094E-2</v>
      </c>
      <c r="D162" s="78"/>
      <c r="E162" s="78"/>
      <c r="F162" s="78">
        <v>1463.5456999999999</v>
      </c>
      <c r="G162" s="78"/>
      <c r="H162" s="79"/>
    </row>
    <row r="163" spans="2:8" x14ac:dyDescent="0.25">
      <c r="B163" s="74">
        <v>2460059.5712434072</v>
      </c>
      <c r="C163" s="81">
        <f>B163-$K$30</f>
        <v>-4.8610440455377102E-2</v>
      </c>
      <c r="D163" s="78"/>
      <c r="E163" s="78"/>
      <c r="F163" s="78">
        <v>1465.0842</v>
      </c>
      <c r="G163" s="78"/>
      <c r="H163" s="79"/>
    </row>
    <row r="164" spans="2:8" x14ac:dyDescent="0.25">
      <c r="B164" s="74">
        <v>2460059.5735581899</v>
      </c>
      <c r="C164" s="81">
        <f>B164-$K$30</f>
        <v>-4.6295657753944397E-2</v>
      </c>
      <c r="D164" s="78"/>
      <c r="E164" s="78"/>
      <c r="F164" s="78">
        <v>1472.2227</v>
      </c>
      <c r="G164" s="78"/>
      <c r="H164" s="79"/>
    </row>
    <row r="165" spans="2:8" x14ac:dyDescent="0.25">
      <c r="B165" s="74">
        <v>2460059.5758729731</v>
      </c>
      <c r="C165" s="81">
        <f>B165-$K$30</f>
        <v>-4.3980874586850405E-2</v>
      </c>
      <c r="D165" s="78"/>
      <c r="E165" s="78"/>
      <c r="F165" s="78">
        <v>1460.8272999999999</v>
      </c>
      <c r="G165" s="78"/>
      <c r="H165" s="79"/>
    </row>
    <row r="166" spans="2:8" x14ac:dyDescent="0.25">
      <c r="B166" s="74">
        <v>2460059.5781877558</v>
      </c>
      <c r="C166" s="81">
        <f>B166-$K$30</f>
        <v>-4.16660918854177E-2</v>
      </c>
      <c r="D166" s="78"/>
      <c r="E166" s="78"/>
      <c r="F166" s="78">
        <v>1463.2234000000001</v>
      </c>
      <c r="G166" s="78"/>
      <c r="H166" s="79"/>
    </row>
    <row r="167" spans="2:8" x14ac:dyDescent="0.25">
      <c r="B167" s="74">
        <v>2460059.5805025389</v>
      </c>
      <c r="C167" s="81">
        <f>B167-$K$30</f>
        <v>-3.9351308718323708E-2</v>
      </c>
      <c r="D167" s="78"/>
      <c r="E167" s="78"/>
      <c r="F167" s="78">
        <v>1468.1279</v>
      </c>
      <c r="G167" s="78"/>
      <c r="H167" s="79"/>
    </row>
    <row r="168" spans="2:8" x14ac:dyDescent="0.25">
      <c r="B168" s="74">
        <v>2460059.5828173216</v>
      </c>
      <c r="C168" s="81">
        <f>B168-$K$30</f>
        <v>-3.7036526016891003E-2</v>
      </c>
      <c r="D168" s="78"/>
      <c r="E168" s="78"/>
      <c r="F168" s="78">
        <v>1459.5323000000001</v>
      </c>
      <c r="G168" s="78"/>
      <c r="H168" s="79"/>
    </row>
    <row r="169" spans="2:8" x14ac:dyDescent="0.25">
      <c r="B169" s="74">
        <v>2460059.5851321043</v>
      </c>
      <c r="C169" s="81">
        <f>B169-$K$30</f>
        <v>-3.4721743315458298E-2</v>
      </c>
      <c r="D169" s="78"/>
      <c r="E169" s="78"/>
      <c r="F169" s="78">
        <v>1465.9203</v>
      </c>
      <c r="G169" s="78"/>
      <c r="H169" s="79"/>
    </row>
    <row r="170" spans="2:8" x14ac:dyDescent="0.25">
      <c r="B170" s="74">
        <v>2460059.5874468875</v>
      </c>
      <c r="C170" s="81">
        <f>B170-$K$30</f>
        <v>-3.2406960148364305E-2</v>
      </c>
      <c r="D170" s="78"/>
      <c r="E170" s="78"/>
      <c r="F170" s="78">
        <v>1459.021</v>
      </c>
      <c r="G170" s="78"/>
      <c r="H170" s="79"/>
    </row>
    <row r="171" spans="2:8" x14ac:dyDescent="0.25">
      <c r="B171" s="74">
        <v>2460059.5897616702</v>
      </c>
      <c r="C171" s="81">
        <f>B171-$K$30</f>
        <v>-3.0092177446931601E-2</v>
      </c>
      <c r="D171" s="78"/>
      <c r="E171" s="78"/>
      <c r="F171" s="78">
        <v>1463.6274000000001</v>
      </c>
      <c r="G171" s="78"/>
      <c r="H171" s="79"/>
    </row>
    <row r="172" spans="2:8" x14ac:dyDescent="0.25">
      <c r="B172" s="74">
        <v>2460059.5920764534</v>
      </c>
      <c r="C172" s="81">
        <f>B172-$K$30</f>
        <v>-2.7777394279837608E-2</v>
      </c>
      <c r="D172" s="78"/>
      <c r="E172" s="78"/>
      <c r="F172" s="78">
        <v>1457.2201</v>
      </c>
      <c r="G172" s="78"/>
      <c r="H172" s="79"/>
    </row>
    <row r="173" spans="2:8" x14ac:dyDescent="0.25">
      <c r="B173" s="74">
        <v>2460059.5943912361</v>
      </c>
      <c r="C173" s="81">
        <f>B173-$K$30</f>
        <v>-2.5462611578404903E-2</v>
      </c>
      <c r="D173" s="78"/>
      <c r="E173" s="78"/>
      <c r="F173" s="78">
        <v>1467.5404000000001</v>
      </c>
      <c r="G173" s="78"/>
      <c r="H173" s="79"/>
    </row>
    <row r="174" spans="2:8" x14ac:dyDescent="0.25">
      <c r="B174" s="74">
        <v>2460059.5967060192</v>
      </c>
      <c r="C174" s="81">
        <f>B174-$K$30</f>
        <v>-2.3147828411310911E-2</v>
      </c>
      <c r="D174" s="78"/>
      <c r="E174" s="78"/>
      <c r="F174" s="78">
        <v>1465.3046999999999</v>
      </c>
      <c r="G174" s="78"/>
      <c r="H174" s="79"/>
    </row>
    <row r="175" spans="2:8" x14ac:dyDescent="0.25">
      <c r="B175" s="74">
        <v>2460059.599020802</v>
      </c>
      <c r="C175" s="81">
        <f>B175-$K$30</f>
        <v>-2.0833045709878206E-2</v>
      </c>
      <c r="D175" s="78"/>
      <c r="E175" s="78"/>
      <c r="F175" s="78">
        <v>1465.9637</v>
      </c>
      <c r="G175" s="78"/>
      <c r="H175" s="79"/>
    </row>
    <row r="176" spans="2:8" x14ac:dyDescent="0.25">
      <c r="B176" s="74">
        <v>2460059.6013355847</v>
      </c>
      <c r="C176" s="81">
        <f>B176-$K$30</f>
        <v>-1.8518263008445501E-2</v>
      </c>
      <c r="D176" s="78"/>
      <c r="E176" s="78"/>
      <c r="F176" s="78">
        <v>1463.2709</v>
      </c>
      <c r="G176" s="78"/>
      <c r="H176" s="79"/>
    </row>
    <row r="177" spans="1:8" x14ac:dyDescent="0.25">
      <c r="B177" s="74">
        <v>2460059.6036503678</v>
      </c>
      <c r="C177" s="81">
        <f>B177-$K$30</f>
        <v>-1.6203479841351509E-2</v>
      </c>
      <c r="D177" s="78"/>
      <c r="E177" s="78"/>
      <c r="F177" s="78">
        <v>1462.2023999999999</v>
      </c>
      <c r="G177" s="78"/>
      <c r="H177" s="79"/>
    </row>
    <row r="178" spans="1:8" x14ac:dyDescent="0.25">
      <c r="B178" s="74">
        <v>2460059.6059651505</v>
      </c>
      <c r="C178" s="81">
        <f>B178-$K$30</f>
        <v>-1.3888697139918804E-2</v>
      </c>
      <c r="D178" s="78"/>
      <c r="E178" s="78"/>
      <c r="F178" s="78">
        <v>1466.7971</v>
      </c>
      <c r="G178" s="78"/>
      <c r="H178" s="79"/>
    </row>
    <row r="179" spans="1:8" x14ac:dyDescent="0.25">
      <c r="B179" s="74">
        <v>2460059.6082799337</v>
      </c>
      <c r="C179" s="81">
        <f>B179-$K$30</f>
        <v>-1.1573913972824812E-2</v>
      </c>
      <c r="D179" s="78"/>
      <c r="E179" s="78"/>
      <c r="F179" s="78">
        <v>1457.8099</v>
      </c>
      <c r="G179" s="78"/>
      <c r="H179" s="79"/>
    </row>
    <row r="180" spans="1:8" x14ac:dyDescent="0.25">
      <c r="B180" s="74">
        <v>2460059.6105947164</v>
      </c>
      <c r="C180" s="81">
        <f>B180-$K$30</f>
        <v>-9.259131271392107E-3</v>
      </c>
      <c r="D180" s="78"/>
      <c r="E180" s="78"/>
      <c r="F180" s="78">
        <v>1463.2917</v>
      </c>
      <c r="G180" s="78"/>
      <c r="H180" s="79"/>
    </row>
    <row r="181" spans="1:8" x14ac:dyDescent="0.25">
      <c r="B181" s="74">
        <v>2460059.6129094991</v>
      </c>
      <c r="C181" s="81">
        <f>B181-$K$30</f>
        <v>-6.9443485699594021E-3</v>
      </c>
      <c r="D181" s="78"/>
      <c r="E181" s="78"/>
      <c r="F181" s="78">
        <v>1468.1578</v>
      </c>
      <c r="G181" s="78"/>
      <c r="H181" s="79"/>
    </row>
    <row r="182" spans="1:8" x14ac:dyDescent="0.25">
      <c r="B182" s="74">
        <v>2460059.6152242823</v>
      </c>
      <c r="C182" s="81">
        <f>B182-$K$30</f>
        <v>-4.6295654028654099E-3</v>
      </c>
      <c r="D182" s="78"/>
      <c r="E182" s="78"/>
      <c r="F182" s="78">
        <v>1460.2628</v>
      </c>
      <c r="G182" s="78"/>
      <c r="H182" s="79"/>
    </row>
    <row r="183" spans="1:8" x14ac:dyDescent="0.25">
      <c r="B183" s="74">
        <v>2460059.617539065</v>
      </c>
      <c r="C183" s="81">
        <f>B183-$K$30</f>
        <v>-2.3147827014327049E-3</v>
      </c>
      <c r="D183" s="78"/>
      <c r="E183" s="78"/>
      <c r="F183" s="78">
        <v>1467.0007000000001</v>
      </c>
      <c r="G183" s="78"/>
      <c r="H183" s="79"/>
    </row>
    <row r="184" spans="1:8" x14ac:dyDescent="0.25">
      <c r="A184" s="73" t="s">
        <v>137</v>
      </c>
      <c r="B184" s="74">
        <v>2460059.6198538477</v>
      </c>
      <c r="C184" s="81">
        <f>B184-$K$30</f>
        <v>0</v>
      </c>
      <c r="D184" s="78"/>
      <c r="E184" s="78"/>
      <c r="F184" s="78">
        <v>1465.4792</v>
      </c>
      <c r="G184" s="78"/>
      <c r="H184" s="79"/>
    </row>
    <row r="185" spans="1:8" x14ac:dyDescent="0.25">
      <c r="B185" s="74">
        <v>2460059.6221686308</v>
      </c>
      <c r="C185" s="81">
        <f>B185-$K$30</f>
        <v>2.3147831670939922E-3</v>
      </c>
      <c r="D185" s="78"/>
      <c r="E185" s="78"/>
      <c r="F185" s="78">
        <v>1461.546</v>
      </c>
      <c r="G185" s="78"/>
      <c r="H185" s="79"/>
    </row>
    <row r="186" spans="1:8" x14ac:dyDescent="0.25">
      <c r="B186" s="74">
        <v>2460059.6244834135</v>
      </c>
      <c r="C186" s="81">
        <f>B186-$K$30</f>
        <v>4.6295658685266972E-3</v>
      </c>
      <c r="D186" s="78"/>
      <c r="E186" s="78"/>
      <c r="F186" s="78">
        <v>1463.4319</v>
      </c>
      <c r="G186" s="78"/>
      <c r="H186" s="79"/>
    </row>
    <row r="187" spans="1:8" x14ac:dyDescent="0.25">
      <c r="B187" s="74">
        <v>2460059.6267981962</v>
      </c>
      <c r="C187" s="81">
        <f>B187-$K$30</f>
        <v>6.9443485699594021E-3</v>
      </c>
      <c r="D187" s="78"/>
      <c r="E187" s="78"/>
      <c r="F187" s="78">
        <v>1468.5935999999999</v>
      </c>
      <c r="G187" s="78"/>
      <c r="H187" s="79"/>
    </row>
    <row r="188" spans="1:8" x14ac:dyDescent="0.25">
      <c r="B188" s="74">
        <v>2460059.6291129794</v>
      </c>
      <c r="C188" s="81">
        <f>B188-$K$30</f>
        <v>9.2591317370533943E-3</v>
      </c>
      <c r="D188" s="78"/>
      <c r="E188" s="78"/>
      <c r="F188" s="78">
        <v>1465.2598</v>
      </c>
      <c r="G188" s="78"/>
      <c r="H188" s="79"/>
    </row>
    <row r="189" spans="1:8" x14ac:dyDescent="0.25">
      <c r="B189" s="74">
        <v>2460059.6314277621</v>
      </c>
      <c r="C189" s="81">
        <f>B189-$K$30</f>
        <v>1.1573914438486099E-2</v>
      </c>
      <c r="D189" s="78"/>
      <c r="E189" s="78"/>
      <c r="F189" s="78">
        <v>1458.0186000000001</v>
      </c>
      <c r="G189" s="78"/>
      <c r="H189" s="79"/>
    </row>
    <row r="190" spans="1:8" x14ac:dyDescent="0.25">
      <c r="B190" s="74">
        <v>2460059.6337425448</v>
      </c>
      <c r="C190" s="81">
        <f>B190-$K$30</f>
        <v>1.3888697139918804E-2</v>
      </c>
      <c r="D190" s="78"/>
      <c r="E190" s="78"/>
      <c r="F190" s="78">
        <v>1467.6469999999999</v>
      </c>
      <c r="G190" s="78"/>
      <c r="H190" s="79"/>
    </row>
    <row r="191" spans="1:8" x14ac:dyDescent="0.25">
      <c r="B191" s="74">
        <v>2460059.6360573275</v>
      </c>
      <c r="C191" s="81">
        <f>B191-$K$30</f>
        <v>1.6203479841351509E-2</v>
      </c>
      <c r="D191" s="78"/>
      <c r="E191" s="78"/>
      <c r="F191" s="78">
        <v>1461.5634</v>
      </c>
      <c r="G191" s="78"/>
      <c r="H191" s="79"/>
    </row>
    <row r="192" spans="1:8" x14ac:dyDescent="0.25">
      <c r="B192" s="74">
        <v>2460059.6383721107</v>
      </c>
      <c r="C192" s="81">
        <f>B192-$K$30</f>
        <v>1.8518263008445501E-2</v>
      </c>
      <c r="D192" s="78"/>
      <c r="E192" s="78"/>
      <c r="F192" s="78">
        <v>1464.9293</v>
      </c>
      <c r="G192" s="78"/>
      <c r="H192" s="79"/>
    </row>
    <row r="193" spans="2:8" x14ac:dyDescent="0.25">
      <c r="B193" s="74">
        <v>2460059.6406868934</v>
      </c>
      <c r="C193" s="81">
        <f>B193-$K$30</f>
        <v>2.0833045709878206E-2</v>
      </c>
      <c r="D193" s="78"/>
      <c r="E193" s="78"/>
      <c r="F193" s="78">
        <v>1459.4987000000001</v>
      </c>
      <c r="G193" s="78"/>
      <c r="H193" s="79"/>
    </row>
    <row r="194" spans="2:8" x14ac:dyDescent="0.25">
      <c r="B194" s="74">
        <v>2460059.6430016761</v>
      </c>
      <c r="C194" s="81">
        <f>B194-$K$30</f>
        <v>2.3147828411310911E-2</v>
      </c>
      <c r="D194" s="78"/>
      <c r="E194" s="78"/>
      <c r="F194" s="78">
        <v>1465.5265999999999</v>
      </c>
      <c r="G194" s="78"/>
      <c r="H194" s="79"/>
    </row>
    <row r="195" spans="2:8" x14ac:dyDescent="0.25">
      <c r="B195" s="74">
        <v>2460059.6453164588</v>
      </c>
      <c r="C195" s="81">
        <f>B195-$K$30</f>
        <v>2.5462611112743616E-2</v>
      </c>
      <c r="D195" s="78"/>
      <c r="E195" s="78"/>
      <c r="F195" s="78">
        <v>1464.5382</v>
      </c>
      <c r="G195" s="78"/>
      <c r="H195" s="79"/>
    </row>
    <row r="196" spans="2:8" x14ac:dyDescent="0.25">
      <c r="B196" s="74">
        <v>2460059.6476312419</v>
      </c>
      <c r="C196" s="81">
        <f>B196-$K$30</f>
        <v>2.7777394279837608E-2</v>
      </c>
      <c r="D196" s="78"/>
      <c r="E196" s="78"/>
      <c r="F196" s="78">
        <v>1471.6436000000001</v>
      </c>
      <c r="G196" s="78"/>
      <c r="H196" s="79"/>
    </row>
    <row r="197" spans="2:8" x14ac:dyDescent="0.25">
      <c r="B197" s="74">
        <v>2460059.6499460246</v>
      </c>
      <c r="C197" s="81">
        <f>B197-$K$30</f>
        <v>3.0092176981270313E-2</v>
      </c>
      <c r="D197" s="78"/>
      <c r="E197" s="78"/>
      <c r="F197" s="78">
        <v>1462.2185999999999</v>
      </c>
      <c r="G197" s="78"/>
      <c r="H197" s="79"/>
    </row>
    <row r="198" spans="2:8" x14ac:dyDescent="0.25">
      <c r="B198" s="74">
        <v>2460059.6522608073</v>
      </c>
      <c r="C198" s="81">
        <f>B198-$K$30</f>
        <v>3.2406959682703018E-2</v>
      </c>
      <c r="D198" s="78"/>
      <c r="E198" s="78"/>
      <c r="F198" s="78">
        <v>1465.7487000000001</v>
      </c>
      <c r="G198" s="78"/>
      <c r="H198" s="79"/>
    </row>
    <row r="199" spans="2:8" x14ac:dyDescent="0.25">
      <c r="B199" s="74">
        <v>2460059.65457559</v>
      </c>
      <c r="C199" s="81">
        <f>B199-$K$30</f>
        <v>3.4721742384135723E-2</v>
      </c>
      <c r="D199" s="78"/>
      <c r="E199" s="78"/>
      <c r="F199" s="78">
        <v>1466.2932000000001</v>
      </c>
      <c r="G199" s="78"/>
      <c r="H199" s="79"/>
    </row>
    <row r="200" spans="2:8" x14ac:dyDescent="0.25">
      <c r="B200" s="74">
        <v>2460059.6568903727</v>
      </c>
      <c r="C200" s="81">
        <f>B200-$K$30</f>
        <v>3.7036525085568428E-2</v>
      </c>
      <c r="D200" s="78"/>
      <c r="E200" s="78"/>
      <c r="F200" s="78">
        <v>1466.8411000000001</v>
      </c>
      <c r="G200" s="78"/>
      <c r="H200" s="79"/>
    </row>
    <row r="201" spans="2:8" x14ac:dyDescent="0.25">
      <c r="B201" s="74">
        <v>2460059.6592051559</v>
      </c>
      <c r="C201" s="81">
        <f>B201-$K$30</f>
        <v>3.935130825266242E-2</v>
      </c>
      <c r="D201" s="78"/>
      <c r="E201" s="78"/>
      <c r="F201" s="78">
        <v>1467.6504</v>
      </c>
      <c r="G201" s="78"/>
      <c r="H201" s="79"/>
    </row>
    <row r="202" spans="2:8" x14ac:dyDescent="0.25">
      <c r="B202" s="74">
        <v>2460059.6615199386</v>
      </c>
      <c r="C202" s="81">
        <f>B202-$K$30</f>
        <v>4.1666090954095125E-2</v>
      </c>
      <c r="D202" s="78"/>
      <c r="E202" s="78"/>
      <c r="F202" s="78">
        <v>1466.6174000000001</v>
      </c>
      <c r="G202" s="78"/>
      <c r="H202" s="79"/>
    </row>
    <row r="203" spans="2:8" x14ac:dyDescent="0.25">
      <c r="B203" s="74">
        <v>2460059.6638347213</v>
      </c>
      <c r="C203" s="81">
        <f>B203-$K$30</f>
        <v>4.398087365552783E-2</v>
      </c>
      <c r="D203" s="78"/>
      <c r="E203" s="78"/>
      <c r="F203" s="78">
        <v>1455.6632999999999</v>
      </c>
      <c r="G203" s="78"/>
      <c r="H203" s="79"/>
    </row>
    <row r="204" spans="2:8" x14ac:dyDescent="0.25">
      <c r="B204" s="74">
        <v>2460059.666149504</v>
      </c>
      <c r="C204" s="81">
        <f>B204-$K$30</f>
        <v>4.6295656356960535E-2</v>
      </c>
      <c r="D204" s="78"/>
      <c r="E204" s="78"/>
      <c r="F204" s="78">
        <v>1468.8987</v>
      </c>
      <c r="G204" s="78"/>
      <c r="H204" s="79"/>
    </row>
    <row r="205" spans="2:8" x14ac:dyDescent="0.25">
      <c r="B205" s="74">
        <v>2460059.6684642867</v>
      </c>
      <c r="C205" s="81">
        <f>B205-$K$30</f>
        <v>4.861043905839324E-2</v>
      </c>
      <c r="D205" s="78"/>
      <c r="E205" s="78"/>
      <c r="F205" s="78">
        <v>1455.6442999999999</v>
      </c>
      <c r="G205" s="78"/>
      <c r="H205" s="79"/>
    </row>
    <row r="206" spans="2:8" x14ac:dyDescent="0.25">
      <c r="B206" s="74">
        <v>2460059.6707790699</v>
      </c>
      <c r="C206" s="81">
        <f>B206-$K$30</f>
        <v>5.0925222225487232E-2</v>
      </c>
      <c r="D206" s="78"/>
      <c r="E206" s="78"/>
      <c r="F206" s="78">
        <v>1465.3344</v>
      </c>
      <c r="G206" s="78"/>
      <c r="H206" s="79"/>
    </row>
    <row r="207" spans="2:8" x14ac:dyDescent="0.25">
      <c r="B207" s="74">
        <v>2460059.6730938526</v>
      </c>
      <c r="C207" s="81">
        <f>B207-$K$30</f>
        <v>5.3240004926919937E-2</v>
      </c>
      <c r="D207" s="78"/>
      <c r="E207" s="78"/>
      <c r="F207" s="78">
        <v>1461.3367000000001</v>
      </c>
      <c r="G207" s="78"/>
      <c r="H207" s="79"/>
    </row>
    <row r="208" spans="2:8" x14ac:dyDescent="0.25">
      <c r="B208" s="74">
        <v>2460059.6754086353</v>
      </c>
      <c r="C208" s="81">
        <f>B208-$K$30</f>
        <v>5.5554787628352642E-2</v>
      </c>
      <c r="D208" s="78"/>
      <c r="E208" s="78"/>
      <c r="F208" s="78">
        <v>1457.9662000000001</v>
      </c>
      <c r="G208" s="78"/>
      <c r="H208" s="79"/>
    </row>
    <row r="209" spans="2:8" x14ac:dyDescent="0.25">
      <c r="B209" s="74">
        <v>2460059.677723418</v>
      </c>
      <c r="C209" s="81">
        <f>B209-$K$30</f>
        <v>5.7869570329785347E-2</v>
      </c>
      <c r="D209" s="78"/>
      <c r="E209" s="78"/>
      <c r="F209" s="78">
        <v>1457.3911000000001</v>
      </c>
      <c r="G209" s="78"/>
      <c r="H209" s="79"/>
    </row>
    <row r="210" spans="2:8" x14ac:dyDescent="0.25">
      <c r="B210" s="74">
        <v>2460059.6800382007</v>
      </c>
      <c r="C210" s="81">
        <f>B210-$K$30</f>
        <v>6.0184353031218052E-2</v>
      </c>
      <c r="D210" s="78"/>
      <c r="E210" s="78"/>
      <c r="F210" s="78">
        <v>1458.7820999999999</v>
      </c>
      <c r="G210" s="78"/>
      <c r="H210" s="79"/>
    </row>
    <row r="211" spans="2:8" x14ac:dyDescent="0.25">
      <c r="B211" s="74">
        <v>2460059.6823529834</v>
      </c>
      <c r="C211" s="81">
        <f>B211-$K$30</f>
        <v>6.2499135732650757E-2</v>
      </c>
      <c r="D211" s="78"/>
      <c r="E211" s="78"/>
      <c r="F211" s="78">
        <v>1465.7598</v>
      </c>
      <c r="G211" s="78"/>
      <c r="H211" s="79"/>
    </row>
    <row r="212" spans="2:8" x14ac:dyDescent="0.25">
      <c r="B212" s="74">
        <v>2460059.6846677661</v>
      </c>
      <c r="C212" s="81">
        <f>B212-$K$30</f>
        <v>6.4813918434083462E-2</v>
      </c>
      <c r="D212" s="78"/>
      <c r="E212" s="78"/>
      <c r="F212" s="78">
        <v>1465.0998999999999</v>
      </c>
      <c r="G212" s="78"/>
      <c r="H212" s="79"/>
    </row>
    <row r="213" spans="2:8" x14ac:dyDescent="0.25">
      <c r="B213" s="74">
        <v>2460059.6869825488</v>
      </c>
      <c r="C213" s="81">
        <f>B213-$K$30</f>
        <v>6.7128701135516167E-2</v>
      </c>
      <c r="D213" s="78"/>
      <c r="E213" s="78"/>
      <c r="F213" s="78">
        <v>1466.3866</v>
      </c>
      <c r="G213" s="78"/>
      <c r="H213" s="79"/>
    </row>
    <row r="214" spans="2:8" x14ac:dyDescent="0.25">
      <c r="B214" s="74">
        <v>2460059.6892973315</v>
      </c>
      <c r="C214" s="81">
        <f>B214-$K$30</f>
        <v>6.9443483836948872E-2</v>
      </c>
      <c r="D214" s="78"/>
      <c r="E214" s="78"/>
      <c r="F214" s="78">
        <v>1471.4021</v>
      </c>
      <c r="G214" s="78"/>
      <c r="H214" s="79"/>
    </row>
    <row r="215" spans="2:8" x14ac:dyDescent="0.25">
      <c r="B215" s="74">
        <v>2460059.6916121142</v>
      </c>
      <c r="C215" s="81">
        <f>B215-$K$30</f>
        <v>7.1758266538381577E-2</v>
      </c>
      <c r="D215" s="78"/>
      <c r="E215" s="78"/>
      <c r="F215" s="78">
        <v>1464.6626000000001</v>
      </c>
      <c r="G215" s="78"/>
      <c r="H215" s="79"/>
    </row>
    <row r="216" spans="2:8" x14ac:dyDescent="0.25">
      <c r="B216" s="74">
        <v>2460059.6939268974</v>
      </c>
      <c r="C216" s="81">
        <f>B216-$K$30</f>
        <v>7.4073049705475569E-2</v>
      </c>
      <c r="D216" s="78"/>
      <c r="E216" s="78"/>
      <c r="F216" s="78">
        <v>1458.1098999999999</v>
      </c>
      <c r="G216" s="78"/>
      <c r="H216" s="79"/>
    </row>
    <row r="217" spans="2:8" x14ac:dyDescent="0.25">
      <c r="B217" s="74">
        <v>2460059.6962416796</v>
      </c>
      <c r="C217" s="81">
        <f>B217-$K$30</f>
        <v>7.6387831941246986E-2</v>
      </c>
      <c r="D217" s="78"/>
      <c r="E217" s="78"/>
      <c r="F217" s="78">
        <v>1461.211</v>
      </c>
      <c r="G217" s="78"/>
      <c r="H217" s="79"/>
    </row>
    <row r="218" spans="2:8" x14ac:dyDescent="0.25">
      <c r="B218" s="74">
        <v>2460059.6985564628</v>
      </c>
      <c r="C218" s="81">
        <f>B218-$K$30</f>
        <v>7.8702615108340979E-2</v>
      </c>
      <c r="D218" s="78"/>
      <c r="E218" s="78"/>
      <c r="F218" s="78">
        <v>1469.277</v>
      </c>
      <c r="G218" s="78"/>
      <c r="H218" s="79"/>
    </row>
    <row r="219" spans="2:8" x14ac:dyDescent="0.25">
      <c r="B219" s="74">
        <v>2460059.7008712455</v>
      </c>
      <c r="C219" s="81">
        <f>B219-$K$30</f>
        <v>8.1017397809773684E-2</v>
      </c>
      <c r="D219" s="78"/>
      <c r="E219" s="78"/>
      <c r="F219" s="78">
        <v>1462.4494999999999</v>
      </c>
      <c r="G219" s="78"/>
      <c r="H219" s="79"/>
    </row>
    <row r="220" spans="2:8" x14ac:dyDescent="0.25">
      <c r="B220" s="74">
        <v>2460059.7031860282</v>
      </c>
      <c r="C220" s="81">
        <f>B220-$K$30</f>
        <v>8.3332180511206388E-2</v>
      </c>
      <c r="D220" s="78"/>
      <c r="E220" s="78"/>
      <c r="F220" s="78">
        <v>1459.9073000000001</v>
      </c>
      <c r="G220" s="78"/>
      <c r="H220" s="79"/>
    </row>
    <row r="221" spans="2:8" x14ac:dyDescent="0.25">
      <c r="B221" s="74">
        <v>2460059.7055008109</v>
      </c>
      <c r="C221" s="81">
        <f>B221-$K$30</f>
        <v>8.5646963212639093E-2</v>
      </c>
      <c r="D221" s="78"/>
      <c r="E221" s="78"/>
      <c r="F221" s="78">
        <v>1462.9332999999999</v>
      </c>
      <c r="G221" s="78"/>
      <c r="H221" s="79"/>
    </row>
    <row r="222" spans="2:8" x14ac:dyDescent="0.25">
      <c r="B222" s="74">
        <v>2460059.7078155936</v>
      </c>
      <c r="C222" s="81">
        <f>B222-$K$30</f>
        <v>8.7961745914071798E-2</v>
      </c>
      <c r="D222" s="78"/>
      <c r="E222" s="78"/>
      <c r="F222" s="78">
        <v>1464.1718000000001</v>
      </c>
      <c r="G222" s="78"/>
      <c r="H222" s="79"/>
    </row>
    <row r="223" spans="2:8" x14ac:dyDescent="0.25">
      <c r="B223" s="74">
        <v>2460059.7101303763</v>
      </c>
      <c r="C223" s="81">
        <f>B223-$K$30</f>
        <v>9.0276528615504503E-2</v>
      </c>
      <c r="D223" s="78"/>
      <c r="E223" s="78"/>
      <c r="F223" s="78">
        <v>1470.0137</v>
      </c>
      <c r="G223" s="78"/>
      <c r="H223" s="79"/>
    </row>
    <row r="224" spans="2:8" x14ac:dyDescent="0.25">
      <c r="B224" s="74">
        <v>2460059.712445159</v>
      </c>
      <c r="C224" s="81">
        <f>B224-$K$30</f>
        <v>9.2591311316937208E-2</v>
      </c>
      <c r="D224" s="78"/>
      <c r="E224" s="78"/>
      <c r="F224" s="78">
        <v>1473.2769000000001</v>
      </c>
      <c r="G224" s="78"/>
      <c r="H224" s="79"/>
    </row>
    <row r="225" spans="1:8" x14ac:dyDescent="0.25">
      <c r="B225" s="74">
        <v>2460059.7147599417</v>
      </c>
      <c r="C225" s="81">
        <f>B225-$K$30</f>
        <v>9.4906094018369913E-2</v>
      </c>
      <c r="D225" s="78"/>
      <c r="E225" s="78"/>
      <c r="F225" s="78">
        <v>1465.3128999999999</v>
      </c>
      <c r="G225" s="78"/>
      <c r="H225" s="79"/>
    </row>
    <row r="226" spans="1:8" x14ac:dyDescent="0.25">
      <c r="B226" s="74">
        <v>2460059.7170747244</v>
      </c>
      <c r="C226" s="81">
        <f>B226-$K$30</f>
        <v>9.7220876719802618E-2</v>
      </c>
      <c r="D226" s="78"/>
      <c r="E226" s="78"/>
      <c r="F226" s="78">
        <v>1468.374</v>
      </c>
      <c r="G226" s="78"/>
      <c r="H226" s="79"/>
    </row>
    <row r="227" spans="1:8" x14ac:dyDescent="0.25">
      <c r="B227" s="74">
        <v>2460059.7193895071</v>
      </c>
      <c r="C227" s="81">
        <f>B227-$K$30</f>
        <v>9.9535659421235323E-2</v>
      </c>
      <c r="D227" s="78"/>
      <c r="E227" s="78"/>
      <c r="F227" s="78">
        <v>1463.0905</v>
      </c>
      <c r="G227" s="78"/>
      <c r="H227" s="79"/>
    </row>
    <row r="228" spans="1:8" x14ac:dyDescent="0.25">
      <c r="B228" s="74">
        <v>2460059.7217042893</v>
      </c>
      <c r="C228" s="81">
        <f>B228-$K$30</f>
        <v>0.10185044165700674</v>
      </c>
      <c r="D228" s="78"/>
      <c r="E228" s="78"/>
      <c r="F228" s="78">
        <v>1463.9039</v>
      </c>
      <c r="G228" s="78"/>
      <c r="H228" s="79"/>
    </row>
    <row r="229" spans="1:8" x14ac:dyDescent="0.25">
      <c r="A229" s="73" t="s">
        <v>87</v>
      </c>
      <c r="B229" s="74">
        <v>2460059.724019072</v>
      </c>
      <c r="C229" s="81">
        <f>B229-$K$30</f>
        <v>0.10416522435843945</v>
      </c>
      <c r="D229" s="78"/>
      <c r="E229" s="78"/>
      <c r="F229" s="78">
        <v>1467.6692</v>
      </c>
      <c r="G229" s="78"/>
      <c r="H229" s="79"/>
    </row>
    <row r="230" spans="1:8" x14ac:dyDescent="0.25">
      <c r="B230" s="74">
        <v>2460059.7263338547</v>
      </c>
      <c r="C230" s="81">
        <f>B230-$K$30</f>
        <v>0.10648000705987215</v>
      </c>
      <c r="D230" s="78"/>
      <c r="E230" s="78"/>
      <c r="F230" s="78"/>
      <c r="G230" s="78">
        <v>1469.5286000000001</v>
      </c>
      <c r="H230" s="79"/>
    </row>
    <row r="231" spans="1:8" x14ac:dyDescent="0.25">
      <c r="B231" s="74">
        <v>2460059.7286486374</v>
      </c>
      <c r="C231" s="81">
        <f>B231-$K$30</f>
        <v>0.10879478976130486</v>
      </c>
      <c r="D231" s="78"/>
      <c r="E231" s="78"/>
      <c r="F231" s="78"/>
      <c r="G231" s="78">
        <v>1463.8176000000001</v>
      </c>
      <c r="H231" s="79"/>
    </row>
    <row r="232" spans="1:8" x14ac:dyDescent="0.25">
      <c r="B232" s="74">
        <v>2460059.7309634201</v>
      </c>
      <c r="C232" s="81">
        <f>B232-$K$30</f>
        <v>0.11110957246273756</v>
      </c>
      <c r="D232" s="78"/>
      <c r="E232" s="78"/>
      <c r="F232" s="78"/>
      <c r="G232" s="78">
        <v>1471.3545999999999</v>
      </c>
      <c r="H232" s="79"/>
    </row>
    <row r="233" spans="1:8" x14ac:dyDescent="0.25">
      <c r="B233" s="74">
        <v>2460059.7332782028</v>
      </c>
      <c r="C233" s="81">
        <f>B233-$K$30</f>
        <v>0.11342435516417027</v>
      </c>
      <c r="D233" s="78"/>
      <c r="E233" s="78"/>
      <c r="F233" s="78"/>
      <c r="G233" s="78">
        <v>1466.1188</v>
      </c>
      <c r="H233" s="79"/>
    </row>
    <row r="234" spans="1:8" x14ac:dyDescent="0.25">
      <c r="B234" s="74">
        <v>2460059.7355929855</v>
      </c>
      <c r="C234" s="81">
        <f>B234-$K$30</f>
        <v>0.11573913786560297</v>
      </c>
      <c r="D234" s="78"/>
      <c r="E234" s="78"/>
      <c r="F234" s="78"/>
      <c r="G234" s="78">
        <v>1469.4384</v>
      </c>
      <c r="H234" s="79"/>
    </row>
    <row r="235" spans="1:8" x14ac:dyDescent="0.25">
      <c r="B235" s="74">
        <v>2460059.7379077682</v>
      </c>
      <c r="C235" s="81">
        <f>B235-$K$30</f>
        <v>0.11805392056703568</v>
      </c>
      <c r="D235" s="78"/>
      <c r="E235" s="78"/>
      <c r="F235" s="78"/>
      <c r="G235" s="78">
        <v>1473.1950999999999</v>
      </c>
      <c r="H235" s="79"/>
    </row>
    <row r="236" spans="1:8" x14ac:dyDescent="0.25">
      <c r="B236" s="74">
        <v>2460059.7402225509</v>
      </c>
      <c r="C236" s="81">
        <f>B236-$K$30</f>
        <v>0.12036870326846838</v>
      </c>
      <c r="D236" s="78"/>
      <c r="E236" s="78"/>
      <c r="F236" s="78"/>
      <c r="G236" s="78">
        <v>1481.222</v>
      </c>
      <c r="H236" s="79"/>
    </row>
    <row r="237" spans="1:8" x14ac:dyDescent="0.25">
      <c r="B237" s="74">
        <v>2460059.7425373336</v>
      </c>
      <c r="C237" s="81">
        <f>B237-$K$30</f>
        <v>0.12268348596990108</v>
      </c>
      <c r="D237" s="78"/>
      <c r="E237" s="78"/>
      <c r="F237" s="78"/>
      <c r="G237" s="78">
        <v>1472.6726000000001</v>
      </c>
      <c r="H237" s="79"/>
    </row>
    <row r="238" spans="1:8" x14ac:dyDescent="0.25">
      <c r="B238" s="74">
        <v>2460059.7448521163</v>
      </c>
      <c r="C238" s="81">
        <f>B238-$K$30</f>
        <v>0.12499826867133379</v>
      </c>
      <c r="D238" s="78"/>
      <c r="E238" s="78"/>
      <c r="F238" s="78"/>
      <c r="G238" s="78">
        <v>1475.124</v>
      </c>
      <c r="H238" s="79"/>
    </row>
    <row r="239" spans="1:8" x14ac:dyDescent="0.25">
      <c r="B239" s="74">
        <v>2460059.7471668986</v>
      </c>
      <c r="C239" s="81">
        <f>B239-$K$30</f>
        <v>0.12731305090710521</v>
      </c>
      <c r="D239" s="78"/>
      <c r="E239" s="78"/>
      <c r="F239" s="78"/>
      <c r="G239" s="78">
        <v>1478.8595</v>
      </c>
      <c r="H239" s="79"/>
    </row>
    <row r="240" spans="1:8" x14ac:dyDescent="0.25">
      <c r="B240" s="74">
        <v>2460059.7494816813</v>
      </c>
      <c r="C240" s="81">
        <f>B240-$K$30</f>
        <v>0.12962783360853791</v>
      </c>
      <c r="D240" s="78"/>
      <c r="E240" s="78"/>
      <c r="F240" s="78"/>
      <c r="G240" s="78">
        <v>1477.3846000000001</v>
      </c>
      <c r="H240" s="79"/>
    </row>
    <row r="241" spans="1:8" x14ac:dyDescent="0.25">
      <c r="A241" s="73" t="s">
        <v>136</v>
      </c>
      <c r="B241" s="74">
        <v>2460059.751796464</v>
      </c>
      <c r="C241" s="81">
        <f>B241-$K$30</f>
        <v>0.13194261630997062</v>
      </c>
      <c r="D241" s="78"/>
      <c r="E241" s="78"/>
      <c r="F241" s="78"/>
      <c r="G241" s="78">
        <v>1475.1135999999999</v>
      </c>
      <c r="H241" s="79"/>
    </row>
    <row r="242" spans="1:8" x14ac:dyDescent="0.25">
      <c r="B242" s="74">
        <v>2460059.7541112467</v>
      </c>
      <c r="C242" s="81">
        <f>B242-$K$30</f>
        <v>0.13425739901140332</v>
      </c>
      <c r="D242" s="78"/>
      <c r="E242" s="78"/>
      <c r="F242" s="78"/>
      <c r="G242" s="78"/>
      <c r="H242" s="79">
        <v>1485.6559999999999</v>
      </c>
    </row>
    <row r="243" spans="1:8" x14ac:dyDescent="0.25">
      <c r="B243" s="74">
        <v>2460059.7564260294</v>
      </c>
      <c r="C243" s="81">
        <f>B243-$K$30</f>
        <v>0.13657218171283603</v>
      </c>
      <c r="D243" s="78"/>
      <c r="E243" s="78"/>
      <c r="F243" s="78"/>
      <c r="G243" s="78"/>
      <c r="H243" s="79">
        <v>1481.4893</v>
      </c>
    </row>
    <row r="244" spans="1:8" x14ac:dyDescent="0.25">
      <c r="B244" s="74">
        <v>2460059.7587408121</v>
      </c>
      <c r="C244" s="81">
        <f>B244-$K$30</f>
        <v>0.13888696441426873</v>
      </c>
      <c r="D244" s="78"/>
      <c r="E244" s="78"/>
      <c r="F244" s="78"/>
      <c r="G244" s="78"/>
      <c r="H244" s="79">
        <v>1485.1967999999999</v>
      </c>
    </row>
    <row r="245" spans="1:8" x14ac:dyDescent="0.25">
      <c r="B245" s="74">
        <v>2460059.7610555943</v>
      </c>
      <c r="C245" s="81">
        <f>B245-$K$30</f>
        <v>0.14120174665004015</v>
      </c>
      <c r="D245" s="78"/>
      <c r="E245" s="78"/>
      <c r="F245" s="78"/>
      <c r="G245" s="78"/>
      <c r="H245" s="79">
        <v>1481.9322999999999</v>
      </c>
    </row>
    <row r="246" spans="1:8" x14ac:dyDescent="0.25">
      <c r="B246" s="74">
        <v>2460059.763370377</v>
      </c>
      <c r="C246" s="81">
        <f>B246-$K$30</f>
        <v>0.14351652935147285</v>
      </c>
      <c r="D246" s="78"/>
      <c r="E246" s="78"/>
      <c r="F246" s="78"/>
      <c r="G246" s="78"/>
      <c r="H246" s="79">
        <v>1483.0530000000001</v>
      </c>
    </row>
    <row r="247" spans="1:8" x14ac:dyDescent="0.25">
      <c r="B247" s="74">
        <v>2460059.7656851597</v>
      </c>
      <c r="C247" s="81">
        <f>B247-$K$30</f>
        <v>0.14583131205290556</v>
      </c>
      <c r="D247" s="78"/>
      <c r="E247" s="78"/>
      <c r="F247" s="78"/>
      <c r="G247" s="78"/>
      <c r="H247" s="79">
        <v>1480.3091999999999</v>
      </c>
    </row>
    <row r="248" spans="1:8" x14ac:dyDescent="0.25">
      <c r="B248" s="74">
        <v>2460059.7679999424</v>
      </c>
      <c r="C248" s="81">
        <f>B248-$K$30</f>
        <v>0.14814609475433826</v>
      </c>
      <c r="D248" s="78"/>
      <c r="E248" s="78"/>
      <c r="F248" s="78"/>
      <c r="G248" s="78"/>
      <c r="H248" s="79">
        <v>1481.4294</v>
      </c>
    </row>
    <row r="249" spans="1:8" x14ac:dyDescent="0.25">
      <c r="B249" s="74">
        <v>2460059.7703147251</v>
      </c>
      <c r="C249" s="81">
        <f>B249-$K$30</f>
        <v>0.15046087745577097</v>
      </c>
      <c r="D249" s="78"/>
      <c r="E249" s="78"/>
      <c r="F249" s="78"/>
      <c r="G249" s="78"/>
      <c r="H249" s="79">
        <v>1479.9945</v>
      </c>
    </row>
    <row r="250" spans="1:8" x14ac:dyDescent="0.25">
      <c r="B250" s="74">
        <v>2460059.7726295074</v>
      </c>
      <c r="C250" s="81">
        <f>B250-$K$30</f>
        <v>0.15277565969154239</v>
      </c>
      <c r="D250" s="78"/>
      <c r="E250" s="78"/>
      <c r="F250" s="78"/>
      <c r="G250" s="78"/>
      <c r="H250" s="79">
        <v>1486.0293999999999</v>
      </c>
    </row>
    <row r="251" spans="1:8" x14ac:dyDescent="0.25">
      <c r="B251" s="74">
        <v>2460059.7749442901</v>
      </c>
      <c r="C251" s="81">
        <f>B251-$K$30</f>
        <v>0.15509044239297509</v>
      </c>
      <c r="D251" s="78"/>
      <c r="E251" s="78"/>
      <c r="F251" s="78"/>
      <c r="G251" s="78"/>
      <c r="H251" s="79">
        <v>1486.8320000000001</v>
      </c>
    </row>
    <row r="252" spans="1:8" x14ac:dyDescent="0.25">
      <c r="B252" s="74">
        <v>2460059.7772590728</v>
      </c>
      <c r="C252" s="81">
        <f>B252-$K$30</f>
        <v>0.1574052250944078</v>
      </c>
      <c r="D252" s="78"/>
      <c r="E252" s="78"/>
      <c r="F252" s="78"/>
      <c r="G252" s="78"/>
      <c r="H252" s="79">
        <v>1481.9473</v>
      </c>
    </row>
    <row r="253" spans="1:8" x14ac:dyDescent="0.25">
      <c r="B253" s="74">
        <v>2460059.7795738555</v>
      </c>
      <c r="C253" s="81">
        <f>B253-$K$30</f>
        <v>0.1597200077958405</v>
      </c>
      <c r="D253" s="78"/>
      <c r="E253" s="78"/>
      <c r="F253" s="78"/>
      <c r="G253" s="78"/>
      <c r="H253" s="79">
        <v>1481.0971999999999</v>
      </c>
    </row>
    <row r="254" spans="1:8" x14ac:dyDescent="0.25">
      <c r="B254" s="74">
        <v>2460059.7818886377</v>
      </c>
      <c r="C254" s="81">
        <f>B254-$K$30</f>
        <v>0.16203479003161192</v>
      </c>
      <c r="D254" s="78"/>
      <c r="E254" s="78"/>
      <c r="F254" s="78"/>
      <c r="G254" s="78"/>
      <c r="H254" s="79">
        <v>1484.6282000000001</v>
      </c>
    </row>
    <row r="255" spans="1:8" x14ac:dyDescent="0.25">
      <c r="B255" s="74">
        <v>2460059.7842034204</v>
      </c>
      <c r="C255" s="81">
        <f>B255-$K$30</f>
        <v>0.16434957273304462</v>
      </c>
      <c r="D255" s="78"/>
      <c r="E255" s="78"/>
      <c r="F255" s="78"/>
      <c r="G255" s="78"/>
      <c r="H255" s="79">
        <v>1489.6246000000001</v>
      </c>
    </row>
    <row r="256" spans="1:8" x14ac:dyDescent="0.25">
      <c r="B256" s="74">
        <v>2460059.7865182031</v>
      </c>
      <c r="C256" s="81">
        <f>B256-$K$30</f>
        <v>0.16666435543447733</v>
      </c>
      <c r="D256" s="78"/>
      <c r="E256" s="78"/>
      <c r="F256" s="78"/>
      <c r="G256" s="78"/>
      <c r="H256" s="79">
        <v>1476.5311999999999</v>
      </c>
    </row>
    <row r="257" spans="2:8" x14ac:dyDescent="0.25">
      <c r="B257" s="74">
        <v>2460059.7888329858</v>
      </c>
      <c r="C257" s="81">
        <f>B257-$K$30</f>
        <v>0.16897913813591003</v>
      </c>
      <c r="D257" s="78"/>
      <c r="E257" s="78"/>
      <c r="F257" s="78"/>
      <c r="G257" s="78"/>
      <c r="H257" s="79">
        <v>1477.3822</v>
      </c>
    </row>
    <row r="258" spans="2:8" x14ac:dyDescent="0.25">
      <c r="B258" s="74">
        <v>2460059.791147768</v>
      </c>
      <c r="C258" s="81">
        <f>B258-$K$30</f>
        <v>0.17129392037168145</v>
      </c>
      <c r="D258" s="78"/>
      <c r="E258" s="78"/>
      <c r="F258" s="78"/>
      <c r="G258" s="78"/>
      <c r="H258" s="79">
        <v>1484.9667999999999</v>
      </c>
    </row>
    <row r="259" spans="2:8" x14ac:dyDescent="0.25">
      <c r="B259" s="74">
        <v>2460059.7934625507</v>
      </c>
      <c r="C259" s="81">
        <f>B259-$K$30</f>
        <v>0.17360870307311416</v>
      </c>
      <c r="D259" s="78"/>
      <c r="E259" s="78"/>
      <c r="F259" s="78"/>
      <c r="G259" s="78"/>
      <c r="H259" s="79">
        <v>1479.2380000000001</v>
      </c>
    </row>
    <row r="260" spans="2:8" x14ac:dyDescent="0.25">
      <c r="B260" s="74">
        <v>2460059.7957773334</v>
      </c>
      <c r="C260" s="81">
        <f>B260-$K$30</f>
        <v>0.17592348577454686</v>
      </c>
      <c r="D260" s="78"/>
      <c r="E260" s="78"/>
      <c r="F260" s="78"/>
      <c r="G260" s="78"/>
      <c r="H260" s="79">
        <v>1489.4032</v>
      </c>
    </row>
    <row r="261" spans="2:8" x14ac:dyDescent="0.25">
      <c r="B261" s="74">
        <v>2460059.7980921157</v>
      </c>
      <c r="C261" s="81">
        <f>B261-$K$30</f>
        <v>0.17823826801031828</v>
      </c>
      <c r="D261" s="78"/>
      <c r="E261" s="78"/>
      <c r="F261" s="78"/>
      <c r="G261" s="78"/>
      <c r="H261" s="79">
        <v>1488.1233999999999</v>
      </c>
    </row>
    <row r="262" spans="2:8" x14ac:dyDescent="0.25">
      <c r="B262" s="74">
        <v>2460059.8004068984</v>
      </c>
      <c r="C262" s="81">
        <f>B262-$K$30</f>
        <v>0.18055305071175098</v>
      </c>
      <c r="D262" s="78"/>
      <c r="E262" s="78"/>
      <c r="F262" s="78"/>
      <c r="G262" s="78"/>
      <c r="H262" s="79">
        <v>1483.5204000000001</v>
      </c>
    </row>
    <row r="263" spans="2:8" x14ac:dyDescent="0.25">
      <c r="B263" s="74">
        <v>2460059.8027216811</v>
      </c>
      <c r="C263" s="81">
        <f>B263-$K$30</f>
        <v>0.18286783341318369</v>
      </c>
      <c r="D263" s="78"/>
      <c r="E263" s="78"/>
      <c r="F263" s="78"/>
      <c r="G263" s="78"/>
      <c r="H263" s="79">
        <v>1483.2840000000001</v>
      </c>
    </row>
    <row r="264" spans="2:8" x14ac:dyDescent="0.25">
      <c r="B264" s="74">
        <v>2460059.8050364633</v>
      </c>
      <c r="C264" s="81">
        <f>B264-$K$30</f>
        <v>0.18518261564895511</v>
      </c>
      <c r="D264" s="78"/>
      <c r="E264" s="78"/>
      <c r="F264" s="78"/>
      <c r="G264" s="78"/>
      <c r="H264" s="79">
        <v>1478.9829999999999</v>
      </c>
    </row>
    <row r="265" spans="2:8" x14ac:dyDescent="0.25">
      <c r="B265" s="74">
        <v>2460059.807351246</v>
      </c>
      <c r="C265" s="81">
        <f>B265-$K$30</f>
        <v>0.18749739835038781</v>
      </c>
      <c r="D265" s="78"/>
      <c r="E265" s="78"/>
      <c r="F265" s="78"/>
      <c r="G265" s="78"/>
      <c r="H265" s="79">
        <v>1489.1243999999999</v>
      </c>
    </row>
    <row r="266" spans="2:8" x14ac:dyDescent="0.25">
      <c r="B266" s="74">
        <v>2460059.8096660287</v>
      </c>
      <c r="C266" s="81">
        <f>B266-$K$30</f>
        <v>0.18981218105182052</v>
      </c>
      <c r="D266" s="78"/>
      <c r="E266" s="78"/>
      <c r="F266" s="78"/>
      <c r="G266" s="78"/>
      <c r="H266" s="79">
        <v>1481.3914</v>
      </c>
    </row>
    <row r="267" spans="2:8" x14ac:dyDescent="0.25">
      <c r="B267" s="74">
        <v>2460059.8119808109</v>
      </c>
      <c r="C267" s="81">
        <f>B267-$K$30</f>
        <v>0.19212696328759193</v>
      </c>
      <c r="D267" s="78"/>
      <c r="E267" s="78"/>
      <c r="F267" s="78"/>
      <c r="G267" s="78"/>
      <c r="H267" s="79">
        <v>1483.4738</v>
      </c>
    </row>
    <row r="268" spans="2:8" x14ac:dyDescent="0.25">
      <c r="B268" s="74">
        <v>2460059.8142955936</v>
      </c>
      <c r="C268" s="81">
        <f>B268-$K$30</f>
        <v>0.19444174598902464</v>
      </c>
      <c r="D268" s="78"/>
      <c r="E268" s="78"/>
      <c r="F268" s="78"/>
      <c r="G268" s="78"/>
      <c r="H268" s="79">
        <v>1482.2445</v>
      </c>
    </row>
    <row r="269" spans="2:8" x14ac:dyDescent="0.25">
      <c r="B269" s="74">
        <v>2460059.8166103759</v>
      </c>
      <c r="C269" s="81">
        <f>B269-$K$30</f>
        <v>0.19675652822479606</v>
      </c>
      <c r="D269" s="78"/>
      <c r="E269" s="78"/>
      <c r="F269" s="78"/>
      <c r="G269" s="78"/>
      <c r="H269" s="79">
        <v>1480.7068999999999</v>
      </c>
    </row>
    <row r="270" spans="2:8" x14ac:dyDescent="0.25">
      <c r="B270" s="74">
        <v>2460059.8189251586</v>
      </c>
      <c r="C270" s="81">
        <f>B270-$K$30</f>
        <v>0.19907131092622876</v>
      </c>
      <c r="D270" s="78"/>
      <c r="E270" s="78"/>
      <c r="F270" s="78"/>
      <c r="G270" s="78"/>
      <c r="H270" s="79">
        <v>1479.5997</v>
      </c>
    </row>
    <row r="271" spans="2:8" x14ac:dyDescent="0.25">
      <c r="B271" s="74">
        <v>2460059.8212399413</v>
      </c>
      <c r="C271" s="81">
        <f>B271-$K$30</f>
        <v>0.20138609362766147</v>
      </c>
      <c r="D271" s="78"/>
      <c r="E271" s="78"/>
      <c r="F271" s="78"/>
      <c r="G271" s="78"/>
      <c r="H271" s="79">
        <v>1484.5138999999999</v>
      </c>
    </row>
    <row r="272" spans="2:8" x14ac:dyDescent="0.25">
      <c r="B272" s="74">
        <v>2460059.8235547235</v>
      </c>
      <c r="C272" s="81">
        <f>B272-$K$30</f>
        <v>0.20370087586343288</v>
      </c>
      <c r="D272" s="78"/>
      <c r="E272" s="78"/>
      <c r="F272" s="78"/>
      <c r="G272" s="78"/>
      <c r="H272" s="79">
        <v>1490.4956999999999</v>
      </c>
    </row>
    <row r="273" spans="2:8" x14ac:dyDescent="0.25">
      <c r="B273" s="74">
        <v>2460059.8258695062</v>
      </c>
      <c r="C273" s="81">
        <f>B273-$K$30</f>
        <v>0.20601565856486559</v>
      </c>
      <c r="D273" s="78"/>
      <c r="E273" s="78"/>
      <c r="F273" s="78"/>
      <c r="G273" s="78"/>
      <c r="H273" s="79">
        <v>1484.7766999999999</v>
      </c>
    </row>
    <row r="274" spans="2:8" x14ac:dyDescent="0.25">
      <c r="B274" s="74">
        <v>2460059.8281842885</v>
      </c>
      <c r="C274" s="81">
        <f>B274-$K$30</f>
        <v>0.20833044080063701</v>
      </c>
      <c r="D274" s="78"/>
      <c r="E274" s="78"/>
      <c r="F274" s="78"/>
      <c r="G274" s="78"/>
      <c r="H274" s="79">
        <v>1486.1880000000001</v>
      </c>
    </row>
    <row r="275" spans="2:8" x14ac:dyDescent="0.25">
      <c r="B275" s="74">
        <v>2460059.8304990712</v>
      </c>
      <c r="C275" s="81">
        <f>B275-$K$30</f>
        <v>0.21064522350206971</v>
      </c>
      <c r="D275" s="78"/>
      <c r="E275" s="78"/>
      <c r="F275" s="78"/>
      <c r="G275" s="78"/>
      <c r="H275" s="79">
        <v>1480.2637</v>
      </c>
    </row>
    <row r="276" spans="2:8" x14ac:dyDescent="0.25">
      <c r="B276" s="74">
        <v>2460059.8328138534</v>
      </c>
      <c r="C276" s="81">
        <f>B276-$K$30</f>
        <v>0.21296000573784113</v>
      </c>
      <c r="D276" s="78"/>
      <c r="E276" s="78"/>
      <c r="F276" s="78"/>
      <c r="G276" s="78"/>
      <c r="H276" s="79">
        <v>1486.259</v>
      </c>
    </row>
    <row r="277" spans="2:8" x14ac:dyDescent="0.25">
      <c r="B277" s="74">
        <v>2460059.8351286361</v>
      </c>
      <c r="C277" s="81">
        <f>B277-$K$30</f>
        <v>0.21527478843927383</v>
      </c>
      <c r="D277" s="78"/>
      <c r="E277" s="78"/>
      <c r="F277" s="78"/>
      <c r="G277" s="78"/>
      <c r="H277" s="79">
        <v>1478.7738999999999</v>
      </c>
    </row>
    <row r="278" spans="2:8" x14ac:dyDescent="0.25">
      <c r="B278" s="74">
        <v>2460059.8374434183</v>
      </c>
      <c r="C278" s="81">
        <f>B278-$K$30</f>
        <v>0.21758957067504525</v>
      </c>
      <c r="D278" s="78"/>
      <c r="E278" s="78"/>
      <c r="F278" s="78"/>
      <c r="G278" s="78"/>
      <c r="H278" s="79">
        <v>1489.1217999999999</v>
      </c>
    </row>
    <row r="279" spans="2:8" x14ac:dyDescent="0.25">
      <c r="B279" s="74">
        <v>2460059.839758201</v>
      </c>
      <c r="C279" s="81">
        <f>B279-$K$30</f>
        <v>0.21990435337647796</v>
      </c>
      <c r="D279" s="78"/>
      <c r="E279" s="78"/>
      <c r="F279" s="78"/>
      <c r="G279" s="78"/>
      <c r="H279" s="79">
        <v>1473.5533</v>
      </c>
    </row>
    <row r="280" spans="2:8" x14ac:dyDescent="0.25">
      <c r="B280" s="74">
        <v>2460059.8420729837</v>
      </c>
      <c r="C280" s="81">
        <f>B280-$K$30</f>
        <v>0.22221913607791066</v>
      </c>
      <c r="D280" s="78"/>
      <c r="E280" s="78"/>
      <c r="F280" s="78"/>
      <c r="G280" s="78"/>
      <c r="H280" s="79">
        <v>1482.4065000000001</v>
      </c>
    </row>
    <row r="281" spans="2:8" x14ac:dyDescent="0.25">
      <c r="B281" s="74">
        <v>2460059.844387766</v>
      </c>
      <c r="C281" s="81">
        <f>B281-$K$30</f>
        <v>0.22453391831368208</v>
      </c>
      <c r="D281" s="78"/>
      <c r="E281" s="78"/>
      <c r="F281" s="78"/>
      <c r="G281" s="78"/>
      <c r="H281" s="79">
        <v>1489.6954000000001</v>
      </c>
    </row>
    <row r="282" spans="2:8" x14ac:dyDescent="0.25">
      <c r="B282" s="74">
        <v>2460059.8467025487</v>
      </c>
      <c r="C282" s="81">
        <f>B282-$K$30</f>
        <v>0.22684870101511478</v>
      </c>
      <c r="D282" s="78"/>
      <c r="E282" s="78"/>
      <c r="F282" s="78"/>
      <c r="G282" s="78"/>
      <c r="H282" s="79">
        <v>1489.0006000000001</v>
      </c>
    </row>
    <row r="283" spans="2:8" x14ac:dyDescent="0.25">
      <c r="B283" s="74">
        <v>2460059.8490173309</v>
      </c>
      <c r="C283" s="81">
        <f>B283-$K$30</f>
        <v>0.2291634832508862</v>
      </c>
      <c r="D283" s="78"/>
      <c r="E283" s="78"/>
      <c r="F283" s="78"/>
      <c r="G283" s="78"/>
      <c r="H283" s="79">
        <v>1483.3400999999999</v>
      </c>
    </row>
    <row r="284" spans="2:8" x14ac:dyDescent="0.25">
      <c r="B284" s="74">
        <v>2460059.8513321131</v>
      </c>
      <c r="C284" s="81">
        <f>B284-$K$30</f>
        <v>0.23147826548665762</v>
      </c>
      <c r="D284" s="78"/>
      <c r="E284" s="78"/>
      <c r="F284" s="78"/>
      <c r="G284" s="78"/>
      <c r="H284" s="79">
        <v>1485.9458</v>
      </c>
    </row>
    <row r="285" spans="2:8" x14ac:dyDescent="0.25">
      <c r="B285" s="74">
        <v>2460059.8536468958</v>
      </c>
      <c r="C285" s="81">
        <f>B285-$K$30</f>
        <v>0.23379304818809032</v>
      </c>
      <c r="D285" s="78"/>
      <c r="E285" s="78"/>
      <c r="F285" s="78"/>
      <c r="G285" s="78"/>
      <c r="H285" s="79">
        <v>1481.1477</v>
      </c>
    </row>
    <row r="286" spans="2:8" x14ac:dyDescent="0.25">
      <c r="B286" s="74">
        <v>2460059.8559616781</v>
      </c>
      <c r="C286" s="81">
        <f>B286-$K$30</f>
        <v>0.23610783042386174</v>
      </c>
      <c r="D286" s="78"/>
      <c r="E286" s="78"/>
      <c r="F286" s="78"/>
      <c r="G286" s="78"/>
      <c r="H286" s="79">
        <v>1487.617</v>
      </c>
    </row>
    <row r="287" spans="2:8" x14ac:dyDescent="0.25">
      <c r="B287" s="74">
        <v>2460059.8582764608</v>
      </c>
      <c r="C287" s="81">
        <f>B287-$K$30</f>
        <v>0.23842261312529445</v>
      </c>
      <c r="D287" s="78"/>
      <c r="E287" s="78"/>
      <c r="F287" s="78"/>
      <c r="G287" s="78"/>
      <c r="H287" s="79">
        <v>1487.5954999999999</v>
      </c>
    </row>
    <row r="288" spans="2:8" x14ac:dyDescent="0.25">
      <c r="B288" s="74">
        <v>2460059.860591243</v>
      </c>
      <c r="C288" s="81">
        <f>B288-$K$30</f>
        <v>0.24073739536106586</v>
      </c>
      <c r="D288" s="78"/>
      <c r="E288" s="78"/>
      <c r="F288" s="78"/>
      <c r="G288" s="78"/>
      <c r="H288" s="79">
        <v>1484.153</v>
      </c>
    </row>
    <row r="289" spans="2:8" x14ac:dyDescent="0.25">
      <c r="B289" s="74">
        <v>2460059.8629060257</v>
      </c>
      <c r="C289" s="81">
        <f>B289-$K$30</f>
        <v>0.24305217806249857</v>
      </c>
      <c r="D289" s="78"/>
      <c r="E289" s="78"/>
      <c r="F289" s="78"/>
      <c r="G289" s="78"/>
      <c r="H289" s="79">
        <v>1485.8912</v>
      </c>
    </row>
    <row r="290" spans="2:8" x14ac:dyDescent="0.25">
      <c r="B290" s="74">
        <v>2460059.865220808</v>
      </c>
      <c r="C290" s="81">
        <f>B290-$K$30</f>
        <v>0.24536696029826999</v>
      </c>
      <c r="D290" s="78"/>
      <c r="E290" s="78"/>
      <c r="F290" s="78"/>
      <c r="G290" s="78"/>
      <c r="H290" s="79">
        <v>1480.1384</v>
      </c>
    </row>
    <row r="291" spans="2:8" x14ac:dyDescent="0.25">
      <c r="B291" s="74">
        <v>2460059.8675355907</v>
      </c>
      <c r="C291" s="81">
        <f>B291-$K$30</f>
        <v>0.24768174299970269</v>
      </c>
      <c r="D291" s="78"/>
      <c r="E291" s="78"/>
      <c r="F291" s="78"/>
      <c r="G291" s="78"/>
      <c r="H291" s="79">
        <v>1480.796</v>
      </c>
    </row>
    <row r="292" spans="2:8" x14ac:dyDescent="0.25">
      <c r="B292" s="74">
        <v>2460059.8698503729</v>
      </c>
      <c r="C292" s="81">
        <f>B292-$K$30</f>
        <v>0.24999652523547411</v>
      </c>
      <c r="D292" s="78"/>
      <c r="E292" s="78"/>
      <c r="F292" s="78"/>
      <c r="G292" s="78"/>
      <c r="H292" s="79">
        <v>1487.2594999999999</v>
      </c>
    </row>
    <row r="293" spans="2:8" x14ac:dyDescent="0.25">
      <c r="B293" s="74">
        <v>2460059.8721651551</v>
      </c>
      <c r="C293" s="81">
        <f>B293-$K$30</f>
        <v>0.25231130747124553</v>
      </c>
      <c r="D293" s="78"/>
      <c r="E293" s="78"/>
      <c r="F293" s="78"/>
      <c r="G293" s="78"/>
      <c r="H293" s="79">
        <v>1478.3685</v>
      </c>
    </row>
    <row r="294" spans="2:8" x14ac:dyDescent="0.25">
      <c r="B294" s="74">
        <v>2460059.8744799378</v>
      </c>
      <c r="C294" s="81">
        <f>B294-$K$30</f>
        <v>0.25462609017267823</v>
      </c>
      <c r="D294" s="78"/>
      <c r="E294" s="78"/>
      <c r="F294" s="78"/>
      <c r="G294" s="78"/>
      <c r="H294" s="79">
        <v>1482.5009</v>
      </c>
    </row>
    <row r="295" spans="2:8" x14ac:dyDescent="0.25">
      <c r="B295" s="74">
        <v>2460059.8767947201</v>
      </c>
      <c r="C295" s="81">
        <f>B295-$K$30</f>
        <v>0.25694087240844965</v>
      </c>
      <c r="D295" s="78"/>
      <c r="E295" s="78"/>
      <c r="F295" s="78"/>
      <c r="G295" s="78"/>
      <c r="H295" s="79">
        <v>1482.7005999999999</v>
      </c>
    </row>
    <row r="296" spans="2:8" x14ac:dyDescent="0.25">
      <c r="B296" s="74">
        <v>2460059.8791095028</v>
      </c>
      <c r="C296" s="81">
        <f>B296-$K$30</f>
        <v>0.25925565510988235</v>
      </c>
      <c r="D296" s="78"/>
      <c r="E296" s="78"/>
      <c r="F296" s="78"/>
      <c r="G296" s="78"/>
      <c r="H296" s="79">
        <v>1478.7501</v>
      </c>
    </row>
    <row r="297" spans="2:8" x14ac:dyDescent="0.25">
      <c r="B297" s="74">
        <v>2460059.881424285</v>
      </c>
      <c r="C297" s="81">
        <f>B297-$K$30</f>
        <v>0.26157043734565377</v>
      </c>
      <c r="D297" s="78"/>
      <c r="E297" s="78"/>
      <c r="F297" s="78"/>
      <c r="G297" s="78"/>
      <c r="H297" s="79">
        <v>1479.364</v>
      </c>
    </row>
    <row r="298" spans="2:8" x14ac:dyDescent="0.25">
      <c r="B298" s="74">
        <v>2460059.8837390672</v>
      </c>
      <c r="C298" s="81">
        <f>B298-$K$30</f>
        <v>0.26388521958142519</v>
      </c>
      <c r="D298" s="78"/>
      <c r="E298" s="78"/>
      <c r="F298" s="78"/>
      <c r="G298" s="78"/>
      <c r="H298" s="79">
        <v>1495.4956999999999</v>
      </c>
    </row>
    <row r="299" spans="2:8" x14ac:dyDescent="0.25">
      <c r="B299" s="74">
        <v>2460059.8860538499</v>
      </c>
      <c r="C299" s="81">
        <f>B299-$K$30</f>
        <v>0.26620000228285789</v>
      </c>
      <c r="D299" s="78"/>
      <c r="E299" s="78"/>
      <c r="F299" s="78"/>
      <c r="G299" s="78"/>
      <c r="H299" s="79">
        <v>1477.5814</v>
      </c>
    </row>
    <row r="300" spans="2:8" x14ac:dyDescent="0.25">
      <c r="B300" s="74">
        <v>2460059.8883686322</v>
      </c>
      <c r="C300" s="81">
        <f>B300-$K$30</f>
        <v>0.26851478451862931</v>
      </c>
      <c r="D300" s="78"/>
      <c r="E300" s="78"/>
      <c r="F300" s="78"/>
      <c r="G300" s="78"/>
      <c r="H300" s="79">
        <v>1482.1497999999999</v>
      </c>
    </row>
    <row r="301" spans="2:8" x14ac:dyDescent="0.25">
      <c r="B301" s="74">
        <v>2460059.8906834144</v>
      </c>
      <c r="C301" s="81">
        <f>B301-$K$30</f>
        <v>0.27082956675440073</v>
      </c>
      <c r="D301" s="78"/>
      <c r="E301" s="78"/>
      <c r="F301" s="78"/>
      <c r="G301" s="78"/>
      <c r="H301" s="79">
        <v>1485.7435</v>
      </c>
    </row>
    <row r="302" spans="2:8" x14ac:dyDescent="0.25">
      <c r="B302" s="74">
        <v>2460059.8929981971</v>
      </c>
      <c r="C302" s="81">
        <f>B302-$K$30</f>
        <v>0.27314434945583344</v>
      </c>
      <c r="D302" s="78"/>
      <c r="E302" s="78"/>
      <c r="F302" s="78"/>
      <c r="G302" s="78"/>
      <c r="H302" s="79">
        <v>1490.9473</v>
      </c>
    </row>
    <row r="303" spans="2:8" x14ac:dyDescent="0.25">
      <c r="B303" s="74">
        <v>2460059.8953129794</v>
      </c>
      <c r="C303" s="81">
        <f>B303-$K$30</f>
        <v>0.27545913169160485</v>
      </c>
      <c r="D303" s="78"/>
      <c r="E303" s="78"/>
      <c r="F303" s="78"/>
      <c r="G303" s="78"/>
      <c r="H303" s="79">
        <v>1482.2662</v>
      </c>
    </row>
    <row r="304" spans="2:8" x14ac:dyDescent="0.25">
      <c r="B304" s="74">
        <v>2460059.8976277616</v>
      </c>
      <c r="C304" s="81">
        <f>B304-$K$30</f>
        <v>0.27777391392737627</v>
      </c>
      <c r="D304" s="78"/>
      <c r="E304" s="78"/>
      <c r="F304" s="78"/>
      <c r="G304" s="78"/>
      <c r="H304" s="79">
        <v>1487.7546</v>
      </c>
    </row>
    <row r="305" spans="2:8" x14ac:dyDescent="0.25">
      <c r="B305" s="74">
        <v>2460059.8999425443</v>
      </c>
      <c r="C305" s="81">
        <f>B305-$K$30</f>
        <v>0.28008869662880898</v>
      </c>
      <c r="D305" s="78"/>
      <c r="E305" s="78"/>
      <c r="F305" s="78"/>
      <c r="G305" s="78"/>
      <c r="H305" s="79">
        <v>1478.5985000000001</v>
      </c>
    </row>
    <row r="306" spans="2:8" x14ac:dyDescent="0.25">
      <c r="B306" s="74">
        <v>2460059.9022573265</v>
      </c>
      <c r="C306" s="81">
        <f>B306-$K$30</f>
        <v>0.28240347886458039</v>
      </c>
      <c r="D306" s="78"/>
      <c r="E306" s="78"/>
      <c r="F306" s="78"/>
      <c r="G306" s="78"/>
      <c r="H306" s="79">
        <v>1481.6410000000001</v>
      </c>
    </row>
    <row r="307" spans="2:8" x14ac:dyDescent="0.25">
      <c r="B307" s="74">
        <v>2460059.9045721088</v>
      </c>
      <c r="C307" s="81">
        <f>B307-$K$30</f>
        <v>0.28471826110035181</v>
      </c>
      <c r="D307" s="78"/>
      <c r="E307" s="78"/>
      <c r="F307" s="78"/>
      <c r="G307" s="78"/>
      <c r="H307" s="79">
        <v>1493.8344999999999</v>
      </c>
    </row>
    <row r="308" spans="2:8" x14ac:dyDescent="0.25">
      <c r="B308" s="74">
        <v>2460059.9068868915</v>
      </c>
      <c r="C308" s="81">
        <f>B308-$K$30</f>
        <v>0.28703304380178452</v>
      </c>
      <c r="D308" s="78"/>
      <c r="E308" s="78"/>
      <c r="F308" s="78"/>
      <c r="G308" s="78"/>
      <c r="H308" s="79">
        <v>1482.2496000000001</v>
      </c>
    </row>
    <row r="309" spans="2:8" x14ac:dyDescent="0.25">
      <c r="B309" s="74">
        <v>2460059.9092016737</v>
      </c>
      <c r="C309" s="81">
        <f>B309-$K$30</f>
        <v>0.28934782603755593</v>
      </c>
      <c r="D309" s="78"/>
      <c r="E309" s="78"/>
      <c r="F309" s="78"/>
      <c r="G309" s="78"/>
      <c r="H309" s="79">
        <v>1486.8398</v>
      </c>
    </row>
    <row r="310" spans="2:8" x14ac:dyDescent="0.25">
      <c r="B310" s="74">
        <v>2460059.9115164559</v>
      </c>
      <c r="C310" s="81">
        <f>B310-$K$30</f>
        <v>0.29166260827332735</v>
      </c>
      <c r="D310" s="78"/>
      <c r="E310" s="78"/>
      <c r="F310" s="78"/>
      <c r="G310" s="78"/>
      <c r="H310" s="79">
        <v>1480.1713999999999</v>
      </c>
    </row>
    <row r="311" spans="2:8" x14ac:dyDescent="0.25">
      <c r="B311" s="74">
        <v>2460059.9138312382</v>
      </c>
      <c r="C311" s="81">
        <f>B311-$K$30</f>
        <v>0.29397739050909877</v>
      </c>
      <c r="D311" s="78"/>
      <c r="E311" s="78"/>
      <c r="F311" s="78"/>
      <c r="G311" s="78"/>
      <c r="H311" s="79">
        <v>1485.5286000000001</v>
      </c>
    </row>
    <row r="312" spans="2:8" x14ac:dyDescent="0.25">
      <c r="B312" s="74">
        <v>2460059.9161460209</v>
      </c>
      <c r="C312" s="81">
        <f>B312-$K$30</f>
        <v>0.29629217321053147</v>
      </c>
      <c r="D312" s="78"/>
      <c r="E312" s="78"/>
      <c r="F312" s="78"/>
      <c r="G312" s="78"/>
      <c r="H312" s="79">
        <v>1482.6969999999999</v>
      </c>
    </row>
    <row r="313" spans="2:8" x14ac:dyDescent="0.25">
      <c r="B313" s="74">
        <v>2460059.9184608031</v>
      </c>
      <c r="C313" s="81">
        <f>B313-$K$30</f>
        <v>0.29860695544630289</v>
      </c>
      <c r="D313" s="78"/>
      <c r="E313" s="78"/>
      <c r="F313" s="78"/>
      <c r="G313" s="78"/>
      <c r="H313" s="79">
        <v>1477.4666999999999</v>
      </c>
    </row>
    <row r="314" spans="2:8" x14ac:dyDescent="0.25">
      <c r="B314" s="74">
        <v>2460059.9207755853</v>
      </c>
      <c r="C314" s="81">
        <f>B314-$K$30</f>
        <v>0.30092173768207431</v>
      </c>
      <c r="D314" s="78"/>
      <c r="E314" s="78"/>
      <c r="F314" s="78"/>
      <c r="G314" s="78"/>
      <c r="H314" s="79">
        <v>1481.4503999999999</v>
      </c>
    </row>
    <row r="315" spans="2:8" x14ac:dyDescent="0.25">
      <c r="B315" s="74">
        <v>2460059.9230903676</v>
      </c>
      <c r="C315" s="81">
        <f>B315-$K$30</f>
        <v>0.30323651991784573</v>
      </c>
      <c r="D315" s="78"/>
      <c r="E315" s="78"/>
      <c r="F315" s="78"/>
      <c r="G315" s="78"/>
      <c r="H315" s="79">
        <v>1481.0643</v>
      </c>
    </row>
    <row r="316" spans="2:8" x14ac:dyDescent="0.25">
      <c r="B316" s="74">
        <v>2460059.9254051503</v>
      </c>
      <c r="C316" s="81">
        <f>B316-$K$30</f>
        <v>0.30555130261927843</v>
      </c>
      <c r="D316" s="78"/>
      <c r="E316" s="78"/>
      <c r="F316" s="78"/>
      <c r="G316" s="78"/>
      <c r="H316" s="79">
        <v>1491.4947999999999</v>
      </c>
    </row>
    <row r="317" spans="2:8" x14ac:dyDescent="0.25">
      <c r="B317" s="74">
        <v>2460059.9277199325</v>
      </c>
      <c r="C317" s="81">
        <f>B317-$K$30</f>
        <v>0.30786608485504985</v>
      </c>
      <c r="D317" s="78"/>
      <c r="E317" s="78"/>
      <c r="F317" s="78"/>
      <c r="G317" s="78"/>
      <c r="H317" s="79">
        <v>1486.4502</v>
      </c>
    </row>
    <row r="318" spans="2:8" x14ac:dyDescent="0.25">
      <c r="B318" s="74">
        <v>2460059.9300347148</v>
      </c>
      <c r="C318" s="81">
        <f>B318-$K$30</f>
        <v>0.31018086709082127</v>
      </c>
      <c r="D318" s="78"/>
      <c r="E318" s="78"/>
      <c r="F318" s="78"/>
      <c r="G318" s="78"/>
      <c r="H318" s="79">
        <v>1475.5501999999999</v>
      </c>
    </row>
    <row r="319" spans="2:8" x14ac:dyDescent="0.25">
      <c r="B319" s="74">
        <v>2460059.932349497</v>
      </c>
      <c r="C319" s="81">
        <f>B319-$K$30</f>
        <v>0.31249564932659268</v>
      </c>
      <c r="D319" s="78"/>
      <c r="E319" s="78"/>
      <c r="F319" s="78"/>
      <c r="G319" s="78"/>
      <c r="H319" s="79">
        <v>1480.9494999999999</v>
      </c>
    </row>
    <row r="320" spans="2:8" x14ac:dyDescent="0.25">
      <c r="B320" s="74">
        <v>2460059.9346642792</v>
      </c>
      <c r="C320" s="81">
        <f>B320-$K$30</f>
        <v>0.3148104315623641</v>
      </c>
      <c r="D320" s="78"/>
      <c r="E320" s="78"/>
      <c r="F320" s="78"/>
      <c r="G320" s="78"/>
      <c r="H320" s="79">
        <v>1487.6648</v>
      </c>
    </row>
    <row r="321" spans="2:8" x14ac:dyDescent="0.25">
      <c r="B321" s="74">
        <v>2460059.9369790615</v>
      </c>
      <c r="C321" s="81">
        <f>B321-$K$30</f>
        <v>0.31712521379813552</v>
      </c>
      <c r="D321" s="78"/>
      <c r="E321" s="78"/>
      <c r="F321" s="78"/>
      <c r="G321" s="78"/>
      <c r="H321" s="79">
        <v>1483.9602</v>
      </c>
    </row>
    <row r="322" spans="2:8" x14ac:dyDescent="0.25">
      <c r="B322" s="74">
        <v>2460059.9392938442</v>
      </c>
      <c r="C322" s="81">
        <f>B322-$K$30</f>
        <v>0.31943999649956822</v>
      </c>
      <c r="D322" s="78"/>
      <c r="E322" s="78"/>
      <c r="F322" s="78"/>
      <c r="G322" s="78"/>
      <c r="H322" s="79">
        <v>1487.5545999999999</v>
      </c>
    </row>
    <row r="323" spans="2:8" x14ac:dyDescent="0.25">
      <c r="B323" s="74">
        <v>2460059.9416086264</v>
      </c>
      <c r="C323" s="81">
        <f>B323-$K$30</f>
        <v>0.32175477873533964</v>
      </c>
      <c r="D323" s="78"/>
      <c r="E323" s="78"/>
      <c r="F323" s="78"/>
      <c r="G323" s="78"/>
      <c r="H323" s="79">
        <v>1479.498</v>
      </c>
    </row>
    <row r="324" spans="2:8" x14ac:dyDescent="0.25">
      <c r="B324" s="74">
        <v>2460059.9439234086</v>
      </c>
      <c r="C324" s="81">
        <f>B324-$K$30</f>
        <v>0.32406956097111106</v>
      </c>
      <c r="D324" s="78"/>
      <c r="E324" s="78"/>
      <c r="F324" s="78"/>
      <c r="G324" s="78"/>
      <c r="H324" s="79">
        <v>1483.6548</v>
      </c>
    </row>
    <row r="325" spans="2:8" x14ac:dyDescent="0.25">
      <c r="B325" s="74">
        <v>2460059.9462381909</v>
      </c>
      <c r="C325" s="81">
        <f>B325-$K$30</f>
        <v>0.32638434320688248</v>
      </c>
      <c r="D325" s="78"/>
      <c r="E325" s="78"/>
      <c r="F325" s="78"/>
      <c r="G325" s="78"/>
      <c r="H325" s="79">
        <v>1480.7799</v>
      </c>
    </row>
    <row r="326" spans="2:8" x14ac:dyDescent="0.25">
      <c r="B326" s="74">
        <v>2460059.9485529731</v>
      </c>
      <c r="C326" s="81">
        <f>B326-$K$30</f>
        <v>0.32869912544265389</v>
      </c>
      <c r="D326" s="78"/>
      <c r="E326" s="78"/>
      <c r="F326" s="78"/>
      <c r="G326" s="78"/>
      <c r="H326" s="79">
        <v>1483.0193999999999</v>
      </c>
    </row>
    <row r="327" spans="2:8" x14ac:dyDescent="0.25">
      <c r="B327" s="74">
        <v>2460059.9508677553</v>
      </c>
      <c r="C327" s="81">
        <f>B327-$K$30</f>
        <v>0.33101390767842531</v>
      </c>
      <c r="D327" s="78"/>
      <c r="E327" s="78"/>
      <c r="F327" s="78"/>
      <c r="G327" s="78"/>
      <c r="H327" s="79">
        <v>1480.6207999999999</v>
      </c>
    </row>
    <row r="328" spans="2:8" x14ac:dyDescent="0.25">
      <c r="B328" s="74">
        <v>2460059.9531825376</v>
      </c>
      <c r="C328" s="81">
        <f>B328-$K$30</f>
        <v>0.33332868991419673</v>
      </c>
      <c r="D328" s="78"/>
      <c r="E328" s="78"/>
      <c r="F328" s="78"/>
      <c r="G328" s="78"/>
      <c r="H328" s="79">
        <v>1486.2488000000001</v>
      </c>
    </row>
    <row r="329" spans="2:8" x14ac:dyDescent="0.25">
      <c r="B329" s="74">
        <v>2460059.9554973203</v>
      </c>
      <c r="C329" s="81">
        <f>B329-$K$30</f>
        <v>0.33564347261562943</v>
      </c>
      <c r="D329" s="78"/>
      <c r="E329" s="78"/>
      <c r="F329" s="78"/>
      <c r="G329" s="78"/>
      <c r="H329" s="79">
        <v>1483.9689000000001</v>
      </c>
    </row>
    <row r="330" spans="2:8" x14ac:dyDescent="0.25">
      <c r="B330" s="74">
        <v>2460059.9578121025</v>
      </c>
      <c r="C330" s="81">
        <f>B330-$K$30</f>
        <v>0.33795825485140085</v>
      </c>
      <c r="D330" s="78"/>
      <c r="E330" s="78"/>
      <c r="F330" s="78"/>
      <c r="G330" s="78"/>
      <c r="H330" s="79">
        <v>1482.3153</v>
      </c>
    </row>
    <row r="331" spans="2:8" x14ac:dyDescent="0.25">
      <c r="B331" s="74">
        <v>2460059.9601268847</v>
      </c>
      <c r="C331" s="81">
        <f>B331-$K$30</f>
        <v>0.34027303708717227</v>
      </c>
      <c r="D331" s="78"/>
      <c r="E331" s="78"/>
      <c r="F331" s="78"/>
      <c r="G331" s="78"/>
      <c r="H331" s="79">
        <v>1480.5940000000001</v>
      </c>
    </row>
    <row r="332" spans="2:8" x14ac:dyDescent="0.25">
      <c r="B332" s="74">
        <v>2460059.962441667</v>
      </c>
      <c r="C332" s="81">
        <f>B332-$K$30</f>
        <v>0.34258781932294369</v>
      </c>
      <c r="D332" s="78"/>
      <c r="E332" s="78"/>
      <c r="F332" s="78"/>
      <c r="G332" s="78"/>
      <c r="H332" s="79">
        <v>1486.3329000000001</v>
      </c>
    </row>
    <row r="333" spans="2:8" x14ac:dyDescent="0.25">
      <c r="B333" s="74">
        <v>2460059.9647564492</v>
      </c>
      <c r="C333" s="81">
        <f>B333-$K$30</f>
        <v>0.34490260155871511</v>
      </c>
      <c r="D333" s="78"/>
      <c r="E333" s="78"/>
      <c r="F333" s="78"/>
      <c r="G333" s="78"/>
      <c r="H333" s="79">
        <v>1487.3027</v>
      </c>
    </row>
    <row r="334" spans="2:8" x14ac:dyDescent="0.25">
      <c r="B334" s="74">
        <v>2460059.9670712315</v>
      </c>
      <c r="C334" s="81">
        <f>B334-$K$30</f>
        <v>0.34721738379448652</v>
      </c>
      <c r="D334" s="78"/>
      <c r="E334" s="78"/>
      <c r="F334" s="78"/>
      <c r="G334" s="78"/>
      <c r="H334" s="79">
        <v>1487.7499</v>
      </c>
    </row>
    <row r="335" spans="2:8" x14ac:dyDescent="0.25">
      <c r="B335" s="74">
        <v>2460059.9693860137</v>
      </c>
      <c r="C335" s="81">
        <f>B335-$K$30</f>
        <v>0.34953216603025794</v>
      </c>
      <c r="D335" s="78"/>
      <c r="E335" s="78"/>
      <c r="F335" s="78"/>
      <c r="G335" s="78"/>
      <c r="H335" s="79">
        <v>1492.0902000000001</v>
      </c>
    </row>
    <row r="336" spans="2:8" x14ac:dyDescent="0.25">
      <c r="B336" s="74">
        <v>2460059.9717007959</v>
      </c>
      <c r="C336" s="81">
        <f>B336-$K$30</f>
        <v>0.35184694826602936</v>
      </c>
      <c r="D336" s="78"/>
      <c r="E336" s="78"/>
      <c r="F336" s="78"/>
      <c r="G336" s="78"/>
      <c r="H336" s="79">
        <v>1483.556</v>
      </c>
    </row>
    <row r="337" spans="2:8" x14ac:dyDescent="0.25">
      <c r="B337" s="74">
        <v>2460059.9740155782</v>
      </c>
      <c r="C337" s="81">
        <f>B337-$K$30</f>
        <v>0.35416173050180078</v>
      </c>
      <c r="D337" s="78"/>
      <c r="E337" s="78"/>
      <c r="F337" s="78"/>
      <c r="G337" s="78"/>
      <c r="H337" s="79">
        <v>1482.3994</v>
      </c>
    </row>
    <row r="338" spans="2:8" x14ac:dyDescent="0.25">
      <c r="B338" s="74">
        <v>2460059.9763303604</v>
      </c>
      <c r="C338" s="81">
        <f>B338-$K$30</f>
        <v>0.35647651273757219</v>
      </c>
      <c r="D338" s="78"/>
      <c r="E338" s="78"/>
      <c r="F338" s="78"/>
      <c r="G338" s="78"/>
      <c r="H338" s="79">
        <v>1487.09</v>
      </c>
    </row>
    <row r="339" spans="2:8" x14ac:dyDescent="0.25">
      <c r="B339" s="74">
        <v>2460059.9786451426</v>
      </c>
      <c r="C339" s="81">
        <f>B339-$K$30</f>
        <v>0.35879129497334361</v>
      </c>
      <c r="D339" s="78"/>
      <c r="E339" s="78"/>
      <c r="F339" s="78"/>
      <c r="G339" s="78"/>
      <c r="H339" s="79">
        <v>1490.0961</v>
      </c>
    </row>
    <row r="340" spans="2:8" x14ac:dyDescent="0.25">
      <c r="B340" s="74">
        <v>2460059.9809599249</v>
      </c>
      <c r="C340" s="81">
        <f>B340-$K$30</f>
        <v>0.36110607720911503</v>
      </c>
      <c r="D340" s="78"/>
      <c r="E340" s="78"/>
      <c r="F340" s="78"/>
      <c r="G340" s="78"/>
      <c r="H340" s="79">
        <v>1483.4236000000001</v>
      </c>
    </row>
    <row r="341" spans="2:8" x14ac:dyDescent="0.25">
      <c r="B341" s="74">
        <v>2460059.9832747071</v>
      </c>
      <c r="C341" s="81">
        <f>B341-$K$30</f>
        <v>0.36342085944488645</v>
      </c>
      <c r="D341" s="78"/>
      <c r="E341" s="78"/>
      <c r="F341" s="78"/>
      <c r="G341" s="78"/>
      <c r="H341" s="79">
        <v>1484.8053</v>
      </c>
    </row>
    <row r="342" spans="2:8" x14ac:dyDescent="0.25">
      <c r="B342" s="74">
        <v>2460059.9855894893</v>
      </c>
      <c r="C342" s="81">
        <f>B342-$K$30</f>
        <v>0.36573564168065786</v>
      </c>
      <c r="D342" s="78"/>
      <c r="E342" s="78"/>
      <c r="F342" s="78"/>
      <c r="G342" s="78"/>
      <c r="H342" s="79">
        <v>1490.1395</v>
      </c>
    </row>
    <row r="343" spans="2:8" x14ac:dyDescent="0.25">
      <c r="B343" s="74">
        <v>2460059.9879042716</v>
      </c>
      <c r="C343" s="81">
        <f>B343-$K$30</f>
        <v>0.36805042391642928</v>
      </c>
      <c r="D343" s="78"/>
      <c r="E343" s="78"/>
      <c r="F343" s="78"/>
      <c r="G343" s="78"/>
      <c r="H343" s="79">
        <v>1489.1152</v>
      </c>
    </row>
    <row r="344" spans="2:8" x14ac:dyDescent="0.25">
      <c r="B344" s="74">
        <v>2460059.9902190538</v>
      </c>
      <c r="C344" s="81">
        <f>B344-$K$30</f>
        <v>0.3703652061522007</v>
      </c>
      <c r="D344" s="78"/>
      <c r="E344" s="78"/>
      <c r="F344" s="78"/>
      <c r="G344" s="78"/>
      <c r="H344" s="79">
        <v>1489.4192</v>
      </c>
    </row>
    <row r="345" spans="2:8" x14ac:dyDescent="0.25">
      <c r="B345" s="74">
        <v>2460059.992533836</v>
      </c>
      <c r="C345" s="81">
        <f>B345-$K$30</f>
        <v>0.37267998838797212</v>
      </c>
      <c r="D345" s="78"/>
      <c r="E345" s="78"/>
      <c r="F345" s="78"/>
      <c r="G345" s="78"/>
      <c r="H345" s="79">
        <v>1475.5935999999999</v>
      </c>
    </row>
    <row r="346" spans="2:8" x14ac:dyDescent="0.25">
      <c r="B346" s="74">
        <v>2460059.9948486183</v>
      </c>
      <c r="C346" s="81">
        <f>B346-$K$30</f>
        <v>0.37499477062374353</v>
      </c>
      <c r="D346" s="78"/>
      <c r="E346" s="78"/>
      <c r="F346" s="78"/>
      <c r="G346" s="78"/>
      <c r="H346" s="79">
        <v>1496.3243</v>
      </c>
    </row>
    <row r="347" spans="2:8" x14ac:dyDescent="0.25">
      <c r="B347" s="74">
        <v>2460059.9971634005</v>
      </c>
      <c r="C347" s="81">
        <f>B347-$K$30</f>
        <v>0.37730955285951495</v>
      </c>
      <c r="D347" s="78"/>
      <c r="E347" s="78"/>
      <c r="F347" s="78"/>
      <c r="G347" s="78"/>
      <c r="H347" s="79">
        <v>1485.1666</v>
      </c>
    </row>
    <row r="348" spans="2:8" x14ac:dyDescent="0.25">
      <c r="B348" s="75"/>
      <c r="C348" s="81"/>
      <c r="D348" s="78"/>
      <c r="E348" s="78"/>
      <c r="F348" s="78"/>
      <c r="G348" s="78"/>
      <c r="H348" s="79"/>
    </row>
    <row r="349" spans="2:8" x14ac:dyDescent="0.25">
      <c r="B349" s="75"/>
      <c r="C349" s="81"/>
      <c r="D349" s="78"/>
      <c r="E349" s="78"/>
      <c r="F349" s="78"/>
      <c r="G349" s="78"/>
      <c r="H349" s="79"/>
    </row>
    <row r="350" spans="2:8" x14ac:dyDescent="0.25">
      <c r="B350" s="75"/>
      <c r="C350" s="81"/>
      <c r="D350" s="78"/>
      <c r="E350" s="78"/>
      <c r="F350" s="78"/>
      <c r="G350" s="78"/>
      <c r="H350" s="79"/>
    </row>
    <row r="351" spans="2:8" x14ac:dyDescent="0.25">
      <c r="B351" s="75"/>
      <c r="C351" s="81"/>
      <c r="D351" s="78"/>
      <c r="E351" s="78"/>
      <c r="F351" s="78"/>
      <c r="G351" s="78"/>
      <c r="H351" s="79"/>
    </row>
    <row r="352" spans="2:8" x14ac:dyDescent="0.25">
      <c r="B352" s="75"/>
      <c r="C352" s="81"/>
      <c r="D352" s="78"/>
      <c r="E352" s="78"/>
      <c r="F352" s="78"/>
      <c r="G352" s="78"/>
      <c r="H352" s="79"/>
    </row>
    <row r="353" spans="2:8" x14ac:dyDescent="0.25">
      <c r="B353" s="75"/>
      <c r="C353" s="81"/>
      <c r="D353" s="78"/>
      <c r="E353" s="78"/>
      <c r="F353" s="78"/>
      <c r="G353" s="78"/>
      <c r="H353" s="79"/>
    </row>
    <row r="354" spans="2:8" x14ac:dyDescent="0.25">
      <c r="B354" s="75"/>
      <c r="C354" s="81"/>
      <c r="D354" s="78"/>
      <c r="E354" s="78"/>
      <c r="F354" s="78"/>
      <c r="G354" s="78"/>
      <c r="H354" s="79"/>
    </row>
    <row r="355" spans="2:8" x14ac:dyDescent="0.25">
      <c r="B355" s="75"/>
      <c r="C355" s="81"/>
      <c r="D355" s="78"/>
      <c r="E355" s="78"/>
      <c r="F355" s="78"/>
      <c r="G355" s="78"/>
      <c r="H355" s="79"/>
    </row>
    <row r="356" spans="2:8" x14ac:dyDescent="0.25">
      <c r="B356" s="75"/>
      <c r="C356" s="81"/>
      <c r="D356" s="78"/>
      <c r="E356" s="78"/>
      <c r="F356" s="78"/>
      <c r="G356" s="78"/>
      <c r="H356" s="79"/>
    </row>
    <row r="357" spans="2:8" x14ac:dyDescent="0.25">
      <c r="B357" s="75"/>
      <c r="C357" s="81"/>
      <c r="D357" s="78"/>
      <c r="E357" s="78"/>
      <c r="F357" s="78"/>
      <c r="G357" s="78"/>
      <c r="H357" s="79"/>
    </row>
    <row r="358" spans="2:8" x14ac:dyDescent="0.25">
      <c r="B358" s="75"/>
      <c r="C358" s="81"/>
      <c r="D358" s="78"/>
      <c r="E358" s="78"/>
      <c r="F358" s="78"/>
      <c r="G358" s="78"/>
      <c r="H358" s="79"/>
    </row>
    <row r="359" spans="2:8" x14ac:dyDescent="0.25">
      <c r="B359" s="75"/>
      <c r="C359" s="81"/>
      <c r="D359" s="78"/>
      <c r="E359" s="78"/>
      <c r="F359" s="78"/>
      <c r="G359" s="78"/>
      <c r="H359" s="79"/>
    </row>
    <row r="360" spans="2:8" x14ac:dyDescent="0.25">
      <c r="B360" s="75"/>
      <c r="C360" s="81"/>
      <c r="D360" s="78"/>
      <c r="E360" s="78"/>
      <c r="F360" s="78"/>
      <c r="G360" s="78"/>
      <c r="H360" s="79"/>
    </row>
    <row r="361" spans="2:8" x14ac:dyDescent="0.25">
      <c r="B361" s="75"/>
      <c r="C361" s="81"/>
      <c r="D361" s="78"/>
      <c r="E361" s="78"/>
      <c r="F361" s="78"/>
      <c r="G361" s="78"/>
      <c r="H361" s="79"/>
    </row>
    <row r="362" spans="2:8" x14ac:dyDescent="0.25">
      <c r="B362" s="75"/>
      <c r="C362" s="81"/>
      <c r="D362" s="78"/>
      <c r="E362" s="78"/>
      <c r="F362" s="78"/>
      <c r="G362" s="78"/>
      <c r="H362" s="79"/>
    </row>
    <row r="363" spans="2:8" x14ac:dyDescent="0.25">
      <c r="B363" s="75"/>
      <c r="C363" s="81"/>
      <c r="D363" s="78"/>
      <c r="E363" s="78"/>
      <c r="F363" s="78"/>
      <c r="G363" s="78"/>
      <c r="H363" s="79"/>
    </row>
    <row r="364" spans="2:8" x14ac:dyDescent="0.25">
      <c r="B364" s="75"/>
      <c r="C364" s="81"/>
      <c r="D364" s="78"/>
      <c r="E364" s="78"/>
      <c r="F364" s="78"/>
      <c r="G364" s="78"/>
      <c r="H364" s="79"/>
    </row>
    <row r="365" spans="2:8" x14ac:dyDescent="0.25">
      <c r="B365" s="75"/>
      <c r="C365" s="81"/>
      <c r="D365" s="78"/>
      <c r="E365" s="78"/>
      <c r="F365" s="78"/>
      <c r="G365" s="78"/>
      <c r="H365" s="79"/>
    </row>
    <row r="366" spans="2:8" x14ac:dyDescent="0.25">
      <c r="B366" s="75"/>
      <c r="C366" s="81"/>
      <c r="D366" s="78"/>
      <c r="E366" s="78"/>
      <c r="F366" s="78"/>
      <c r="G366" s="78"/>
      <c r="H366" s="79"/>
    </row>
    <row r="367" spans="2:8" x14ac:dyDescent="0.25">
      <c r="B367" s="75"/>
      <c r="C367" s="81"/>
      <c r="D367" s="78"/>
      <c r="E367" s="78"/>
      <c r="F367" s="78"/>
      <c r="G367" s="78"/>
      <c r="H367" s="79"/>
    </row>
    <row r="368" spans="2:8" x14ac:dyDescent="0.25">
      <c r="B368" s="75"/>
      <c r="C368" s="81"/>
      <c r="D368" s="78"/>
      <c r="E368" s="78"/>
      <c r="F368" s="78"/>
      <c r="G368" s="78"/>
      <c r="H368" s="79"/>
    </row>
    <row r="369" spans="2:8" x14ac:dyDescent="0.25">
      <c r="B369" s="75"/>
      <c r="C369" s="81"/>
      <c r="D369" s="78"/>
      <c r="E369" s="78"/>
      <c r="F369" s="78"/>
      <c r="G369" s="78"/>
      <c r="H369" s="79"/>
    </row>
    <row r="370" spans="2:8" x14ac:dyDescent="0.25">
      <c r="B370" s="75"/>
      <c r="C370" s="81"/>
      <c r="D370" s="78"/>
      <c r="E370" s="78"/>
      <c r="F370" s="78"/>
      <c r="G370" s="78"/>
      <c r="H370" s="79"/>
    </row>
    <row r="371" spans="2:8" x14ac:dyDescent="0.25">
      <c r="B371" s="75"/>
      <c r="C371" s="81"/>
      <c r="D371" s="78"/>
      <c r="E371" s="78"/>
      <c r="F371" s="78"/>
      <c r="G371" s="78"/>
      <c r="H371" s="79"/>
    </row>
    <row r="372" spans="2:8" x14ac:dyDescent="0.25">
      <c r="B372" s="75"/>
      <c r="C372" s="81"/>
      <c r="D372" s="78"/>
      <c r="E372" s="78"/>
      <c r="F372" s="78"/>
      <c r="G372" s="78"/>
      <c r="H372" s="79"/>
    </row>
    <row r="373" spans="2:8" x14ac:dyDescent="0.25">
      <c r="B373" s="75"/>
      <c r="C373" s="81"/>
      <c r="D373" s="78"/>
      <c r="E373" s="78"/>
      <c r="F373" s="78"/>
      <c r="G373" s="78"/>
      <c r="H373" s="79"/>
    </row>
    <row r="374" spans="2:8" x14ac:dyDescent="0.25">
      <c r="B374" s="75"/>
      <c r="C374" s="81"/>
      <c r="D374" s="78"/>
      <c r="E374" s="78"/>
      <c r="F374" s="78"/>
      <c r="G374" s="78"/>
      <c r="H374" s="79"/>
    </row>
    <row r="375" spans="2:8" x14ac:dyDescent="0.25">
      <c r="B375" s="75"/>
      <c r="C375" s="81"/>
      <c r="D375" s="78"/>
      <c r="E375" s="78"/>
      <c r="F375" s="78"/>
      <c r="G375" s="78"/>
      <c r="H375" s="79"/>
    </row>
    <row r="376" spans="2:8" x14ac:dyDescent="0.25">
      <c r="B376" s="75"/>
      <c r="C376" s="81"/>
      <c r="D376" s="78"/>
      <c r="E376" s="78"/>
      <c r="F376" s="78"/>
      <c r="G376" s="78"/>
      <c r="H376" s="79"/>
    </row>
    <row r="377" spans="2:8" x14ac:dyDescent="0.25">
      <c r="B377" s="75"/>
      <c r="C377" s="81"/>
      <c r="D377" s="78"/>
      <c r="E377" s="78"/>
      <c r="F377" s="78"/>
      <c r="G377" s="78"/>
      <c r="H377" s="79"/>
    </row>
    <row r="378" spans="2:8" x14ac:dyDescent="0.25">
      <c r="B378" s="75"/>
      <c r="C378" s="81"/>
      <c r="D378" s="78"/>
      <c r="E378" s="78"/>
      <c r="F378" s="78"/>
      <c r="G378" s="78"/>
      <c r="H378" s="79"/>
    </row>
    <row r="379" spans="2:8" x14ac:dyDescent="0.25">
      <c r="B379" s="75"/>
      <c r="C379" s="81"/>
      <c r="D379" s="78"/>
      <c r="E379" s="78"/>
      <c r="F379" s="78"/>
      <c r="G379" s="78"/>
      <c r="H379" s="79"/>
    </row>
    <row r="380" spans="2:8" x14ac:dyDescent="0.25">
      <c r="B380" s="75"/>
      <c r="C380" s="81"/>
      <c r="D380" s="78"/>
      <c r="E380" s="78"/>
      <c r="F380" s="78"/>
      <c r="G380" s="78"/>
      <c r="H380" s="79"/>
    </row>
    <row r="381" spans="2:8" x14ac:dyDescent="0.25">
      <c r="B381" s="75"/>
      <c r="C381" s="81"/>
      <c r="D381" s="78"/>
      <c r="E381" s="78"/>
      <c r="F381" s="78"/>
      <c r="G381" s="78"/>
      <c r="H381" s="79"/>
    </row>
    <row r="382" spans="2:8" x14ac:dyDescent="0.25">
      <c r="B382" s="75"/>
      <c r="C382" s="81"/>
      <c r="D382" s="78"/>
      <c r="E382" s="78"/>
      <c r="F382" s="78"/>
      <c r="G382" s="78"/>
      <c r="H382" s="79"/>
    </row>
    <row r="383" spans="2:8" x14ac:dyDescent="0.25">
      <c r="B383" s="75"/>
      <c r="C383" s="81"/>
      <c r="D383" s="78"/>
      <c r="E383" s="78"/>
      <c r="F383" s="78"/>
      <c r="G383" s="78"/>
      <c r="H383" s="79"/>
    </row>
    <row r="384" spans="2:8" x14ac:dyDescent="0.25">
      <c r="B384" s="75"/>
      <c r="C384" s="81"/>
      <c r="D384" s="78"/>
      <c r="E384" s="78"/>
      <c r="F384" s="78"/>
      <c r="G384" s="78"/>
      <c r="H384" s="79"/>
    </row>
    <row r="385" spans="2:8" x14ac:dyDescent="0.25">
      <c r="B385" s="75"/>
      <c r="C385" s="81"/>
      <c r="D385" s="78"/>
      <c r="E385" s="78"/>
      <c r="F385" s="78"/>
      <c r="G385" s="78"/>
      <c r="H385" s="79"/>
    </row>
    <row r="386" spans="2:8" x14ac:dyDescent="0.25">
      <c r="B386" s="75"/>
      <c r="C386" s="81"/>
      <c r="D386" s="78"/>
      <c r="E386" s="78"/>
      <c r="F386" s="78"/>
      <c r="G386" s="78"/>
      <c r="H386" s="79"/>
    </row>
    <row r="387" spans="2:8" x14ac:dyDescent="0.25">
      <c r="B387" s="75"/>
      <c r="C387" s="81"/>
      <c r="D387" s="78"/>
      <c r="E387" s="78"/>
      <c r="F387" s="78"/>
      <c r="G387" s="78"/>
      <c r="H387" s="79"/>
    </row>
    <row r="388" spans="2:8" x14ac:dyDescent="0.25">
      <c r="B388" s="75"/>
      <c r="C388" s="81"/>
      <c r="D388" s="78"/>
      <c r="E388" s="78"/>
      <c r="F388" s="78"/>
      <c r="G388" s="78"/>
      <c r="H388" s="79"/>
    </row>
    <row r="389" spans="2:8" x14ac:dyDescent="0.25">
      <c r="B389" s="75"/>
      <c r="C389" s="81"/>
      <c r="D389" s="78"/>
      <c r="E389" s="78"/>
      <c r="F389" s="78"/>
      <c r="G389" s="78"/>
      <c r="H389" s="79"/>
    </row>
    <row r="390" spans="2:8" x14ac:dyDescent="0.25">
      <c r="B390" s="75"/>
      <c r="C390" s="81"/>
      <c r="D390" s="78"/>
      <c r="E390" s="78"/>
      <c r="F390" s="78"/>
      <c r="G390" s="78"/>
      <c r="H390" s="79"/>
    </row>
    <row r="391" spans="2:8" x14ac:dyDescent="0.25">
      <c r="B391" s="75"/>
      <c r="C391" s="81"/>
      <c r="D391" s="78"/>
      <c r="E391" s="78"/>
      <c r="F391" s="78"/>
      <c r="G391" s="78"/>
      <c r="H391" s="79"/>
    </row>
    <row r="392" spans="2:8" x14ac:dyDescent="0.25">
      <c r="B392" s="75"/>
      <c r="C392" s="81"/>
      <c r="D392" s="78"/>
      <c r="E392" s="78"/>
      <c r="F392" s="78"/>
      <c r="G392" s="78"/>
      <c r="H392" s="79"/>
    </row>
    <row r="393" spans="2:8" x14ac:dyDescent="0.25">
      <c r="B393" s="75"/>
      <c r="C393" s="81"/>
      <c r="D393" s="78"/>
      <c r="E393" s="78"/>
      <c r="F393" s="78"/>
      <c r="G393" s="78"/>
      <c r="H393" s="79"/>
    </row>
    <row r="394" spans="2:8" x14ac:dyDescent="0.25">
      <c r="B394" s="75"/>
      <c r="C394" s="81"/>
      <c r="D394" s="78"/>
      <c r="E394" s="78"/>
      <c r="F394" s="78"/>
      <c r="G394" s="78"/>
      <c r="H394" s="79"/>
    </row>
    <row r="395" spans="2:8" x14ac:dyDescent="0.25">
      <c r="B395" s="75"/>
      <c r="C395" s="81"/>
      <c r="D395" s="78"/>
      <c r="E395" s="78"/>
      <c r="F395" s="78"/>
      <c r="G395" s="78"/>
      <c r="H395" s="79"/>
    </row>
    <row r="396" spans="2:8" x14ac:dyDescent="0.25">
      <c r="B396" s="75"/>
      <c r="C396" s="81"/>
      <c r="D396" s="78"/>
      <c r="E396" s="78"/>
      <c r="F396" s="78"/>
      <c r="G396" s="78"/>
      <c r="H396" s="79"/>
    </row>
    <row r="397" spans="2:8" x14ac:dyDescent="0.25">
      <c r="B397" s="75"/>
      <c r="C397" s="81"/>
      <c r="D397" s="78"/>
      <c r="E397" s="78"/>
      <c r="F397" s="78"/>
      <c r="G397" s="78"/>
      <c r="H397" s="79"/>
    </row>
    <row r="398" spans="2:8" x14ac:dyDescent="0.25">
      <c r="B398" s="75"/>
      <c r="C398" s="81"/>
      <c r="D398" s="78"/>
      <c r="E398" s="78"/>
      <c r="F398" s="78"/>
      <c r="G398" s="78"/>
      <c r="H398" s="79"/>
    </row>
    <row r="399" spans="2:8" x14ac:dyDescent="0.25">
      <c r="B399" s="75"/>
      <c r="C399" s="81"/>
      <c r="D399" s="78"/>
      <c r="E399" s="78"/>
      <c r="F399" s="78"/>
      <c r="G399" s="78"/>
      <c r="H399" s="79"/>
    </row>
    <row r="400" spans="2:8" x14ac:dyDescent="0.25">
      <c r="B400" s="75"/>
      <c r="C400" s="81"/>
      <c r="D400" s="78"/>
      <c r="E400" s="78"/>
      <c r="F400" s="78"/>
      <c r="G400" s="78"/>
      <c r="H400" s="79"/>
    </row>
    <row r="401" spans="2:8" x14ac:dyDescent="0.25">
      <c r="B401" s="75"/>
      <c r="C401" s="81"/>
      <c r="D401" s="78"/>
      <c r="E401" s="78"/>
      <c r="F401" s="78"/>
      <c r="G401" s="78"/>
      <c r="H401" s="79"/>
    </row>
    <row r="402" spans="2:8" x14ac:dyDescent="0.25">
      <c r="B402" s="75"/>
      <c r="C402" s="81"/>
      <c r="D402" s="78"/>
      <c r="E402" s="78"/>
      <c r="F402" s="78"/>
      <c r="G402" s="78"/>
      <c r="H402" s="79"/>
    </row>
    <row r="403" spans="2:8" x14ac:dyDescent="0.25">
      <c r="B403" s="75"/>
      <c r="C403" s="81"/>
      <c r="D403" s="78"/>
      <c r="E403" s="78"/>
      <c r="F403" s="78"/>
      <c r="G403" s="78"/>
      <c r="H403" s="79"/>
    </row>
    <row r="404" spans="2:8" x14ac:dyDescent="0.25">
      <c r="B404" s="75"/>
      <c r="C404" s="81"/>
      <c r="D404" s="78"/>
      <c r="E404" s="78"/>
      <c r="F404" s="78"/>
      <c r="G404" s="78"/>
      <c r="H404" s="79"/>
    </row>
    <row r="405" spans="2:8" x14ac:dyDescent="0.25">
      <c r="B405" s="75"/>
      <c r="C405" s="81"/>
      <c r="D405" s="78"/>
      <c r="E405" s="78"/>
      <c r="F405" s="78"/>
      <c r="G405" s="78"/>
      <c r="H405" s="79"/>
    </row>
    <row r="406" spans="2:8" x14ac:dyDescent="0.25">
      <c r="B406" s="75"/>
      <c r="C406" s="81"/>
      <c r="D406" s="78"/>
      <c r="E406" s="78"/>
      <c r="F406" s="78"/>
      <c r="G406" s="78"/>
      <c r="H406" s="79"/>
    </row>
    <row r="407" spans="2:8" x14ac:dyDescent="0.25">
      <c r="B407" s="75"/>
      <c r="C407" s="81"/>
      <c r="D407" s="78"/>
      <c r="E407" s="78"/>
      <c r="F407" s="78"/>
      <c r="G407" s="78"/>
      <c r="H407" s="79"/>
    </row>
    <row r="408" spans="2:8" x14ac:dyDescent="0.25">
      <c r="B408" s="75"/>
      <c r="C408" s="81"/>
      <c r="D408" s="78"/>
      <c r="E408" s="78"/>
      <c r="F408" s="78"/>
      <c r="G408" s="78"/>
      <c r="H408" s="79"/>
    </row>
    <row r="409" spans="2:8" x14ac:dyDescent="0.25">
      <c r="B409" s="75"/>
      <c r="C409" s="81"/>
      <c r="D409" s="78"/>
      <c r="E409" s="78"/>
      <c r="F409" s="78"/>
      <c r="G409" s="78"/>
      <c r="H409" s="79"/>
    </row>
    <row r="410" spans="2:8" x14ac:dyDescent="0.25">
      <c r="B410" s="75"/>
      <c r="C410" s="81"/>
      <c r="D410" s="78"/>
      <c r="E410" s="78"/>
      <c r="F410" s="78"/>
      <c r="G410" s="78"/>
      <c r="H410" s="79"/>
    </row>
    <row r="411" spans="2:8" x14ac:dyDescent="0.25">
      <c r="B411" s="75"/>
      <c r="C411" s="81"/>
      <c r="D411" s="78"/>
      <c r="E411" s="78"/>
      <c r="F411" s="78"/>
      <c r="G411" s="78"/>
      <c r="H411" s="79"/>
    </row>
    <row r="412" spans="2:8" x14ac:dyDescent="0.25">
      <c r="B412" s="75"/>
      <c r="C412" s="81"/>
      <c r="D412" s="78"/>
      <c r="E412" s="78"/>
      <c r="F412" s="78"/>
      <c r="G412" s="78"/>
      <c r="H412" s="79"/>
    </row>
    <row r="413" spans="2:8" x14ac:dyDescent="0.25">
      <c r="B413" s="75"/>
      <c r="C413" s="81"/>
      <c r="D413" s="78"/>
      <c r="E413" s="78"/>
      <c r="F413" s="78"/>
      <c r="G413" s="78"/>
      <c r="H413" s="79"/>
    </row>
    <row r="414" spans="2:8" x14ac:dyDescent="0.25">
      <c r="B414" s="75"/>
      <c r="C414" s="81"/>
      <c r="D414" s="78"/>
      <c r="E414" s="78"/>
      <c r="F414" s="78"/>
      <c r="G414" s="78"/>
      <c r="H414" s="79"/>
    </row>
    <row r="415" spans="2:8" x14ac:dyDescent="0.25">
      <c r="B415" s="75"/>
      <c r="C415" s="81"/>
      <c r="D415" s="78"/>
      <c r="E415" s="78"/>
      <c r="F415" s="78"/>
      <c r="G415" s="78"/>
      <c r="H415" s="79"/>
    </row>
    <row r="416" spans="2:8" x14ac:dyDescent="0.25">
      <c r="B416" s="75"/>
      <c r="C416" s="81"/>
      <c r="D416" s="78"/>
      <c r="E416" s="78"/>
      <c r="F416" s="78"/>
      <c r="G416" s="78"/>
      <c r="H416" s="79"/>
    </row>
    <row r="417" spans="2:8" x14ac:dyDescent="0.25">
      <c r="B417" s="75"/>
      <c r="C417" s="81"/>
      <c r="D417" s="78"/>
      <c r="E417" s="78"/>
      <c r="F417" s="78"/>
      <c r="G417" s="78"/>
      <c r="H417" s="79"/>
    </row>
    <row r="418" spans="2:8" x14ac:dyDescent="0.25">
      <c r="B418" s="75"/>
      <c r="C418" s="81"/>
      <c r="D418" s="78"/>
      <c r="E418" s="78"/>
      <c r="F418" s="78"/>
      <c r="G418" s="78"/>
      <c r="H418" s="79"/>
    </row>
    <row r="419" spans="2:8" x14ac:dyDescent="0.25">
      <c r="B419" s="75"/>
      <c r="C419" s="81"/>
      <c r="D419" s="78"/>
      <c r="E419" s="78"/>
      <c r="F419" s="78"/>
      <c r="G419" s="78"/>
      <c r="H419" s="79"/>
    </row>
    <row r="420" spans="2:8" x14ac:dyDescent="0.25">
      <c r="B420" s="75"/>
      <c r="C420" s="81"/>
      <c r="D420" s="78"/>
      <c r="E420" s="78"/>
      <c r="F420" s="78"/>
      <c r="G420" s="78"/>
      <c r="H420" s="79"/>
    </row>
    <row r="421" spans="2:8" x14ac:dyDescent="0.25">
      <c r="B421" s="75"/>
      <c r="C421" s="81"/>
      <c r="D421" s="78"/>
      <c r="E421" s="78"/>
      <c r="F421" s="78"/>
      <c r="G421" s="78"/>
      <c r="H421" s="79"/>
    </row>
    <row r="422" spans="2:8" x14ac:dyDescent="0.25">
      <c r="B422" s="75"/>
      <c r="C422" s="81"/>
      <c r="D422" s="78"/>
      <c r="E422" s="78"/>
      <c r="F422" s="78"/>
      <c r="G422" s="78"/>
      <c r="H422" s="79"/>
    </row>
    <row r="423" spans="2:8" x14ac:dyDescent="0.25">
      <c r="B423" s="75"/>
      <c r="C423" s="81"/>
      <c r="D423" s="78"/>
      <c r="E423" s="78"/>
      <c r="F423" s="78"/>
      <c r="G423" s="78"/>
      <c r="H423" s="79"/>
    </row>
    <row r="424" spans="2:8" x14ac:dyDescent="0.25">
      <c r="B424" s="75"/>
      <c r="C424" s="81"/>
      <c r="D424" s="78"/>
      <c r="E424" s="78"/>
      <c r="F424" s="78"/>
      <c r="G424" s="78"/>
      <c r="H424" s="79"/>
    </row>
    <row r="425" spans="2:8" x14ac:dyDescent="0.25">
      <c r="B425" s="75"/>
      <c r="C425" s="81"/>
      <c r="D425" s="78"/>
      <c r="E425" s="78"/>
      <c r="F425" s="78"/>
      <c r="G425" s="78"/>
      <c r="H425" s="79"/>
    </row>
    <row r="426" spans="2:8" x14ac:dyDescent="0.25">
      <c r="B426" s="75"/>
      <c r="C426" s="81"/>
      <c r="D426" s="78"/>
      <c r="E426" s="78"/>
      <c r="F426" s="78"/>
      <c r="G426" s="78"/>
      <c r="H426" s="79"/>
    </row>
    <row r="427" spans="2:8" x14ac:dyDescent="0.25">
      <c r="B427" s="75"/>
      <c r="C427" s="81"/>
      <c r="D427" s="78"/>
      <c r="E427" s="78"/>
      <c r="F427" s="78"/>
      <c r="G427" s="78"/>
      <c r="H427" s="79"/>
    </row>
    <row r="428" spans="2:8" x14ac:dyDescent="0.25">
      <c r="B428" s="75"/>
      <c r="C428" s="81"/>
      <c r="D428" s="78"/>
      <c r="E428" s="78"/>
      <c r="F428" s="78"/>
      <c r="G428" s="78"/>
      <c r="H428" s="79"/>
    </row>
    <row r="429" spans="2:8" x14ac:dyDescent="0.25">
      <c r="B429" s="75"/>
      <c r="C429" s="81"/>
      <c r="D429" s="78"/>
      <c r="E429" s="78"/>
      <c r="F429" s="78"/>
      <c r="G429" s="78"/>
      <c r="H429" s="79"/>
    </row>
    <row r="430" spans="2:8" x14ac:dyDescent="0.25">
      <c r="B430" s="75"/>
      <c r="C430" s="81"/>
      <c r="D430" s="78"/>
      <c r="E430" s="78"/>
      <c r="F430" s="78"/>
      <c r="G430" s="78"/>
      <c r="H430" s="79"/>
    </row>
    <row r="431" spans="2:8" x14ac:dyDescent="0.25">
      <c r="B431" s="75"/>
      <c r="C431" s="81"/>
      <c r="D431" s="78"/>
      <c r="E431" s="78"/>
      <c r="F431" s="78"/>
      <c r="G431" s="78"/>
      <c r="H431" s="79"/>
    </row>
    <row r="432" spans="2:8" x14ac:dyDescent="0.25">
      <c r="B432" s="75"/>
      <c r="C432" s="81"/>
      <c r="D432" s="78"/>
      <c r="E432" s="78"/>
      <c r="F432" s="78"/>
      <c r="G432" s="78"/>
      <c r="H432" s="79"/>
    </row>
    <row r="433" spans="2:8" x14ac:dyDescent="0.25">
      <c r="B433" s="75"/>
      <c r="C433" s="81"/>
      <c r="D433" s="78"/>
      <c r="E433" s="78"/>
      <c r="F433" s="78"/>
      <c r="G433" s="78"/>
      <c r="H433" s="79"/>
    </row>
    <row r="434" spans="2:8" x14ac:dyDescent="0.25">
      <c r="B434" s="75"/>
      <c r="C434" s="81"/>
      <c r="D434" s="78"/>
      <c r="E434" s="78"/>
      <c r="F434" s="78"/>
      <c r="G434" s="78"/>
      <c r="H434" s="79"/>
    </row>
    <row r="435" spans="2:8" x14ac:dyDescent="0.25">
      <c r="B435" s="75"/>
      <c r="C435" s="81"/>
      <c r="D435" s="78"/>
      <c r="E435" s="78"/>
      <c r="F435" s="78"/>
      <c r="G435" s="78"/>
      <c r="H435" s="79"/>
    </row>
    <row r="436" spans="2:8" x14ac:dyDescent="0.25">
      <c r="B436" s="75"/>
      <c r="C436" s="81"/>
      <c r="D436" s="78"/>
      <c r="E436" s="78"/>
      <c r="F436" s="78"/>
      <c r="G436" s="78"/>
      <c r="H436" s="79"/>
    </row>
    <row r="437" spans="2:8" x14ac:dyDescent="0.25">
      <c r="B437" s="75"/>
      <c r="C437" s="81"/>
      <c r="D437" s="78"/>
      <c r="E437" s="78"/>
      <c r="F437" s="78"/>
      <c r="G437" s="78"/>
      <c r="H437" s="79"/>
    </row>
    <row r="438" spans="2:8" x14ac:dyDescent="0.25">
      <c r="B438" s="75"/>
      <c r="C438" s="81"/>
      <c r="D438" s="78"/>
      <c r="E438" s="78"/>
      <c r="F438" s="78"/>
      <c r="G438" s="78"/>
      <c r="H438" s="79"/>
    </row>
    <row r="439" spans="2:8" x14ac:dyDescent="0.25">
      <c r="B439" s="75"/>
      <c r="C439" s="81"/>
      <c r="D439" s="78"/>
      <c r="E439" s="78"/>
      <c r="F439" s="78"/>
      <c r="G439" s="78"/>
      <c r="H439" s="79"/>
    </row>
    <row r="440" spans="2:8" x14ac:dyDescent="0.25">
      <c r="B440" s="75"/>
      <c r="C440" s="81"/>
      <c r="D440" s="78"/>
      <c r="E440" s="78"/>
      <c r="F440" s="78"/>
      <c r="G440" s="78"/>
      <c r="H440" s="79"/>
    </row>
    <row r="441" spans="2:8" x14ac:dyDescent="0.25">
      <c r="B441" s="75"/>
      <c r="C441" s="81"/>
      <c r="D441" s="78"/>
      <c r="E441" s="78"/>
      <c r="F441" s="78"/>
      <c r="G441" s="78"/>
      <c r="H441" s="79"/>
    </row>
    <row r="442" spans="2:8" x14ac:dyDescent="0.25">
      <c r="B442" s="75"/>
      <c r="C442" s="81"/>
      <c r="D442" s="78"/>
      <c r="E442" s="78"/>
      <c r="F442" s="78"/>
      <c r="G442" s="78"/>
      <c r="H442" s="79"/>
    </row>
    <row r="443" spans="2:8" x14ac:dyDescent="0.25">
      <c r="B443" s="75"/>
      <c r="C443" s="81"/>
      <c r="D443" s="78"/>
      <c r="E443" s="78"/>
      <c r="F443" s="78"/>
      <c r="G443" s="78"/>
      <c r="H443" s="79"/>
    </row>
    <row r="444" spans="2:8" x14ac:dyDescent="0.25">
      <c r="B444" s="75"/>
      <c r="C444" s="81"/>
      <c r="D444" s="78"/>
      <c r="E444" s="78"/>
      <c r="F444" s="78"/>
      <c r="G444" s="78"/>
      <c r="H444" s="79"/>
    </row>
    <row r="445" spans="2:8" x14ac:dyDescent="0.25">
      <c r="B445" s="75"/>
      <c r="C445" s="81"/>
      <c r="D445" s="78"/>
      <c r="E445" s="78"/>
      <c r="F445" s="78"/>
      <c r="G445" s="78"/>
      <c r="H445" s="79"/>
    </row>
    <row r="446" spans="2:8" x14ac:dyDescent="0.25">
      <c r="B446" s="75"/>
      <c r="C446" s="81"/>
      <c r="D446" s="78"/>
      <c r="E446" s="78"/>
      <c r="F446" s="78"/>
      <c r="G446" s="78"/>
      <c r="H446" s="79"/>
    </row>
    <row r="447" spans="2:8" x14ac:dyDescent="0.25">
      <c r="B447" s="75"/>
      <c r="C447" s="81"/>
      <c r="D447" s="78"/>
      <c r="E447" s="78"/>
      <c r="F447" s="78"/>
      <c r="G447" s="78"/>
      <c r="H447" s="79"/>
    </row>
    <row r="448" spans="2:8" x14ac:dyDescent="0.25">
      <c r="B448" s="75"/>
      <c r="C448" s="81"/>
      <c r="D448" s="78"/>
      <c r="E448" s="78"/>
      <c r="F448" s="78"/>
      <c r="G448" s="78"/>
      <c r="H448" s="79"/>
    </row>
    <row r="449" spans="2:8" x14ac:dyDescent="0.25">
      <c r="B449" s="75"/>
      <c r="C449" s="81"/>
      <c r="D449" s="78"/>
      <c r="E449" s="78"/>
      <c r="F449" s="78"/>
      <c r="G449" s="78"/>
      <c r="H449" s="79"/>
    </row>
    <row r="450" spans="2:8" x14ac:dyDescent="0.25">
      <c r="B450" s="75"/>
      <c r="C450" s="81"/>
      <c r="D450" s="78"/>
      <c r="E450" s="78"/>
      <c r="F450" s="78"/>
      <c r="G450" s="78"/>
      <c r="H450" s="79"/>
    </row>
    <row r="451" spans="2:8" x14ac:dyDescent="0.25">
      <c r="B451" s="75"/>
      <c r="C451" s="81"/>
      <c r="D451" s="78"/>
      <c r="E451" s="78"/>
      <c r="F451" s="78"/>
      <c r="G451" s="78"/>
      <c r="H451" s="79"/>
    </row>
    <row r="452" spans="2:8" x14ac:dyDescent="0.25">
      <c r="B452" s="75"/>
      <c r="C452" s="81"/>
      <c r="D452" s="78"/>
      <c r="E452" s="78"/>
      <c r="F452" s="78"/>
      <c r="G452" s="78"/>
      <c r="H452" s="79"/>
    </row>
    <row r="453" spans="2:8" x14ac:dyDescent="0.25">
      <c r="B453" s="75"/>
      <c r="C453" s="81"/>
      <c r="D453" s="78"/>
      <c r="E453" s="78"/>
      <c r="F453" s="78"/>
      <c r="G453" s="78"/>
      <c r="H453" s="79"/>
    </row>
    <row r="454" spans="2:8" x14ac:dyDescent="0.25">
      <c r="B454" s="75"/>
      <c r="C454" s="81"/>
      <c r="D454" s="78"/>
      <c r="E454" s="78"/>
      <c r="F454" s="78"/>
      <c r="G454" s="78"/>
      <c r="H454" s="79"/>
    </row>
    <row r="455" spans="2:8" x14ac:dyDescent="0.25">
      <c r="B455" s="75"/>
      <c r="C455" s="81"/>
      <c r="D455" s="78"/>
      <c r="E455" s="78"/>
      <c r="F455" s="78"/>
      <c r="G455" s="78"/>
      <c r="H455" s="79"/>
    </row>
    <row r="456" spans="2:8" x14ac:dyDescent="0.25">
      <c r="B456" s="75"/>
      <c r="C456" s="81"/>
      <c r="D456" s="78"/>
      <c r="E456" s="78"/>
      <c r="F456" s="78"/>
      <c r="G456" s="78"/>
      <c r="H456" s="79"/>
    </row>
    <row r="457" spans="2:8" x14ac:dyDescent="0.25">
      <c r="B457" s="75"/>
      <c r="C457" s="81"/>
      <c r="D457" s="78"/>
      <c r="E457" s="78"/>
      <c r="F457" s="78"/>
      <c r="G457" s="78"/>
      <c r="H457" s="79"/>
    </row>
    <row r="458" spans="2:8" x14ac:dyDescent="0.25">
      <c r="B458" s="75"/>
      <c r="C458" s="81"/>
      <c r="D458" s="78"/>
      <c r="E458" s="78"/>
      <c r="F458" s="78"/>
      <c r="G458" s="78"/>
      <c r="H458" s="79"/>
    </row>
    <row r="459" spans="2:8" x14ac:dyDescent="0.25">
      <c r="B459" s="75"/>
      <c r="C459" s="81"/>
      <c r="D459" s="78"/>
      <c r="E459" s="78"/>
      <c r="F459" s="78"/>
      <c r="G459" s="78"/>
      <c r="H459" s="79"/>
    </row>
    <row r="460" spans="2:8" x14ac:dyDescent="0.25">
      <c r="B460" s="75"/>
      <c r="C460" s="81"/>
      <c r="D460" s="78"/>
      <c r="E460" s="78"/>
      <c r="F460" s="78"/>
      <c r="G460" s="78"/>
      <c r="H460" s="79"/>
    </row>
    <row r="461" spans="2:8" x14ac:dyDescent="0.25">
      <c r="B461" s="75"/>
      <c r="C461" s="81"/>
      <c r="D461" s="78"/>
      <c r="E461" s="78"/>
      <c r="F461" s="78"/>
      <c r="G461" s="78"/>
      <c r="H461" s="79"/>
    </row>
    <row r="462" spans="2:8" x14ac:dyDescent="0.25">
      <c r="B462" s="75"/>
      <c r="C462" s="81"/>
      <c r="D462" s="78"/>
      <c r="E462" s="78"/>
      <c r="F462" s="78"/>
      <c r="G462" s="78"/>
      <c r="H462" s="79"/>
    </row>
    <row r="463" spans="2:8" x14ac:dyDescent="0.25">
      <c r="B463" s="75"/>
      <c r="C463" s="81"/>
      <c r="D463" s="78"/>
      <c r="E463" s="78"/>
      <c r="F463" s="78"/>
      <c r="G463" s="78"/>
      <c r="H463" s="79"/>
    </row>
    <row r="464" spans="2:8" x14ac:dyDescent="0.25">
      <c r="B464" s="75"/>
      <c r="C464" s="81"/>
      <c r="D464" s="78"/>
      <c r="E464" s="78"/>
      <c r="F464" s="78"/>
      <c r="G464" s="78"/>
      <c r="H464" s="79"/>
    </row>
    <row r="465" spans="2:8" x14ac:dyDescent="0.25">
      <c r="B465" s="75"/>
      <c r="C465" s="81"/>
      <c r="D465" s="78"/>
      <c r="E465" s="78"/>
      <c r="F465" s="78"/>
      <c r="G465" s="78"/>
      <c r="H465" s="79"/>
    </row>
    <row r="466" spans="2:8" x14ac:dyDescent="0.25">
      <c r="B466" s="75"/>
      <c r="C466" s="81"/>
      <c r="D466" s="78"/>
      <c r="E466" s="78"/>
      <c r="F466" s="78"/>
      <c r="G466" s="78"/>
      <c r="H466" s="79"/>
    </row>
    <row r="467" spans="2:8" x14ac:dyDescent="0.25">
      <c r="B467" s="75"/>
      <c r="C467" s="81"/>
      <c r="D467" s="78"/>
      <c r="E467" s="78"/>
      <c r="F467" s="78"/>
      <c r="G467" s="78"/>
      <c r="H467" s="79"/>
    </row>
    <row r="468" spans="2:8" x14ac:dyDescent="0.25">
      <c r="B468" s="75"/>
      <c r="C468" s="81"/>
      <c r="D468" s="78"/>
      <c r="E468" s="78"/>
      <c r="F468" s="78"/>
      <c r="G468" s="78"/>
      <c r="H468" s="79"/>
    </row>
    <row r="469" spans="2:8" x14ac:dyDescent="0.25">
      <c r="B469" s="75"/>
      <c r="C469" s="81"/>
      <c r="D469" s="78"/>
      <c r="E469" s="78"/>
      <c r="F469" s="78"/>
      <c r="G469" s="78"/>
      <c r="H469" s="79"/>
    </row>
    <row r="470" spans="2:8" x14ac:dyDescent="0.25">
      <c r="B470" s="75"/>
      <c r="C470" s="81"/>
      <c r="D470" s="78"/>
      <c r="E470" s="78"/>
      <c r="F470" s="78"/>
      <c r="G470" s="78"/>
      <c r="H470" s="79"/>
    </row>
    <row r="471" spans="2:8" x14ac:dyDescent="0.25">
      <c r="B471" s="75"/>
      <c r="C471" s="81"/>
      <c r="D471" s="78"/>
      <c r="E471" s="78"/>
      <c r="F471" s="78"/>
      <c r="G471" s="78"/>
      <c r="H471" s="79"/>
    </row>
    <row r="472" spans="2:8" x14ac:dyDescent="0.25">
      <c r="B472" s="75"/>
      <c r="C472" s="81"/>
      <c r="D472" s="78"/>
      <c r="E472" s="78"/>
      <c r="F472" s="78"/>
      <c r="G472" s="78"/>
      <c r="H472" s="79"/>
    </row>
    <row r="473" spans="2:8" x14ac:dyDescent="0.25">
      <c r="B473" s="75"/>
      <c r="C473" s="81"/>
      <c r="D473" s="78"/>
      <c r="E473" s="78"/>
      <c r="F473" s="78"/>
      <c r="G473" s="78"/>
      <c r="H473" s="79"/>
    </row>
    <row r="474" spans="2:8" x14ac:dyDescent="0.25">
      <c r="B474" s="75"/>
      <c r="C474" s="81"/>
      <c r="D474" s="78"/>
      <c r="E474" s="78"/>
      <c r="F474" s="78"/>
      <c r="G474" s="78"/>
      <c r="H474" s="79"/>
    </row>
    <row r="475" spans="2:8" x14ac:dyDescent="0.25">
      <c r="B475" s="75"/>
      <c r="C475" s="81"/>
      <c r="D475" s="78"/>
      <c r="E475" s="78"/>
      <c r="F475" s="78"/>
      <c r="G475" s="78"/>
      <c r="H475" s="79"/>
    </row>
    <row r="476" spans="2:8" x14ac:dyDescent="0.25">
      <c r="B476" s="75"/>
      <c r="C476" s="81"/>
      <c r="D476" s="78"/>
      <c r="E476" s="78"/>
      <c r="F476" s="78"/>
      <c r="G476" s="78"/>
      <c r="H476" s="79"/>
    </row>
    <row r="477" spans="2:8" x14ac:dyDescent="0.25">
      <c r="B477" s="75"/>
      <c r="C477" s="81"/>
      <c r="D477" s="78"/>
      <c r="E477" s="78"/>
      <c r="F477" s="78"/>
      <c r="G477" s="78"/>
      <c r="H477" s="79"/>
    </row>
    <row r="478" spans="2:8" x14ac:dyDescent="0.25">
      <c r="B478" s="75"/>
      <c r="C478" s="81"/>
      <c r="D478" s="78"/>
      <c r="E478" s="78"/>
      <c r="F478" s="78"/>
      <c r="G478" s="78"/>
      <c r="H478" s="79"/>
    </row>
    <row r="479" spans="2:8" x14ac:dyDescent="0.25">
      <c r="B479" s="75"/>
      <c r="C479" s="81"/>
      <c r="D479" s="78"/>
      <c r="E479" s="78"/>
      <c r="F479" s="78"/>
      <c r="G479" s="78"/>
      <c r="H479" s="79"/>
    </row>
    <row r="480" spans="2:8" x14ac:dyDescent="0.25">
      <c r="B480" s="75"/>
      <c r="C480" s="81"/>
      <c r="D480" s="78"/>
      <c r="E480" s="78"/>
      <c r="F480" s="78"/>
      <c r="G480" s="78"/>
      <c r="H480" s="79"/>
    </row>
    <row r="481" spans="2:8" x14ac:dyDescent="0.25">
      <c r="B481" s="75"/>
      <c r="C481" s="81"/>
      <c r="D481" s="78"/>
      <c r="E481" s="78"/>
      <c r="F481" s="78"/>
      <c r="G481" s="78"/>
      <c r="H481" s="79"/>
    </row>
    <row r="482" spans="2:8" x14ac:dyDescent="0.25">
      <c r="B482" s="75"/>
      <c r="C482" s="81"/>
      <c r="D482" s="78"/>
      <c r="E482" s="78"/>
      <c r="F482" s="78"/>
      <c r="G482" s="78"/>
      <c r="H482" s="79"/>
    </row>
    <row r="483" spans="2:8" x14ac:dyDescent="0.25">
      <c r="B483" s="75"/>
      <c r="C483" s="81"/>
      <c r="D483" s="78"/>
      <c r="E483" s="78"/>
      <c r="F483" s="78"/>
      <c r="G483" s="78"/>
      <c r="H483" s="79"/>
    </row>
    <row r="484" spans="2:8" x14ac:dyDescent="0.25">
      <c r="B484" s="75"/>
      <c r="C484" s="81"/>
      <c r="D484" s="78"/>
      <c r="E484" s="78"/>
      <c r="F484" s="78"/>
      <c r="G484" s="78"/>
      <c r="H484" s="79"/>
    </row>
    <row r="485" spans="2:8" x14ac:dyDescent="0.25">
      <c r="B485" s="75"/>
      <c r="C485" s="81"/>
      <c r="D485" s="78"/>
      <c r="E485" s="78"/>
      <c r="F485" s="78"/>
      <c r="G485" s="78"/>
      <c r="H485" s="79"/>
    </row>
    <row r="486" spans="2:8" x14ac:dyDescent="0.25">
      <c r="B486" s="75"/>
      <c r="C486" s="81"/>
      <c r="D486" s="78"/>
      <c r="E486" s="78"/>
      <c r="F486" s="78"/>
      <c r="G486" s="78"/>
      <c r="H486" s="79"/>
    </row>
    <row r="487" spans="2:8" x14ac:dyDescent="0.25">
      <c r="B487" s="75"/>
      <c r="C487" s="81"/>
      <c r="D487" s="78"/>
      <c r="E487" s="78"/>
      <c r="F487" s="78"/>
      <c r="G487" s="78"/>
      <c r="H487" s="79"/>
    </row>
    <row r="488" spans="2:8" x14ac:dyDescent="0.25">
      <c r="B488" s="75"/>
      <c r="C488" s="81"/>
      <c r="D488" s="78"/>
      <c r="E488" s="78"/>
      <c r="F488" s="78"/>
      <c r="G488" s="78"/>
      <c r="H488" s="79"/>
    </row>
    <row r="489" spans="2:8" x14ac:dyDescent="0.25">
      <c r="B489" s="75"/>
      <c r="C489" s="81"/>
      <c r="D489" s="78"/>
      <c r="E489" s="78"/>
      <c r="F489" s="78"/>
      <c r="G489" s="78"/>
      <c r="H489" s="79"/>
    </row>
    <row r="490" spans="2:8" x14ac:dyDescent="0.25">
      <c r="B490" s="75"/>
      <c r="C490" s="81"/>
      <c r="D490" s="78"/>
      <c r="E490" s="78"/>
      <c r="F490" s="78"/>
      <c r="G490" s="78"/>
      <c r="H490" s="79"/>
    </row>
    <row r="491" spans="2:8" x14ac:dyDescent="0.25">
      <c r="B491" s="75"/>
      <c r="C491" s="81"/>
      <c r="D491" s="78"/>
      <c r="E491" s="78"/>
      <c r="F491" s="78"/>
      <c r="G491" s="78"/>
      <c r="H491" s="79"/>
    </row>
    <row r="492" spans="2:8" x14ac:dyDescent="0.25">
      <c r="B492" s="75"/>
      <c r="C492" s="81"/>
      <c r="D492" s="78"/>
      <c r="E492" s="78"/>
      <c r="F492" s="78"/>
      <c r="G492" s="78"/>
      <c r="H492" s="79"/>
    </row>
    <row r="493" spans="2:8" x14ac:dyDescent="0.25">
      <c r="B493" s="75"/>
      <c r="C493" s="81"/>
      <c r="D493" s="78"/>
      <c r="E493" s="78"/>
      <c r="F493" s="78"/>
      <c r="G493" s="78"/>
      <c r="H493" s="79"/>
    </row>
    <row r="494" spans="2:8" x14ac:dyDescent="0.25">
      <c r="B494" s="75"/>
      <c r="C494" s="81"/>
      <c r="D494" s="78"/>
      <c r="E494" s="78"/>
      <c r="F494" s="78"/>
      <c r="G494" s="78"/>
      <c r="H494" s="79"/>
    </row>
    <row r="495" spans="2:8" x14ac:dyDescent="0.25">
      <c r="B495" s="75"/>
      <c r="C495" s="81"/>
      <c r="D495" s="78"/>
      <c r="E495" s="78"/>
      <c r="F495" s="78"/>
      <c r="G495" s="78"/>
      <c r="H495" s="79"/>
    </row>
    <row r="496" spans="2:8" x14ac:dyDescent="0.25">
      <c r="B496" s="75"/>
      <c r="C496" s="81"/>
      <c r="D496" s="78"/>
      <c r="E496" s="78"/>
      <c r="F496" s="78"/>
      <c r="G496" s="78"/>
      <c r="H496" s="79"/>
    </row>
    <row r="497" spans="2:8" x14ac:dyDescent="0.25">
      <c r="B497" s="75"/>
      <c r="C497" s="81"/>
      <c r="D497" s="78"/>
      <c r="E497" s="78"/>
      <c r="F497" s="78"/>
      <c r="G497" s="78"/>
      <c r="H497" s="79"/>
    </row>
    <row r="498" spans="2:8" x14ac:dyDescent="0.25">
      <c r="B498" s="75"/>
      <c r="C498" s="81"/>
      <c r="D498" s="78"/>
      <c r="E498" s="78"/>
      <c r="F498" s="78"/>
      <c r="G498" s="78"/>
      <c r="H498" s="79"/>
    </row>
    <row r="499" spans="2:8" x14ac:dyDescent="0.25">
      <c r="B499" s="75"/>
      <c r="C499" s="81"/>
      <c r="D499" s="78"/>
      <c r="E499" s="78"/>
      <c r="F499" s="78"/>
      <c r="G499" s="78"/>
      <c r="H499" s="79"/>
    </row>
    <row r="500" spans="2:8" x14ac:dyDescent="0.25">
      <c r="B500" s="75"/>
      <c r="C500" s="81"/>
      <c r="D500" s="78"/>
      <c r="E500" s="78"/>
      <c r="F500" s="78"/>
      <c r="G500" s="78"/>
      <c r="H500" s="79"/>
    </row>
    <row r="501" spans="2:8" x14ac:dyDescent="0.25">
      <c r="B501" s="75"/>
      <c r="C501" s="81"/>
      <c r="D501" s="78"/>
      <c r="E501" s="78"/>
      <c r="F501" s="78"/>
      <c r="G501" s="78"/>
      <c r="H501" s="79"/>
    </row>
    <row r="502" spans="2:8" x14ac:dyDescent="0.25">
      <c r="B502" s="75"/>
      <c r="C502" s="81"/>
      <c r="D502" s="78"/>
      <c r="E502" s="78"/>
      <c r="F502" s="78"/>
      <c r="G502" s="78"/>
      <c r="H502" s="79"/>
    </row>
    <row r="503" spans="2:8" x14ac:dyDescent="0.25">
      <c r="B503" s="75">
        <v>2460059.9994781828</v>
      </c>
      <c r="C503" s="81">
        <f>B503-$K$30</f>
        <v>0.37962433509528637</v>
      </c>
      <c r="D503" s="78"/>
      <c r="E503" s="78"/>
      <c r="F503" s="78"/>
      <c r="G503" s="78"/>
      <c r="H503" s="79">
        <v>1481.8208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8E2F1-C720-4267-9A58-0EE6E9FBFF8D}">
  <dimension ref="A1:N74"/>
  <sheetViews>
    <sheetView zoomScaleNormal="100" workbookViewId="0">
      <selection activeCell="L24" sqref="L19:L24"/>
    </sheetView>
  </sheetViews>
  <sheetFormatPr baseColWidth="10" defaultColWidth="11.42578125" defaultRowHeight="15" x14ac:dyDescent="0.25"/>
  <cols>
    <col min="1" max="1" width="6.42578125" style="21" bestFit="1" customWidth="1"/>
    <col min="2" max="2" width="6.7109375" style="21" bestFit="1" customWidth="1"/>
    <col min="3" max="3" width="15.85546875" style="21" customWidth="1"/>
    <col min="4" max="4" width="13" style="21" bestFit="1" customWidth="1"/>
    <col min="5" max="5" width="7.28515625" style="21" customWidth="1"/>
    <col min="6" max="6" width="10.42578125" style="21" bestFit="1" customWidth="1"/>
    <col min="7" max="7" width="9" style="21" bestFit="1" customWidth="1"/>
    <col min="8" max="8" width="7.7109375" style="21" customWidth="1"/>
    <col min="9" max="9" width="8" style="21" bestFit="1" customWidth="1"/>
    <col min="10" max="16384" width="11.42578125" style="21"/>
  </cols>
  <sheetData>
    <row r="1" spans="1:14" x14ac:dyDescent="0.25">
      <c r="I1" s="25"/>
    </row>
    <row r="2" spans="1:14" x14ac:dyDescent="0.25">
      <c r="A2" s="51"/>
      <c r="B2" s="51"/>
      <c r="C2" s="51"/>
      <c r="D2" s="51"/>
      <c r="E2" s="29" t="s">
        <v>92</v>
      </c>
      <c r="F2" s="29"/>
      <c r="G2" s="29"/>
      <c r="H2" s="29"/>
      <c r="I2" s="53"/>
      <c r="J2" s="49" t="s">
        <v>125</v>
      </c>
      <c r="K2" s="49"/>
      <c r="L2" s="49"/>
      <c r="M2" s="49"/>
      <c r="N2" s="55" t="s">
        <v>126</v>
      </c>
    </row>
    <row r="3" spans="1:14" s="22" customFormat="1" x14ac:dyDescent="0.25">
      <c r="A3" s="52" t="s">
        <v>72</v>
      </c>
      <c r="B3" s="52" t="s">
        <v>91</v>
      </c>
      <c r="C3" s="52" t="s">
        <v>77</v>
      </c>
      <c r="D3" s="52" t="s">
        <v>78</v>
      </c>
      <c r="E3" s="30" t="s">
        <v>73</v>
      </c>
      <c r="F3" s="30" t="s">
        <v>74</v>
      </c>
      <c r="G3" s="30" t="s">
        <v>75</v>
      </c>
      <c r="H3" s="30" t="s">
        <v>76</v>
      </c>
      <c r="I3" s="54" t="s">
        <v>79</v>
      </c>
      <c r="J3" s="48" t="s">
        <v>117</v>
      </c>
      <c r="K3" s="48" t="s">
        <v>123</v>
      </c>
      <c r="L3" s="48" t="s">
        <v>124</v>
      </c>
      <c r="M3" s="48" t="s">
        <v>76</v>
      </c>
      <c r="N3" s="56" t="s">
        <v>127</v>
      </c>
    </row>
    <row r="4" spans="1:14" s="22" customFormat="1" x14ac:dyDescent="0.25">
      <c r="A4" s="23">
        <v>3</v>
      </c>
      <c r="B4" s="31" t="s">
        <v>84</v>
      </c>
      <c r="C4" s="27">
        <v>2458401.4085999997</v>
      </c>
      <c r="D4" s="27">
        <f>C4-2457000</f>
        <v>1401.4085999997333</v>
      </c>
      <c r="E4" s="21"/>
      <c r="F4" s="21"/>
      <c r="G4" s="21"/>
      <c r="H4" s="24"/>
      <c r="I4" s="25"/>
      <c r="M4" s="21"/>
      <c r="N4" s="21"/>
    </row>
    <row r="5" spans="1:14" s="22" customFormat="1" x14ac:dyDescent="0.25">
      <c r="A5" s="23">
        <v>6</v>
      </c>
      <c r="B5" s="31" t="s">
        <v>85</v>
      </c>
      <c r="C5" s="27">
        <v>2458483.2110000001</v>
      </c>
      <c r="D5" s="27">
        <f t="shared" ref="D5:D14" si="0">C5-2457000</f>
        <v>1483.2110000001267</v>
      </c>
      <c r="E5" s="21"/>
      <c r="F5" s="21"/>
      <c r="G5" s="21"/>
      <c r="H5" s="24"/>
      <c r="I5" s="28">
        <f t="shared" ref="I5:I7" si="1">C5-C4</f>
        <v>81.802400000393391</v>
      </c>
      <c r="M5" s="21"/>
      <c r="N5" s="21"/>
    </row>
    <row r="6" spans="1:14" s="22" customFormat="1" x14ac:dyDescent="0.25">
      <c r="A6" s="23">
        <v>9</v>
      </c>
      <c r="B6" s="31" t="s">
        <v>86</v>
      </c>
      <c r="C6" s="27">
        <v>2458565.0902</v>
      </c>
      <c r="D6" s="27">
        <f t="shared" si="0"/>
        <v>1565.0901999999769</v>
      </c>
      <c r="E6" s="21"/>
      <c r="F6" s="21"/>
      <c r="G6" s="21"/>
      <c r="H6" s="24"/>
      <c r="I6" s="28">
        <f t="shared" si="1"/>
        <v>81.879199999850243</v>
      </c>
      <c r="M6" s="21"/>
      <c r="N6" s="21"/>
    </row>
    <row r="7" spans="1:14" s="22" customFormat="1" x14ac:dyDescent="0.25">
      <c r="A7" s="23">
        <v>12</v>
      </c>
      <c r="B7" s="31" t="s">
        <v>87</v>
      </c>
      <c r="C7" s="27">
        <v>2458647.3328</v>
      </c>
      <c r="D7" s="27">
        <f t="shared" si="0"/>
        <v>1647.3327999999747</v>
      </c>
      <c r="E7" s="21"/>
      <c r="F7" s="21"/>
      <c r="G7" s="21"/>
      <c r="H7" s="24"/>
      <c r="I7" s="28">
        <f t="shared" si="1"/>
        <v>82.242599999997765</v>
      </c>
      <c r="M7" s="21"/>
      <c r="N7" s="21"/>
    </row>
    <row r="8" spans="1:14" x14ac:dyDescent="0.25">
      <c r="A8" s="23">
        <v>28</v>
      </c>
      <c r="B8" s="31" t="s">
        <v>80</v>
      </c>
      <c r="C8" s="27">
        <v>2459065.2370000002</v>
      </c>
      <c r="D8" s="27">
        <f t="shared" si="0"/>
        <v>2065.2370000001974</v>
      </c>
      <c r="E8" s="21">
        <v>1519</v>
      </c>
      <c r="F8" s="21">
        <v>1498</v>
      </c>
      <c r="G8" s="21">
        <f>E8-F8</f>
        <v>21</v>
      </c>
      <c r="H8" s="24">
        <f>G8/E8</f>
        <v>1.3824884792626729E-2</v>
      </c>
      <c r="I8" s="28"/>
      <c r="J8" s="27">
        <v>2459065.2370699998</v>
      </c>
      <c r="K8" s="47">
        <v>0.25552000000000002</v>
      </c>
      <c r="L8" s="47">
        <v>0.25541999999999998</v>
      </c>
      <c r="M8" s="46">
        <v>1.3928599999999999E-2</v>
      </c>
      <c r="N8" s="50">
        <f>C8-J8</f>
        <v>-6.9999601691961288E-5</v>
      </c>
    </row>
    <row r="9" spans="1:14" x14ac:dyDescent="0.25">
      <c r="A9" s="23">
        <v>31</v>
      </c>
      <c r="B9" s="31" t="s">
        <v>81</v>
      </c>
      <c r="C9" s="27">
        <v>2459148.4781999998</v>
      </c>
      <c r="D9" s="27">
        <f t="shared" si="0"/>
        <v>2148.4781999997795</v>
      </c>
      <c r="E9" s="21">
        <v>1542</v>
      </c>
      <c r="F9" s="21">
        <v>1520</v>
      </c>
      <c r="G9" s="21">
        <f t="shared" ref="G9:G11" si="2">E9-F9</f>
        <v>22</v>
      </c>
      <c r="H9" s="24">
        <f t="shared" ref="H9:H11" si="3">G9/E9</f>
        <v>1.4267185473411154E-2</v>
      </c>
      <c r="I9" s="28">
        <f>C9-C8</f>
        <v>83.241199999582022</v>
      </c>
      <c r="J9" s="27">
        <v>2459148.47963</v>
      </c>
      <c r="K9" s="47">
        <v>0.26135000000000003</v>
      </c>
      <c r="L9" s="47">
        <v>0.26124999999999998</v>
      </c>
      <c r="M9" s="46">
        <v>1.39253E-2</v>
      </c>
      <c r="N9" s="50">
        <f t="shared" ref="N9:N14" si="4">C9-J9</f>
        <v>-1.4300001785159111E-3</v>
      </c>
    </row>
    <row r="10" spans="1:14" x14ac:dyDescent="0.25">
      <c r="A10" s="23">
        <v>34</v>
      </c>
      <c r="B10" s="31" t="s">
        <v>82</v>
      </c>
      <c r="C10" s="27">
        <v>2459231.1144000003</v>
      </c>
      <c r="D10" s="27">
        <f t="shared" si="0"/>
        <v>2231.1144000003114</v>
      </c>
      <c r="E10" s="21">
        <v>1472</v>
      </c>
      <c r="F10" s="21">
        <v>1454</v>
      </c>
      <c r="G10" s="21">
        <f t="shared" si="2"/>
        <v>18</v>
      </c>
      <c r="H10" s="24">
        <f t="shared" si="3"/>
        <v>1.2228260869565218E-2</v>
      </c>
      <c r="I10" s="28">
        <f t="shared" ref="I10:I14" si="5">C10-C9</f>
        <v>82.636200000531971</v>
      </c>
      <c r="J10" s="27">
        <v>2459231.1148399999</v>
      </c>
      <c r="K10" s="47">
        <v>0.27051999999999998</v>
      </c>
      <c r="L10" s="47">
        <v>0.27041999999999999</v>
      </c>
      <c r="M10" s="46">
        <v>1.35015E-2</v>
      </c>
      <c r="N10" s="50">
        <f t="shared" si="4"/>
        <v>-4.3999962508678436E-4</v>
      </c>
    </row>
    <row r="11" spans="1:14" x14ac:dyDescent="0.25">
      <c r="A11" s="23">
        <v>37</v>
      </c>
      <c r="B11" s="31" t="s">
        <v>83</v>
      </c>
      <c r="C11" s="27">
        <v>2459313.2535000001</v>
      </c>
      <c r="D11" s="27">
        <f t="shared" si="0"/>
        <v>2313.253500000108</v>
      </c>
      <c r="E11" s="21">
        <v>1507</v>
      </c>
      <c r="F11" s="21">
        <v>1488</v>
      </c>
      <c r="G11" s="21">
        <f t="shared" si="2"/>
        <v>19</v>
      </c>
      <c r="H11" s="24">
        <f t="shared" si="3"/>
        <v>1.2607830126078301E-2</v>
      </c>
      <c r="I11" s="28">
        <f t="shared" si="5"/>
        <v>82.139099999796599</v>
      </c>
      <c r="J11" s="27">
        <v>2459313.2537099998</v>
      </c>
      <c r="K11" s="47">
        <v>0.26212000000000002</v>
      </c>
      <c r="L11" s="47">
        <v>0.26201999999999998</v>
      </c>
      <c r="M11" s="46">
        <v>1.27286E-2</v>
      </c>
      <c r="N11" s="50">
        <f t="shared" si="4"/>
        <v>-2.0999973639845848E-4</v>
      </c>
    </row>
    <row r="12" spans="1:14" x14ac:dyDescent="0.25">
      <c r="A12" s="23">
        <v>61</v>
      </c>
      <c r="B12" s="31" t="s">
        <v>88</v>
      </c>
      <c r="C12" s="27">
        <v>2459976.0493000001</v>
      </c>
      <c r="D12" s="27">
        <f t="shared" si="0"/>
        <v>2976.0493000000715</v>
      </c>
      <c r="H12" s="24"/>
      <c r="I12" s="28"/>
      <c r="J12" s="27"/>
      <c r="K12" s="47"/>
      <c r="L12" s="47"/>
      <c r="N12" s="50"/>
    </row>
    <row r="13" spans="1:14" x14ac:dyDescent="0.25">
      <c r="A13" s="21">
        <v>64</v>
      </c>
      <c r="B13" s="32" t="s">
        <v>89</v>
      </c>
      <c r="C13" s="27">
        <v>2460059.6189000001</v>
      </c>
      <c r="D13" s="27">
        <f t="shared" si="0"/>
        <v>3059.6189000001177</v>
      </c>
      <c r="E13" s="21">
        <v>1484</v>
      </c>
      <c r="F13" s="21">
        <v>1464</v>
      </c>
      <c r="G13" s="21">
        <f t="shared" ref="G13:G14" si="6">E13-F13</f>
        <v>20</v>
      </c>
      <c r="H13" s="24">
        <f t="shared" ref="H13:H14" si="7">G13/E13</f>
        <v>1.3477088948787063E-2</v>
      </c>
      <c r="I13" s="28">
        <f t="shared" si="5"/>
        <v>83.569600000046194</v>
      </c>
      <c r="J13" s="27">
        <v>2460059.6180099999</v>
      </c>
      <c r="K13" s="47">
        <v>0.23971999999999999</v>
      </c>
      <c r="L13" s="47">
        <v>0.23962</v>
      </c>
      <c r="M13" s="46">
        <v>1.28077E-2</v>
      </c>
      <c r="N13" s="50">
        <f t="shared" si="4"/>
        <v>8.9000025764107704E-4</v>
      </c>
    </row>
    <row r="14" spans="1:14" x14ac:dyDescent="0.25">
      <c r="A14" s="21">
        <v>67</v>
      </c>
      <c r="B14" s="32" t="s">
        <v>90</v>
      </c>
      <c r="C14" s="27">
        <v>2460142.6048000003</v>
      </c>
      <c r="D14" s="27">
        <f t="shared" si="0"/>
        <v>3142.6048000003211</v>
      </c>
      <c r="E14" s="21">
        <v>1517</v>
      </c>
      <c r="F14" s="21">
        <v>1494</v>
      </c>
      <c r="G14" s="21">
        <f t="shared" si="6"/>
        <v>23</v>
      </c>
      <c r="H14" s="24">
        <f t="shared" si="7"/>
        <v>1.5161502966381015E-2</v>
      </c>
      <c r="I14" s="28">
        <f t="shared" si="5"/>
        <v>82.985900000203401</v>
      </c>
      <c r="J14" s="27">
        <v>2460142.60347</v>
      </c>
      <c r="K14" s="47">
        <v>0.23472000000000001</v>
      </c>
      <c r="L14" s="47">
        <v>0.23462</v>
      </c>
      <c r="M14" s="46">
        <v>1.24587E-2</v>
      </c>
      <c r="N14" s="50">
        <f t="shared" si="4"/>
        <v>1.3300003483891487E-3</v>
      </c>
    </row>
    <row r="18" spans="3:12" x14ac:dyDescent="0.25">
      <c r="C18" s="22" t="s">
        <v>77</v>
      </c>
      <c r="D18" s="26" t="s">
        <v>79</v>
      </c>
    </row>
    <row r="19" spans="3:12" x14ac:dyDescent="0.25">
      <c r="C19" s="33">
        <v>2458483.2110000001</v>
      </c>
      <c r="D19" s="28">
        <v>81.802400000393391</v>
      </c>
      <c r="E19" s="36">
        <f>SIN((C19-G19)/G20*2*PI())*G22+G21</f>
        <v>81.702855122563122</v>
      </c>
      <c r="F19" s="21" t="s">
        <v>94</v>
      </c>
      <c r="G19" s="21">
        <f>2458740</f>
        <v>2458740</v>
      </c>
      <c r="K19" s="21">
        <v>31</v>
      </c>
      <c r="L19" s="21">
        <v>2148.48</v>
      </c>
    </row>
    <row r="20" spans="3:12" x14ac:dyDescent="0.25">
      <c r="C20" s="33">
        <v>2458565.0902</v>
      </c>
      <c r="D20" s="28">
        <v>81.879199999850243</v>
      </c>
      <c r="E20" s="21">
        <f t="shared" ref="E20:E39" si="8">SIN((C20-$G$19)/$G$20*2*PI())*$G$22+$G$21</f>
        <v>81.7992822018347</v>
      </c>
      <c r="F20" s="21" t="s">
        <v>101</v>
      </c>
      <c r="G20" s="21">
        <v>980</v>
      </c>
      <c r="K20" s="21">
        <v>34</v>
      </c>
      <c r="L20" s="21">
        <v>2231.11</v>
      </c>
    </row>
    <row r="21" spans="3:12" x14ac:dyDescent="0.25">
      <c r="C21" s="33">
        <v>2458647.3328</v>
      </c>
      <c r="D21" s="28">
        <v>82.242599999997765</v>
      </c>
      <c r="E21" s="21">
        <f t="shared" si="8"/>
        <v>82.140213815813425</v>
      </c>
      <c r="F21" s="21" t="s">
        <v>102</v>
      </c>
      <c r="G21" s="21">
        <v>82.7</v>
      </c>
      <c r="K21" s="21">
        <v>37</v>
      </c>
      <c r="L21" s="21">
        <v>2313.25</v>
      </c>
    </row>
    <row r="22" spans="3:12" x14ac:dyDescent="0.25">
      <c r="C22" s="33">
        <f>C21+83</f>
        <v>2458730.3328</v>
      </c>
      <c r="D22" s="28"/>
      <c r="E22" s="21">
        <f t="shared" si="8"/>
        <v>82.638059258736973</v>
      </c>
      <c r="F22" s="21" t="s">
        <v>93</v>
      </c>
      <c r="G22" s="21">
        <v>1</v>
      </c>
      <c r="K22" s="21">
        <v>61</v>
      </c>
      <c r="L22" s="21">
        <v>2976.05</v>
      </c>
    </row>
    <row r="23" spans="3:12" x14ac:dyDescent="0.25">
      <c r="C23" s="33">
        <f t="shared" ref="C23:C26" si="9">C22+83</f>
        <v>2458813.3328</v>
      </c>
      <c r="D23" s="28"/>
      <c r="E23" s="21">
        <f t="shared" si="8"/>
        <v>83.153035090454694</v>
      </c>
      <c r="K23" s="21">
        <v>64</v>
      </c>
      <c r="L23" s="21">
        <v>3059.62</v>
      </c>
    </row>
    <row r="24" spans="3:12" x14ac:dyDescent="0.25">
      <c r="C24" s="33">
        <f t="shared" si="9"/>
        <v>2458896.3328</v>
      </c>
      <c r="D24" s="28"/>
      <c r="E24" s="21">
        <f t="shared" si="8"/>
        <v>83.542719117801852</v>
      </c>
      <c r="K24" s="21">
        <v>67</v>
      </c>
      <c r="L24" s="21">
        <v>3142.6048000003211</v>
      </c>
    </row>
    <row r="25" spans="3:12" x14ac:dyDescent="0.25">
      <c r="C25" s="33">
        <f t="shared" si="9"/>
        <v>2458979.3328</v>
      </c>
      <c r="D25" s="28"/>
      <c r="E25" s="21">
        <f t="shared" si="8"/>
        <v>83.699339965118099</v>
      </c>
    </row>
    <row r="26" spans="3:12" x14ac:dyDescent="0.25">
      <c r="C26" s="33">
        <f t="shared" si="9"/>
        <v>2459062.3328</v>
      </c>
      <c r="D26" s="28"/>
      <c r="E26" s="21">
        <f t="shared" si="8"/>
        <v>83.579582425754424</v>
      </c>
    </row>
    <row r="27" spans="3:12" x14ac:dyDescent="0.25">
      <c r="C27" s="33">
        <v>2459148.4781999998</v>
      </c>
      <c r="D27" s="28">
        <v>83.241199999582022</v>
      </c>
      <c r="E27" s="21">
        <f t="shared" si="8"/>
        <v>83.199195419955913</v>
      </c>
    </row>
    <row r="28" spans="3:12" x14ac:dyDescent="0.25">
      <c r="C28" s="33">
        <v>2459231.1144000003</v>
      </c>
      <c r="D28" s="28">
        <v>82.636200000531971</v>
      </c>
      <c r="E28" s="21">
        <f t="shared" si="8"/>
        <v>82.692855181495872</v>
      </c>
    </row>
    <row r="29" spans="3:12" x14ac:dyDescent="0.25">
      <c r="C29" s="33">
        <v>2459313.2535000001</v>
      </c>
      <c r="D29" s="28">
        <v>82.139099999796599</v>
      </c>
      <c r="E29" s="21">
        <f t="shared" si="8"/>
        <v>82.191215220517591</v>
      </c>
    </row>
    <row r="30" spans="3:12" x14ac:dyDescent="0.25">
      <c r="C30" s="33">
        <f t="shared" ref="C30:C37" si="10">C29+83</f>
        <v>2459396.2535000001</v>
      </c>
      <c r="D30" s="28"/>
      <c r="E30" s="21">
        <f t="shared" si="8"/>
        <v>81.824765723684834</v>
      </c>
    </row>
    <row r="31" spans="3:12" x14ac:dyDescent="0.25">
      <c r="C31" s="33">
        <f t="shared" si="10"/>
        <v>2459479.2535000001</v>
      </c>
      <c r="D31" s="28"/>
      <c r="E31" s="21">
        <f t="shared" si="8"/>
        <v>81.70037182924797</v>
      </c>
    </row>
    <row r="32" spans="3:12" x14ac:dyDescent="0.25">
      <c r="C32" s="33">
        <f t="shared" si="10"/>
        <v>2459562.2535000001</v>
      </c>
      <c r="D32" s="28"/>
      <c r="E32" s="21">
        <f t="shared" si="8"/>
        <v>81.852436027908183</v>
      </c>
    </row>
    <row r="33" spans="3:5" x14ac:dyDescent="0.25">
      <c r="C33" s="33">
        <f t="shared" si="10"/>
        <v>2459645.2535000001</v>
      </c>
      <c r="D33" s="28"/>
      <c r="E33" s="21">
        <f t="shared" si="8"/>
        <v>82.238903303990682</v>
      </c>
    </row>
    <row r="34" spans="3:5" x14ac:dyDescent="0.25">
      <c r="C34" s="33">
        <f t="shared" si="10"/>
        <v>2459728.2535000001</v>
      </c>
      <c r="D34" s="28"/>
      <c r="E34" s="21">
        <f t="shared" si="8"/>
        <v>82.752891909545326</v>
      </c>
    </row>
    <row r="35" spans="3:5" x14ac:dyDescent="0.25">
      <c r="C35" s="33">
        <f t="shared" si="10"/>
        <v>2459811.2535000001</v>
      </c>
      <c r="D35" s="28"/>
      <c r="E35" s="21">
        <f t="shared" si="8"/>
        <v>83.252252679589731</v>
      </c>
    </row>
    <row r="36" spans="3:5" x14ac:dyDescent="0.25">
      <c r="C36" s="33">
        <f t="shared" si="10"/>
        <v>2459894.2535000001</v>
      </c>
      <c r="D36" s="28"/>
      <c r="E36" s="21">
        <f t="shared" si="8"/>
        <v>83.598881936883473</v>
      </c>
    </row>
    <row r="37" spans="3:5" x14ac:dyDescent="0.25">
      <c r="C37" s="33">
        <f t="shared" si="10"/>
        <v>2459977.2535000001</v>
      </c>
      <c r="D37" s="28"/>
      <c r="E37" s="21">
        <f t="shared" si="8"/>
        <v>83.696915572864086</v>
      </c>
    </row>
    <row r="38" spans="3:5" x14ac:dyDescent="0.25">
      <c r="C38" s="33">
        <v>2460059.6189000001</v>
      </c>
      <c r="D38" s="28">
        <v>83.569600000046194</v>
      </c>
      <c r="E38" s="21">
        <f t="shared" si="8"/>
        <v>83.521567708892789</v>
      </c>
    </row>
    <row r="39" spans="3:5" x14ac:dyDescent="0.25">
      <c r="C39" s="33">
        <v>2460142.6048000003</v>
      </c>
      <c r="D39" s="28">
        <v>82.985900000203401</v>
      </c>
      <c r="E39" s="21">
        <f t="shared" si="8"/>
        <v>83.118777348149962</v>
      </c>
    </row>
    <row r="68" spans="3:12" x14ac:dyDescent="0.25">
      <c r="C68" s="21" t="s">
        <v>113</v>
      </c>
      <c r="D68" s="21" t="s">
        <v>114</v>
      </c>
      <c r="E68" s="21" t="s">
        <v>115</v>
      </c>
      <c r="F68" s="21" t="s">
        <v>116</v>
      </c>
      <c r="G68" s="21" t="s">
        <v>117</v>
      </c>
      <c r="H68" s="21" t="s">
        <v>118</v>
      </c>
      <c r="I68" s="21" t="s">
        <v>119</v>
      </c>
      <c r="J68" s="21" t="s">
        <v>120</v>
      </c>
      <c r="K68" s="21" t="s">
        <v>121</v>
      </c>
      <c r="L68" s="21" t="s">
        <v>122</v>
      </c>
    </row>
    <row r="69" spans="3:12" x14ac:dyDescent="0.25">
      <c r="C69" s="21">
        <v>2065.1092600000002</v>
      </c>
      <c r="D69" s="21">
        <v>2065.1093599999999</v>
      </c>
      <c r="E69" s="21">
        <v>2065.3647900000001</v>
      </c>
      <c r="F69" s="21">
        <v>2065.3647900000001</v>
      </c>
      <c r="G69" s="21">
        <v>2065.2370700000001</v>
      </c>
      <c r="H69" s="21">
        <v>0.25552000000000002</v>
      </c>
      <c r="I69" s="21">
        <v>0.25541999999999998</v>
      </c>
      <c r="J69" s="21">
        <v>1E-4</v>
      </c>
      <c r="K69" s="21">
        <v>0</v>
      </c>
      <c r="L69" s="46">
        <v>1.3928599999999999E-2</v>
      </c>
    </row>
    <row r="70" spans="3:12" x14ac:dyDescent="0.25">
      <c r="C70" s="21">
        <v>2148.3489</v>
      </c>
      <c r="D70" s="21">
        <v>2148.3490000000002</v>
      </c>
      <c r="E70" s="21">
        <v>2148.6102500000002</v>
      </c>
      <c r="F70" s="21">
        <v>2148.6102500000002</v>
      </c>
      <c r="G70" s="21">
        <v>2148.4796299999998</v>
      </c>
      <c r="H70" s="21">
        <v>0.26135000000000003</v>
      </c>
      <c r="I70" s="21">
        <v>0.26124999999999998</v>
      </c>
      <c r="J70" s="21">
        <v>1E-4</v>
      </c>
      <c r="K70" s="21">
        <v>0</v>
      </c>
      <c r="L70" s="46">
        <v>1.39253E-2</v>
      </c>
    </row>
    <row r="71" spans="3:12" x14ac:dyDescent="0.25">
      <c r="C71" s="21">
        <v>2230.9795300000001</v>
      </c>
      <c r="D71" s="21">
        <v>2230.9796299999998</v>
      </c>
      <c r="E71" s="21">
        <v>2231.2500500000001</v>
      </c>
      <c r="F71" s="21">
        <v>2231.2500500000001</v>
      </c>
      <c r="G71" s="21">
        <v>2231.1148400000002</v>
      </c>
      <c r="H71" s="21">
        <v>0.27051999999999998</v>
      </c>
      <c r="I71" s="21">
        <v>0.27041999999999999</v>
      </c>
      <c r="J71" s="21">
        <v>1E-4</v>
      </c>
      <c r="K71" s="21">
        <v>0</v>
      </c>
      <c r="L71" s="46">
        <v>1.35015E-2</v>
      </c>
    </row>
    <row r="72" spans="3:12" x14ac:dyDescent="0.25">
      <c r="C72" s="21">
        <v>2313.1226000000001</v>
      </c>
      <c r="D72" s="21">
        <v>2313.1226999999999</v>
      </c>
      <c r="E72" s="21">
        <v>2313.38472</v>
      </c>
      <c r="F72" s="21">
        <v>2313.38472</v>
      </c>
      <c r="G72" s="21">
        <v>2313.25371</v>
      </c>
      <c r="H72" s="21">
        <v>0.26212000000000002</v>
      </c>
      <c r="I72" s="21">
        <v>0.26201999999999998</v>
      </c>
      <c r="J72" s="21">
        <v>1E-4</v>
      </c>
      <c r="K72" s="21">
        <v>0</v>
      </c>
      <c r="L72" s="46">
        <v>1.27286E-2</v>
      </c>
    </row>
    <row r="73" spans="3:12" x14ac:dyDescent="0.25">
      <c r="C73" s="21">
        <v>3059.4980999999998</v>
      </c>
      <c r="D73" s="21">
        <v>3059.4982</v>
      </c>
      <c r="E73" s="21">
        <v>3059.7378199999998</v>
      </c>
      <c r="F73" s="21">
        <v>3059.7378199999998</v>
      </c>
      <c r="G73" s="21">
        <v>3059.6180100000001</v>
      </c>
      <c r="H73" s="21">
        <v>0.23971999999999999</v>
      </c>
      <c r="I73" s="21">
        <v>0.23962</v>
      </c>
      <c r="J73" s="21">
        <v>1E-4</v>
      </c>
      <c r="K73" s="21">
        <v>0</v>
      </c>
      <c r="L73" s="46">
        <v>1.28077E-2</v>
      </c>
    </row>
    <row r="74" spans="3:12" x14ac:dyDescent="0.25">
      <c r="C74" s="21">
        <v>3142.4860600000002</v>
      </c>
      <c r="D74" s="21">
        <v>3142.4861599999999</v>
      </c>
      <c r="E74" s="21">
        <v>3142.7207800000001</v>
      </c>
      <c r="F74" s="21">
        <v>3142.7207800000001</v>
      </c>
      <c r="G74" s="21">
        <v>3142.60347</v>
      </c>
      <c r="H74" s="21">
        <v>0.23472000000000001</v>
      </c>
      <c r="I74" s="21">
        <v>0.23462</v>
      </c>
      <c r="J74" s="21">
        <v>1E-4</v>
      </c>
      <c r="K74" s="21">
        <v>0</v>
      </c>
      <c r="L74" s="46">
        <v>1.24587E-2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5C9A-EF05-481E-A9DC-3AD994004FAC}">
  <dimension ref="A1:F80"/>
  <sheetViews>
    <sheetView workbookViewId="0"/>
  </sheetViews>
  <sheetFormatPr baseColWidth="10" defaultColWidth="9.140625" defaultRowHeight="15" x14ac:dyDescent="0.25"/>
  <sheetData>
    <row r="1" spans="1:3" x14ac:dyDescent="0.25">
      <c r="A1">
        <v>1</v>
      </c>
      <c r="B1">
        <v>2458401.4086000002</v>
      </c>
    </row>
    <row r="2" spans="1:3" x14ac:dyDescent="0.25">
      <c r="A2">
        <v>2</v>
      </c>
      <c r="B2">
        <v>2458483.2231000001</v>
      </c>
      <c r="C2" s="34">
        <f>B2-B1</f>
        <v>81.814499999862164</v>
      </c>
    </row>
    <row r="3" spans="1:3" x14ac:dyDescent="0.25">
      <c r="A3">
        <v>3</v>
      </c>
      <c r="B3">
        <v>2458565.1072999998</v>
      </c>
      <c r="C3" s="34">
        <f t="shared" ref="C3:C66" si="0">B3-B2</f>
        <v>81.884199999738485</v>
      </c>
    </row>
    <row r="4" spans="1:3" x14ac:dyDescent="0.25">
      <c r="A4">
        <v>4</v>
      </c>
      <c r="B4">
        <v>2458647.3635</v>
      </c>
      <c r="C4" s="34">
        <f t="shared" si="0"/>
        <v>82.256200000178069</v>
      </c>
    </row>
    <row r="5" spans="1:3" x14ac:dyDescent="0.25">
      <c r="A5">
        <v>5</v>
      </c>
      <c r="B5">
        <v>2458730.2563999998</v>
      </c>
      <c r="C5" s="34">
        <f t="shared" si="0"/>
        <v>82.892899999860674</v>
      </c>
    </row>
    <row r="6" spans="1:3" x14ac:dyDescent="0.25">
      <c r="A6">
        <v>6</v>
      </c>
      <c r="B6">
        <v>2458813.7925999998</v>
      </c>
      <c r="C6" s="34">
        <f t="shared" si="0"/>
        <v>83.536199999973178</v>
      </c>
    </row>
    <row r="7" spans="1:3" x14ac:dyDescent="0.25">
      <c r="A7">
        <v>7</v>
      </c>
      <c r="B7">
        <v>2458897.6601999998</v>
      </c>
      <c r="C7" s="34">
        <f t="shared" si="0"/>
        <v>83.867599999997765</v>
      </c>
    </row>
    <row r="8" spans="1:3" x14ac:dyDescent="0.25">
      <c r="A8">
        <v>8</v>
      </c>
      <c r="B8">
        <v>2458981.5652000001</v>
      </c>
      <c r="C8" s="34">
        <f t="shared" si="0"/>
        <v>83.90500000026077</v>
      </c>
    </row>
    <row r="9" spans="1:3" x14ac:dyDescent="0.25">
      <c r="A9">
        <v>9</v>
      </c>
      <c r="B9">
        <v>2459065.2622000002</v>
      </c>
      <c r="C9" s="34">
        <f t="shared" si="0"/>
        <v>83.697000000160187</v>
      </c>
    </row>
    <row r="10" spans="1:3" x14ac:dyDescent="0.25">
      <c r="A10">
        <v>10</v>
      </c>
      <c r="B10">
        <v>2459148.4917000001</v>
      </c>
      <c r="C10" s="34">
        <f t="shared" si="0"/>
        <v>83.229499999899417</v>
      </c>
    </row>
    <row r="11" spans="1:3" x14ac:dyDescent="0.25">
      <c r="A11">
        <v>11</v>
      </c>
      <c r="B11">
        <v>2459231.1206</v>
      </c>
      <c r="C11" s="34">
        <f t="shared" si="0"/>
        <v>82.628899999894202</v>
      </c>
    </row>
    <row r="12" spans="1:3" x14ac:dyDescent="0.25">
      <c r="A12">
        <v>12</v>
      </c>
      <c r="B12">
        <v>2459313.2552</v>
      </c>
      <c r="C12" s="34">
        <f t="shared" si="0"/>
        <v>82.134599999990314</v>
      </c>
    </row>
    <row r="13" spans="1:3" x14ac:dyDescent="0.25">
      <c r="A13">
        <v>13</v>
      </c>
      <c r="B13">
        <v>2459395.1286999998</v>
      </c>
      <c r="C13" s="34">
        <f t="shared" si="0"/>
        <v>81.873499999754131</v>
      </c>
    </row>
    <row r="14" spans="1:3" x14ac:dyDescent="0.25">
      <c r="A14">
        <v>14</v>
      </c>
      <c r="B14">
        <v>2459476.9770999998</v>
      </c>
      <c r="C14" s="34">
        <f t="shared" si="0"/>
        <v>81.848400000017136</v>
      </c>
    </row>
    <row r="15" spans="1:3" x14ac:dyDescent="0.25">
      <c r="A15">
        <v>15</v>
      </c>
      <c r="B15">
        <v>2459559.0306000002</v>
      </c>
      <c r="C15" s="34">
        <f t="shared" si="0"/>
        <v>82.05350000038743</v>
      </c>
    </row>
    <row r="16" spans="1:3" x14ac:dyDescent="0.25">
      <c r="A16">
        <v>16</v>
      </c>
      <c r="B16">
        <v>2459641.5271999999</v>
      </c>
      <c r="C16" s="34">
        <f t="shared" si="0"/>
        <v>82.496599999722093</v>
      </c>
    </row>
    <row r="17" spans="1:6" x14ac:dyDescent="0.25">
      <c r="A17">
        <v>17</v>
      </c>
      <c r="B17">
        <v>2459724.6305999998</v>
      </c>
      <c r="C17" s="34">
        <f t="shared" si="0"/>
        <v>83.103399999905378</v>
      </c>
    </row>
    <row r="18" spans="1:6" x14ac:dyDescent="0.25">
      <c r="A18">
        <v>18</v>
      </c>
      <c r="B18">
        <v>2459808.2733</v>
      </c>
      <c r="C18" s="34">
        <f t="shared" si="0"/>
        <v>83.642700000200421</v>
      </c>
    </row>
    <row r="19" spans="1:6" x14ac:dyDescent="0.25">
      <c r="A19">
        <v>19</v>
      </c>
      <c r="B19">
        <v>2459892.1845999998</v>
      </c>
      <c r="C19" s="34">
        <f t="shared" si="0"/>
        <v>83.911299999803305</v>
      </c>
    </row>
    <row r="20" spans="1:6" x14ac:dyDescent="0.25">
      <c r="A20">
        <v>20</v>
      </c>
      <c r="B20">
        <v>2459976.0671000001</v>
      </c>
      <c r="C20" s="34">
        <f t="shared" si="0"/>
        <v>83.882500000298023</v>
      </c>
      <c r="F20" s="18" t="s">
        <v>104</v>
      </c>
    </row>
    <row r="21" spans="1:6" x14ac:dyDescent="0.25">
      <c r="A21">
        <v>21</v>
      </c>
      <c r="B21">
        <v>2460059.6184</v>
      </c>
      <c r="C21" s="34">
        <f t="shared" si="0"/>
        <v>83.55129999993369</v>
      </c>
    </row>
    <row r="22" spans="1:6" x14ac:dyDescent="0.25">
      <c r="A22">
        <v>22</v>
      </c>
      <c r="B22">
        <v>2460142.5931000002</v>
      </c>
      <c r="C22" s="34">
        <f t="shared" si="0"/>
        <v>82.974700000137091</v>
      </c>
    </row>
    <row r="23" spans="1:6" x14ac:dyDescent="0.25">
      <c r="A23">
        <v>23</v>
      </c>
      <c r="B23">
        <v>2460224.9811999998</v>
      </c>
      <c r="C23" s="34">
        <f t="shared" si="0"/>
        <v>82.388099999632686</v>
      </c>
    </row>
    <row r="24" spans="1:6" x14ac:dyDescent="0.25">
      <c r="A24">
        <v>24</v>
      </c>
      <c r="B24">
        <v>2460306.9802000001</v>
      </c>
      <c r="C24" s="34">
        <f t="shared" si="0"/>
        <v>81.999000000301749</v>
      </c>
    </row>
    <row r="25" spans="1:6" x14ac:dyDescent="0.25">
      <c r="A25">
        <v>25</v>
      </c>
      <c r="B25">
        <v>2460388.8415000001</v>
      </c>
      <c r="C25" s="34">
        <f t="shared" si="0"/>
        <v>81.861299999989569</v>
      </c>
    </row>
    <row r="26" spans="1:6" x14ac:dyDescent="0.25">
      <c r="A26">
        <v>26</v>
      </c>
      <c r="B26">
        <v>2460470.8213999998</v>
      </c>
      <c r="C26" s="34">
        <f t="shared" si="0"/>
        <v>81.979899999685585</v>
      </c>
    </row>
    <row r="27" spans="1:6" x14ac:dyDescent="0.25">
      <c r="A27">
        <v>27</v>
      </c>
      <c r="B27">
        <v>2460553.1804999998</v>
      </c>
      <c r="C27" s="34">
        <f t="shared" si="0"/>
        <v>82.35910000000149</v>
      </c>
    </row>
    <row r="28" spans="1:6" x14ac:dyDescent="0.25">
      <c r="A28">
        <v>28</v>
      </c>
      <c r="B28">
        <v>2460636.1080999998</v>
      </c>
      <c r="C28" s="34">
        <f t="shared" si="0"/>
        <v>82.927600000053644</v>
      </c>
    </row>
    <row r="29" spans="1:6" x14ac:dyDescent="0.25">
      <c r="A29">
        <v>29</v>
      </c>
      <c r="B29">
        <v>2460719.5920000002</v>
      </c>
      <c r="C29" s="34">
        <f t="shared" si="0"/>
        <v>83.483900000341237</v>
      </c>
    </row>
    <row r="30" spans="1:6" x14ac:dyDescent="0.25">
      <c r="A30">
        <v>30</v>
      </c>
      <c r="B30">
        <v>2460803.4249</v>
      </c>
      <c r="C30" s="34">
        <f t="shared" si="0"/>
        <v>83.832899999804795</v>
      </c>
    </row>
    <row r="31" spans="1:6" x14ac:dyDescent="0.25">
      <c r="A31">
        <v>31</v>
      </c>
      <c r="B31">
        <v>2460887.3191999998</v>
      </c>
      <c r="C31" s="34">
        <f t="shared" si="0"/>
        <v>83.894299999810755</v>
      </c>
    </row>
    <row r="32" spans="1:6" x14ac:dyDescent="0.25">
      <c r="A32">
        <v>32</v>
      </c>
      <c r="B32">
        <v>2460970.9786</v>
      </c>
      <c r="C32" s="34">
        <f t="shared" si="0"/>
        <v>83.659400000236928</v>
      </c>
    </row>
    <row r="33" spans="1:3" x14ac:dyDescent="0.25">
      <c r="A33">
        <v>33</v>
      </c>
      <c r="B33">
        <v>2461054.1342000002</v>
      </c>
      <c r="C33" s="34">
        <f t="shared" si="0"/>
        <v>83.155600000172853</v>
      </c>
    </row>
    <row r="34" spans="1:3" x14ac:dyDescent="0.25">
      <c r="A34">
        <v>34</v>
      </c>
      <c r="B34">
        <v>2461136.6787</v>
      </c>
      <c r="C34" s="34">
        <f t="shared" si="0"/>
        <v>82.544499999843538</v>
      </c>
    </row>
    <row r="35" spans="1:3" x14ac:dyDescent="0.25">
      <c r="A35">
        <v>35</v>
      </c>
      <c r="B35">
        <v>2461218.7610999998</v>
      </c>
      <c r="C35" s="34">
        <f t="shared" si="0"/>
        <v>82.082399999722838</v>
      </c>
    </row>
    <row r="36" spans="1:3" x14ac:dyDescent="0.25">
      <c r="A36">
        <v>36</v>
      </c>
      <c r="B36">
        <v>2461300.6730999998</v>
      </c>
      <c r="C36" s="34">
        <f t="shared" si="0"/>
        <v>81.912000000011176</v>
      </c>
    </row>
    <row r="37" spans="1:3" x14ac:dyDescent="0.25">
      <c r="A37">
        <v>37</v>
      </c>
      <c r="B37">
        <v>2461382.7407</v>
      </c>
      <c r="C37" s="34">
        <f t="shared" si="0"/>
        <v>82.067600000184029</v>
      </c>
    </row>
    <row r="38" spans="1:3" x14ac:dyDescent="0.25">
      <c r="A38">
        <v>38</v>
      </c>
      <c r="B38">
        <v>2461465.2669000002</v>
      </c>
      <c r="C38" s="34">
        <f t="shared" si="0"/>
        <v>82.526200000196695</v>
      </c>
    </row>
    <row r="39" spans="1:3" x14ac:dyDescent="0.25">
      <c r="A39">
        <v>39</v>
      </c>
      <c r="B39">
        <v>2461548.3851000001</v>
      </c>
      <c r="C39" s="34">
        <f t="shared" si="0"/>
        <v>83.118199999909848</v>
      </c>
    </row>
    <row r="40" spans="1:3" x14ac:dyDescent="0.25">
      <c r="A40">
        <v>40</v>
      </c>
      <c r="B40">
        <v>2461631.96</v>
      </c>
      <c r="C40" s="34">
        <f t="shared" si="0"/>
        <v>83.574899999890476</v>
      </c>
    </row>
    <row r="41" spans="1:3" x14ac:dyDescent="0.25">
      <c r="A41">
        <v>41</v>
      </c>
      <c r="B41">
        <v>2461715.7659999998</v>
      </c>
      <c r="C41" s="34">
        <f t="shared" si="0"/>
        <v>83.80599999986589</v>
      </c>
    </row>
    <row r="42" spans="1:3" x14ac:dyDescent="0.25">
      <c r="A42">
        <v>42</v>
      </c>
      <c r="B42">
        <v>2461799.5893000001</v>
      </c>
      <c r="C42" s="34">
        <f t="shared" si="0"/>
        <v>83.823300000280142</v>
      </c>
    </row>
    <row r="43" spans="1:3" x14ac:dyDescent="0.25">
      <c r="A43">
        <v>43</v>
      </c>
      <c r="B43">
        <v>2461883.1822000002</v>
      </c>
      <c r="C43" s="34">
        <f t="shared" si="0"/>
        <v>83.592900000046939</v>
      </c>
    </row>
    <row r="44" spans="1:3" x14ac:dyDescent="0.25">
      <c r="A44">
        <v>44</v>
      </c>
      <c r="B44">
        <v>2461966.2880000002</v>
      </c>
      <c r="C44" s="34">
        <f t="shared" si="0"/>
        <v>83.105800000019372</v>
      </c>
    </row>
    <row r="45" spans="1:3" x14ac:dyDescent="0.25">
      <c r="A45">
        <v>45</v>
      </c>
      <c r="B45">
        <v>2462048.8015999999</v>
      </c>
      <c r="C45" s="34">
        <f t="shared" si="0"/>
        <v>82.513599999714643</v>
      </c>
    </row>
    <row r="46" spans="1:3" x14ac:dyDescent="0.25">
      <c r="A46">
        <v>46</v>
      </c>
      <c r="B46">
        <v>2462130.8605999998</v>
      </c>
      <c r="C46" s="34">
        <f t="shared" si="0"/>
        <v>82.058999999891967</v>
      </c>
    </row>
    <row r="47" spans="1:3" x14ac:dyDescent="0.25">
      <c r="A47">
        <v>47</v>
      </c>
      <c r="B47">
        <v>2462212.7308999998</v>
      </c>
      <c r="C47" s="34">
        <f t="shared" si="0"/>
        <v>81.8703000000678</v>
      </c>
    </row>
    <row r="48" spans="1:3" x14ac:dyDescent="0.25">
      <c r="A48">
        <v>48</v>
      </c>
      <c r="B48">
        <v>2462294.6946999999</v>
      </c>
      <c r="C48" s="34">
        <f t="shared" si="0"/>
        <v>81.963800000026822</v>
      </c>
    </row>
    <row r="49" spans="1:3" x14ac:dyDescent="0.25">
      <c r="A49">
        <v>49</v>
      </c>
      <c r="B49">
        <v>2462377.0282999999</v>
      </c>
      <c r="C49" s="34">
        <f t="shared" si="0"/>
        <v>82.333600000012666</v>
      </c>
    </row>
    <row r="50" spans="1:3" x14ac:dyDescent="0.25">
      <c r="A50">
        <v>50</v>
      </c>
      <c r="B50">
        <v>2462459.9463</v>
      </c>
      <c r="C50" s="34">
        <f t="shared" si="0"/>
        <v>82.91800000006333</v>
      </c>
    </row>
    <row r="51" spans="1:3" x14ac:dyDescent="0.25">
      <c r="A51">
        <v>51</v>
      </c>
      <c r="B51">
        <v>2462543.4456000002</v>
      </c>
      <c r="C51" s="34">
        <f t="shared" si="0"/>
        <v>83.49930000025779</v>
      </c>
    </row>
    <row r="52" spans="1:3" x14ac:dyDescent="0.25">
      <c r="A52">
        <v>52</v>
      </c>
      <c r="B52">
        <v>2462627.2792000002</v>
      </c>
      <c r="C52" s="34">
        <f t="shared" si="0"/>
        <v>83.833600000012666</v>
      </c>
    </row>
    <row r="53" spans="1:3" x14ac:dyDescent="0.25">
      <c r="A53">
        <v>53</v>
      </c>
      <c r="B53">
        <v>2462711.1360999998</v>
      </c>
      <c r="C53" s="34">
        <f t="shared" si="0"/>
        <v>83.85689999954775</v>
      </c>
    </row>
    <row r="54" spans="1:3" x14ac:dyDescent="0.25">
      <c r="A54">
        <v>54</v>
      </c>
      <c r="B54">
        <v>2462794.7524000001</v>
      </c>
      <c r="C54" s="34">
        <f t="shared" si="0"/>
        <v>83.616300000343472</v>
      </c>
    </row>
    <row r="55" spans="1:3" x14ac:dyDescent="0.25">
      <c r="A55">
        <v>55</v>
      </c>
      <c r="B55">
        <v>2462877.9109</v>
      </c>
      <c r="C55" s="34">
        <f t="shared" si="0"/>
        <v>83.158499999903142</v>
      </c>
    </row>
    <row r="56" spans="1:3" x14ac:dyDescent="0.25">
      <c r="A56">
        <v>56</v>
      </c>
      <c r="B56">
        <v>2462960.523</v>
      </c>
      <c r="C56" s="34">
        <f t="shared" si="0"/>
        <v>82.612100000027567</v>
      </c>
    </row>
    <row r="57" spans="1:3" x14ac:dyDescent="0.25">
      <c r="A57">
        <v>57</v>
      </c>
      <c r="B57">
        <v>2463042.6845</v>
      </c>
      <c r="C57" s="34">
        <f t="shared" si="0"/>
        <v>82.161499999929219</v>
      </c>
    </row>
    <row r="58" spans="1:3" x14ac:dyDescent="0.25">
      <c r="A58">
        <v>58</v>
      </c>
      <c r="B58">
        <v>2463124.5967000001</v>
      </c>
      <c r="C58" s="34">
        <f t="shared" si="0"/>
        <v>81.912200000137091</v>
      </c>
    </row>
    <row r="59" spans="1:3" x14ac:dyDescent="0.25">
      <c r="A59">
        <v>59</v>
      </c>
      <c r="B59">
        <v>2463206.4837000002</v>
      </c>
      <c r="C59" s="34">
        <f t="shared" si="0"/>
        <v>81.887000000104308</v>
      </c>
    </row>
    <row r="60" spans="1:3" x14ac:dyDescent="0.25">
      <c r="A60">
        <v>60</v>
      </c>
      <c r="B60">
        <v>2463288.5747000002</v>
      </c>
      <c r="C60" s="34">
        <f t="shared" si="0"/>
        <v>82.091000000014901</v>
      </c>
    </row>
    <row r="61" spans="1:3" x14ac:dyDescent="0.25">
      <c r="A61">
        <v>61</v>
      </c>
      <c r="B61">
        <v>2463371.0909000002</v>
      </c>
      <c r="C61" s="34">
        <f t="shared" si="0"/>
        <v>82.516199999954551</v>
      </c>
    </row>
    <row r="62" spans="1:3" x14ac:dyDescent="0.25">
      <c r="A62">
        <v>62</v>
      </c>
      <c r="B62">
        <v>2463454.1663000002</v>
      </c>
      <c r="C62" s="34">
        <f t="shared" si="0"/>
        <v>83.075399999972433</v>
      </c>
    </row>
    <row r="63" spans="1:3" x14ac:dyDescent="0.25">
      <c r="A63">
        <v>63</v>
      </c>
      <c r="B63">
        <v>2463537.7434</v>
      </c>
      <c r="C63" s="34">
        <f t="shared" si="0"/>
        <v>83.577099999878556</v>
      </c>
    </row>
    <row r="64" spans="1:3" x14ac:dyDescent="0.25">
      <c r="A64">
        <v>64</v>
      </c>
      <c r="B64">
        <v>2463621.5822000001</v>
      </c>
      <c r="C64" s="34">
        <f t="shared" si="0"/>
        <v>83.838800000026822</v>
      </c>
    </row>
    <row r="65" spans="1:3" x14ac:dyDescent="0.25">
      <c r="A65">
        <v>65</v>
      </c>
      <c r="B65">
        <v>2463705.3772999998</v>
      </c>
      <c r="C65" s="34">
        <f t="shared" si="0"/>
        <v>83.795099999755621</v>
      </c>
    </row>
    <row r="66" spans="1:3" x14ac:dyDescent="0.25">
      <c r="A66">
        <v>66</v>
      </c>
      <c r="B66">
        <v>2463788.8495</v>
      </c>
      <c r="C66" s="34">
        <f t="shared" si="0"/>
        <v>83.47220000019297</v>
      </c>
    </row>
    <row r="67" spans="1:3" x14ac:dyDescent="0.25">
      <c r="A67">
        <v>67</v>
      </c>
      <c r="B67">
        <v>2463871.8037999999</v>
      </c>
      <c r="C67" s="34">
        <f t="shared" ref="C67:C80" si="1">B67-B66</f>
        <v>82.954299999866635</v>
      </c>
    </row>
    <row r="68" spans="1:3" x14ac:dyDescent="0.25">
      <c r="A68">
        <v>68</v>
      </c>
      <c r="B68">
        <v>2463954.2376999999</v>
      </c>
      <c r="C68" s="34">
        <f t="shared" si="1"/>
        <v>82.43390000006184</v>
      </c>
    </row>
    <row r="69" spans="1:3" x14ac:dyDescent="0.25">
      <c r="A69">
        <v>69</v>
      </c>
      <c r="B69">
        <v>2464036.3360000001</v>
      </c>
      <c r="C69" s="34">
        <f t="shared" si="1"/>
        <v>82.09830000018701</v>
      </c>
    </row>
    <row r="70" spans="1:3" x14ac:dyDescent="0.25">
      <c r="A70">
        <v>70</v>
      </c>
      <c r="B70">
        <v>2464118.3598000002</v>
      </c>
      <c r="C70" s="34">
        <f t="shared" si="1"/>
        <v>82.023800000082701</v>
      </c>
    </row>
    <row r="71" spans="1:3" x14ac:dyDescent="0.25">
      <c r="A71">
        <v>71</v>
      </c>
      <c r="B71">
        <v>2464200.5739000002</v>
      </c>
      <c r="C71" s="34">
        <f t="shared" si="1"/>
        <v>82.214099999982864</v>
      </c>
    </row>
    <row r="72" spans="1:3" x14ac:dyDescent="0.25">
      <c r="A72">
        <v>72</v>
      </c>
      <c r="B72">
        <v>2464283.1878999998</v>
      </c>
      <c r="C72" s="34">
        <f t="shared" si="1"/>
        <v>82.613999999593943</v>
      </c>
    </row>
    <row r="73" spans="1:3" x14ac:dyDescent="0.25">
      <c r="A73">
        <v>73</v>
      </c>
      <c r="B73">
        <v>2464366.2818999998</v>
      </c>
      <c r="C73" s="34">
        <f t="shared" si="1"/>
        <v>83.094000000040978</v>
      </c>
    </row>
    <row r="74" spans="1:3" x14ac:dyDescent="0.25">
      <c r="A74">
        <v>74</v>
      </c>
      <c r="B74">
        <v>2464449.7853000001</v>
      </c>
      <c r="C74" s="34">
        <f t="shared" si="1"/>
        <v>83.503400000277907</v>
      </c>
    </row>
    <row r="75" spans="1:3" x14ac:dyDescent="0.25">
      <c r="A75">
        <v>75</v>
      </c>
      <c r="B75">
        <v>2464533.5273000002</v>
      </c>
      <c r="C75" s="34">
        <f t="shared" si="1"/>
        <v>83.742000000085682</v>
      </c>
    </row>
    <row r="76" spans="1:3" x14ac:dyDescent="0.25">
      <c r="A76">
        <v>76</v>
      </c>
      <c r="B76">
        <v>2464617.2672000001</v>
      </c>
      <c r="C76" s="34">
        <f t="shared" si="1"/>
        <v>83.739899999927729</v>
      </c>
    </row>
    <row r="77" spans="1:3" x14ac:dyDescent="0.25">
      <c r="A77">
        <v>77</v>
      </c>
      <c r="B77">
        <v>2464700.7313999999</v>
      </c>
      <c r="C77" s="34">
        <f t="shared" si="1"/>
        <v>83.46419999981299</v>
      </c>
    </row>
    <row r="78" spans="1:3" x14ac:dyDescent="0.25">
      <c r="A78">
        <v>78</v>
      </c>
      <c r="B78">
        <v>2464783.7091999999</v>
      </c>
      <c r="C78" s="34">
        <f t="shared" si="1"/>
        <v>82.977799999993294</v>
      </c>
    </row>
    <row r="79" spans="1:3" x14ac:dyDescent="0.25">
      <c r="A79">
        <v>79</v>
      </c>
      <c r="B79">
        <v>2464866.173</v>
      </c>
      <c r="C79" s="34">
        <f t="shared" si="1"/>
        <v>82.463800000026822</v>
      </c>
    </row>
    <row r="80" spans="1:3" x14ac:dyDescent="0.25">
      <c r="A80">
        <v>80</v>
      </c>
      <c r="B80">
        <v>2464948.2903</v>
      </c>
      <c r="C80" s="34">
        <f t="shared" si="1"/>
        <v>82.117300000041723</v>
      </c>
    </row>
  </sheetData>
  <sortState xmlns:xlrd2="http://schemas.microsoft.com/office/spreadsheetml/2017/richdata2" ref="A1:B402">
    <sortCondition ref="A1:A40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8D226-8F0E-4E9D-B925-EBA798192E0A}">
  <dimension ref="A1:P129"/>
  <sheetViews>
    <sheetView workbookViewId="0">
      <pane ySplit="4" topLeftCell="A5" activePane="bottomLeft" state="frozen"/>
      <selection pane="bottomLeft" activeCell="D13" sqref="D13"/>
    </sheetView>
  </sheetViews>
  <sheetFormatPr baseColWidth="10" defaultColWidth="11.42578125" defaultRowHeight="15" x14ac:dyDescent="0.25"/>
  <cols>
    <col min="1" max="1" width="11.42578125" style="21"/>
    <col min="2" max="2" width="7.42578125" style="21" customWidth="1"/>
    <col min="3" max="3" width="6.85546875" style="21" customWidth="1"/>
    <col min="4" max="4" width="10.85546875" style="21" customWidth="1"/>
    <col min="5" max="5" width="11.42578125" style="21"/>
    <col min="6" max="6" width="10.42578125" style="21" customWidth="1"/>
    <col min="7" max="16384" width="11.42578125" style="21"/>
  </cols>
  <sheetData>
    <row r="1" spans="1:16" x14ac:dyDescent="0.25">
      <c r="L1" s="27"/>
      <c r="O1" s="21" t="s">
        <v>94</v>
      </c>
      <c r="P1" s="21">
        <v>2458740</v>
      </c>
    </row>
    <row r="2" spans="1:16" x14ac:dyDescent="0.25">
      <c r="O2" s="21" t="s">
        <v>101</v>
      </c>
      <c r="P2" s="21">
        <v>950</v>
      </c>
    </row>
    <row r="3" spans="1:16" s="41" customFormat="1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21"/>
      <c r="O3" s="21" t="s">
        <v>102</v>
      </c>
      <c r="P3" s="21">
        <v>82.9</v>
      </c>
    </row>
    <row r="4" spans="1:16" s="41" customFormat="1" ht="45" x14ac:dyDescent="0.25">
      <c r="A4" s="35"/>
      <c r="B4" s="35" t="s">
        <v>97</v>
      </c>
      <c r="C4" s="35" t="s">
        <v>95</v>
      </c>
      <c r="D4" s="35" t="s">
        <v>98</v>
      </c>
      <c r="E4" s="35" t="s">
        <v>99</v>
      </c>
      <c r="F4" s="35" t="s">
        <v>96</v>
      </c>
      <c r="G4" s="35" t="s">
        <v>100</v>
      </c>
      <c r="H4" s="35" t="s">
        <v>103</v>
      </c>
      <c r="I4" s="35"/>
      <c r="J4" s="35"/>
      <c r="K4" s="35"/>
      <c r="L4" s="35"/>
      <c r="M4" s="35"/>
      <c r="N4" s="21"/>
      <c r="O4" s="21" t="s">
        <v>93</v>
      </c>
      <c r="P4" s="21">
        <v>1</v>
      </c>
    </row>
    <row r="5" spans="1:16" x14ac:dyDescent="0.25">
      <c r="A5" s="42">
        <v>42981</v>
      </c>
      <c r="B5" s="21">
        <v>3</v>
      </c>
      <c r="C5" s="32" t="s">
        <v>84</v>
      </c>
      <c r="D5" s="38">
        <v>2458401.4085999997</v>
      </c>
      <c r="E5" s="39"/>
      <c r="F5" s="39"/>
      <c r="G5" s="38">
        <f>SIN(($D5-$P$1)/$P$2*2*PI())*$P$4+$P$3</f>
        <v>82.115313636718767</v>
      </c>
      <c r="H5" s="38"/>
      <c r="I5" s="39">
        <f>2461150</f>
        <v>2461150</v>
      </c>
      <c r="J5" s="39"/>
      <c r="K5" s="39"/>
      <c r="L5" s="39"/>
      <c r="M5" s="39"/>
    </row>
    <row r="6" spans="1:16" x14ac:dyDescent="0.25">
      <c r="A6" s="42">
        <f>D6-$D$5+$A$5</f>
        <v>43062.802400000393</v>
      </c>
      <c r="B6" s="23">
        <v>6</v>
      </c>
      <c r="C6" s="31" t="s">
        <v>85</v>
      </c>
      <c r="D6" s="38">
        <v>2458483.2110000001</v>
      </c>
      <c r="E6" s="38">
        <f>D6-D5</f>
        <v>81.802400000393391</v>
      </c>
      <c r="F6" s="39"/>
      <c r="G6" s="38">
        <f t="shared" ref="G6:G69" si="0">SIN(($D6-$P$1)/$P$2*2*PI())*$P$4+$P$3</f>
        <v>81.908126674215765</v>
      </c>
      <c r="H6" s="38"/>
      <c r="I6" s="38">
        <f>I5-D5</f>
        <v>2748.5914000002667</v>
      </c>
      <c r="J6" s="39"/>
      <c r="K6" s="39"/>
      <c r="L6" s="39"/>
      <c r="M6" s="39"/>
    </row>
    <row r="7" spans="1:16" x14ac:dyDescent="0.25">
      <c r="A7" s="42">
        <f t="shared" ref="A7:A70" si="1">D7-$D$5+$A$5</f>
        <v>43144.681600000244</v>
      </c>
      <c r="B7" s="21">
        <v>9</v>
      </c>
      <c r="C7" s="32" t="s">
        <v>86</v>
      </c>
      <c r="D7" s="38">
        <v>2458565.0902</v>
      </c>
      <c r="E7" s="38">
        <f t="shared" ref="E7:E15" si="2">D7-D6</f>
        <v>81.879199999850243</v>
      </c>
      <c r="F7" s="39"/>
      <c r="G7" s="38">
        <f t="shared" si="0"/>
        <v>81.98446647649844</v>
      </c>
      <c r="H7" s="38"/>
      <c r="I7" s="39"/>
      <c r="J7" s="39"/>
      <c r="K7" s="39"/>
      <c r="L7" s="39"/>
      <c r="M7" s="39"/>
    </row>
    <row r="8" spans="1:16" x14ac:dyDescent="0.25">
      <c r="A8" s="42">
        <f t="shared" si="1"/>
        <v>43226.924200000241</v>
      </c>
      <c r="B8" s="23">
        <v>12</v>
      </c>
      <c r="C8" s="31" t="s">
        <v>87</v>
      </c>
      <c r="D8" s="38">
        <v>2458647.3328</v>
      </c>
      <c r="E8" s="38">
        <f t="shared" si="2"/>
        <v>82.242599999997765</v>
      </c>
      <c r="F8" s="39"/>
      <c r="G8" s="38">
        <f t="shared" si="0"/>
        <v>82.324766420102151</v>
      </c>
      <c r="H8" s="38"/>
      <c r="I8" s="39"/>
      <c r="J8" s="39"/>
      <c r="K8" s="39"/>
      <c r="L8" s="39"/>
      <c r="M8" s="39"/>
    </row>
    <row r="9" spans="1:16" x14ac:dyDescent="0.25">
      <c r="A9" s="42">
        <f t="shared" si="1"/>
        <v>43644.828400000464</v>
      </c>
      <c r="B9" s="21">
        <v>28</v>
      </c>
      <c r="C9" s="32" t="s">
        <v>80</v>
      </c>
      <c r="D9" s="38">
        <v>2459065.2370000002</v>
      </c>
      <c r="E9" s="38"/>
      <c r="F9" s="40"/>
      <c r="G9" s="38"/>
      <c r="H9" s="38"/>
      <c r="I9" s="39"/>
      <c r="J9" s="39"/>
      <c r="K9" s="39"/>
      <c r="L9" s="39"/>
      <c r="M9" s="39"/>
    </row>
    <row r="10" spans="1:16" x14ac:dyDescent="0.25">
      <c r="A10" s="42">
        <f t="shared" si="1"/>
        <v>43728.069600000046</v>
      </c>
      <c r="B10" s="21">
        <v>31</v>
      </c>
      <c r="C10" s="32" t="s">
        <v>81</v>
      </c>
      <c r="D10" s="38">
        <v>2459148.4781999998</v>
      </c>
      <c r="E10" s="38">
        <f t="shared" si="2"/>
        <v>83.241199999582022</v>
      </c>
      <c r="F10" s="39"/>
      <c r="G10" s="38">
        <f t="shared" si="0"/>
        <v>83.325909747428383</v>
      </c>
      <c r="H10" s="38"/>
      <c r="I10" s="39"/>
      <c r="J10" s="39"/>
      <c r="K10" s="39"/>
      <c r="L10" s="39"/>
      <c r="M10" s="39"/>
    </row>
    <row r="11" spans="1:16" x14ac:dyDescent="0.25">
      <c r="A11" s="42">
        <f t="shared" si="1"/>
        <v>43810.705800000578</v>
      </c>
      <c r="B11" s="23">
        <v>34</v>
      </c>
      <c r="C11" s="31" t="s">
        <v>82</v>
      </c>
      <c r="D11" s="38">
        <v>2459231.1144000003</v>
      </c>
      <c r="E11" s="38">
        <f t="shared" si="2"/>
        <v>82.636200000531971</v>
      </c>
      <c r="F11" s="39"/>
      <c r="G11" s="38">
        <f t="shared" si="0"/>
        <v>82.793622960875481</v>
      </c>
      <c r="H11" s="38"/>
      <c r="I11" s="39"/>
      <c r="J11" s="39"/>
      <c r="K11" s="39"/>
      <c r="L11" s="39"/>
      <c r="M11" s="39"/>
    </row>
    <row r="12" spans="1:16" x14ac:dyDescent="0.25">
      <c r="A12" s="42">
        <f t="shared" si="1"/>
        <v>43892.844900000375</v>
      </c>
      <c r="B12" s="21">
        <v>37</v>
      </c>
      <c r="C12" s="32" t="s">
        <v>83</v>
      </c>
      <c r="D12" s="38">
        <v>2459313.2535000001</v>
      </c>
      <c r="E12" s="38">
        <f t="shared" si="2"/>
        <v>82.139099999796599</v>
      </c>
      <c r="F12" s="40"/>
      <c r="G12" s="38">
        <f t="shared" si="0"/>
        <v>82.294943533607992</v>
      </c>
      <c r="H12" s="38"/>
      <c r="I12" s="39"/>
      <c r="J12" s="39"/>
      <c r="K12" s="39"/>
      <c r="L12" s="39"/>
      <c r="M12" s="39"/>
    </row>
    <row r="13" spans="1:16" x14ac:dyDescent="0.25">
      <c r="A13" s="42">
        <f t="shared" si="1"/>
        <v>44555.640700000338</v>
      </c>
      <c r="B13" s="21">
        <v>61</v>
      </c>
      <c r="C13" s="32" t="s">
        <v>88</v>
      </c>
      <c r="D13" s="38">
        <v>2459976.0493000001</v>
      </c>
      <c r="E13" s="38"/>
      <c r="F13" s="39"/>
      <c r="G13" s="38"/>
      <c r="H13" s="38"/>
      <c r="I13" s="39"/>
      <c r="J13" s="39"/>
      <c r="K13" s="39"/>
      <c r="L13" s="39"/>
      <c r="M13" s="39"/>
    </row>
    <row r="14" spans="1:16" x14ac:dyDescent="0.25">
      <c r="A14" s="42">
        <f t="shared" si="1"/>
        <v>44639.210300000384</v>
      </c>
      <c r="B14" s="23">
        <v>64</v>
      </c>
      <c r="C14" s="31" t="s">
        <v>89</v>
      </c>
      <c r="D14" s="38">
        <v>2460059.6189000001</v>
      </c>
      <c r="E14" s="38">
        <f t="shared" si="2"/>
        <v>83.569600000046194</v>
      </c>
      <c r="F14" s="39"/>
      <c r="G14" s="38">
        <f t="shared" si="0"/>
        <v>83.541903298490084</v>
      </c>
      <c r="H14" s="38"/>
      <c r="I14" s="39"/>
      <c r="J14" s="39"/>
      <c r="K14" s="39"/>
      <c r="L14" s="39"/>
      <c r="M14" s="39"/>
    </row>
    <row r="15" spans="1:16" x14ac:dyDescent="0.25">
      <c r="A15" s="42">
        <f t="shared" si="1"/>
        <v>44722.196200000588</v>
      </c>
      <c r="B15" s="21">
        <v>67</v>
      </c>
      <c r="C15" s="32" t="s">
        <v>90</v>
      </c>
      <c r="D15" s="38">
        <v>2460142.6048000003</v>
      </c>
      <c r="E15" s="38">
        <f t="shared" si="2"/>
        <v>82.985900000203401</v>
      </c>
      <c r="F15" s="40"/>
      <c r="G15" s="38">
        <f t="shared" si="0"/>
        <v>83.04757813821422</v>
      </c>
      <c r="H15" s="38"/>
      <c r="I15" s="39"/>
      <c r="J15" s="39"/>
      <c r="K15" s="39"/>
      <c r="L15" s="39"/>
      <c r="M15" s="39"/>
    </row>
    <row r="16" spans="1:16" x14ac:dyDescent="0.25">
      <c r="A16" s="42">
        <f t="shared" si="1"/>
        <v>42981.000000000466</v>
      </c>
      <c r="D16" s="38">
        <v>2458401.4086000002</v>
      </c>
      <c r="E16" s="39"/>
      <c r="F16" s="39"/>
      <c r="G16" s="38"/>
      <c r="H16" s="38"/>
      <c r="I16" s="39"/>
      <c r="J16" s="39"/>
      <c r="K16" s="39"/>
      <c r="L16" s="39"/>
      <c r="M16" s="39"/>
    </row>
    <row r="17" spans="1:13" x14ac:dyDescent="0.25">
      <c r="A17" s="42">
        <f t="shared" si="1"/>
        <v>43062.814500000328</v>
      </c>
      <c r="D17" s="38">
        <v>2458483.2231000001</v>
      </c>
      <c r="E17" s="39"/>
      <c r="F17" s="40">
        <f>D17-D16</f>
        <v>81.814499999862164</v>
      </c>
      <c r="G17" s="38">
        <f t="shared" si="0"/>
        <v>81.908116495489949</v>
      </c>
      <c r="H17" s="38"/>
      <c r="I17" s="39"/>
      <c r="J17" s="39"/>
      <c r="K17" s="39"/>
      <c r="L17" s="39"/>
      <c r="M17" s="39"/>
    </row>
    <row r="18" spans="1:13" x14ac:dyDescent="0.25">
      <c r="A18" s="42">
        <f t="shared" si="1"/>
        <v>43144.698700000066</v>
      </c>
      <c r="D18" s="38">
        <v>2458565.1072999998</v>
      </c>
      <c r="E18" s="39"/>
      <c r="F18" s="40">
        <f t="shared" ref="F18:F81" si="3">D18-D17</f>
        <v>81.884199999738485</v>
      </c>
      <c r="G18" s="38">
        <f t="shared" si="0"/>
        <v>81.984511974815177</v>
      </c>
      <c r="H18" s="38"/>
      <c r="I18" s="39"/>
      <c r="J18" s="39"/>
      <c r="K18" s="39"/>
      <c r="L18" s="39"/>
      <c r="M18" s="39"/>
    </row>
    <row r="19" spans="1:13" x14ac:dyDescent="0.25">
      <c r="A19" s="42">
        <f t="shared" si="1"/>
        <v>43226.954900000244</v>
      </c>
      <c r="D19" s="38">
        <v>2458647.3635</v>
      </c>
      <c r="E19" s="39"/>
      <c r="F19" s="40">
        <f t="shared" si="3"/>
        <v>82.256200000178069</v>
      </c>
      <c r="G19" s="38">
        <f t="shared" si="0"/>
        <v>82.324932521470146</v>
      </c>
      <c r="H19" s="38"/>
      <c r="I19" s="39"/>
      <c r="J19" s="39"/>
      <c r="K19" s="39"/>
      <c r="L19" s="39"/>
      <c r="M19" s="39"/>
    </row>
    <row r="20" spans="1:13" x14ac:dyDescent="0.25">
      <c r="A20" s="42">
        <f t="shared" si="1"/>
        <v>43309.847800000105</v>
      </c>
      <c r="D20" s="38">
        <v>2458730.2563999998</v>
      </c>
      <c r="E20" s="39"/>
      <c r="F20" s="40">
        <f t="shared" si="3"/>
        <v>82.892899999860674</v>
      </c>
      <c r="G20" s="38">
        <f t="shared" si="0"/>
        <v>82.835601600888666</v>
      </c>
      <c r="H20" s="38"/>
      <c r="I20" s="39"/>
      <c r="J20" s="39"/>
      <c r="K20" s="39"/>
      <c r="L20" s="39"/>
      <c r="M20" s="39"/>
    </row>
    <row r="21" spans="1:13" x14ac:dyDescent="0.25">
      <c r="A21" s="42">
        <f t="shared" si="1"/>
        <v>43393.384000000078</v>
      </c>
      <c r="D21" s="38">
        <v>2458813.7925999998</v>
      </c>
      <c r="E21" s="39"/>
      <c r="F21" s="40">
        <f t="shared" si="3"/>
        <v>83.536199999973178</v>
      </c>
      <c r="G21" s="38">
        <f t="shared" si="0"/>
        <v>83.368909168551212</v>
      </c>
      <c r="H21" s="38"/>
      <c r="I21" s="39"/>
      <c r="J21" s="39"/>
      <c r="K21" s="39"/>
      <c r="L21" s="39"/>
      <c r="M21" s="39"/>
    </row>
    <row r="22" spans="1:13" x14ac:dyDescent="0.25">
      <c r="A22" s="42">
        <f t="shared" si="1"/>
        <v>43477.251600000076</v>
      </c>
      <c r="D22" s="38">
        <v>2458897.6601999998</v>
      </c>
      <c r="E22" s="39"/>
      <c r="F22" s="40">
        <f t="shared" si="3"/>
        <v>83.867599999997765</v>
      </c>
      <c r="G22" s="38">
        <f t="shared" si="0"/>
        <v>83.763790817321023</v>
      </c>
      <c r="H22" s="38"/>
      <c r="I22" s="39"/>
      <c r="J22" s="39"/>
      <c r="K22" s="39"/>
      <c r="L22" s="39"/>
      <c r="M22" s="39"/>
    </row>
    <row r="23" spans="1:13" x14ac:dyDescent="0.25">
      <c r="A23" s="42">
        <f t="shared" si="1"/>
        <v>43561.156600000337</v>
      </c>
      <c r="D23" s="38">
        <v>2458981.5652000001</v>
      </c>
      <c r="E23" s="39"/>
      <c r="F23" s="40">
        <f t="shared" si="3"/>
        <v>83.90500000026077</v>
      </c>
      <c r="G23" s="38">
        <f t="shared" si="0"/>
        <v>83.899638573325646</v>
      </c>
      <c r="H23" s="38"/>
      <c r="I23" s="39"/>
      <c r="J23" s="39"/>
      <c r="K23" s="39"/>
      <c r="L23" s="39"/>
      <c r="M23" s="39"/>
    </row>
    <row r="24" spans="1:13" x14ac:dyDescent="0.25">
      <c r="A24" s="42">
        <f t="shared" si="1"/>
        <v>43644.853600000497</v>
      </c>
      <c r="D24" s="38">
        <v>2459065.2622000002</v>
      </c>
      <c r="E24" s="39"/>
      <c r="F24" s="40">
        <f t="shared" si="3"/>
        <v>83.697000000160187</v>
      </c>
      <c r="G24" s="38">
        <f t="shared" si="0"/>
        <v>83.736216724778586</v>
      </c>
      <c r="H24" s="38"/>
      <c r="I24" s="39"/>
      <c r="J24" s="39"/>
      <c r="K24" s="39"/>
      <c r="L24" s="39"/>
      <c r="M24" s="39"/>
    </row>
    <row r="25" spans="1:13" x14ac:dyDescent="0.25">
      <c r="A25" s="42">
        <f t="shared" si="1"/>
        <v>43728.083100000396</v>
      </c>
      <c r="B25" s="23"/>
      <c r="C25" s="31"/>
      <c r="D25" s="38">
        <v>2459148.4917000001</v>
      </c>
      <c r="E25" s="40"/>
      <c r="F25" s="40">
        <f t="shared" si="3"/>
        <v>83.229499999899417</v>
      </c>
      <c r="G25" s="38">
        <f t="shared" si="0"/>
        <v>83.325828961582886</v>
      </c>
      <c r="H25" s="38"/>
      <c r="I25" s="39"/>
      <c r="J25" s="39"/>
      <c r="K25" s="39"/>
      <c r="L25" s="39"/>
      <c r="M25" s="39"/>
    </row>
    <row r="26" spans="1:13" x14ac:dyDescent="0.25">
      <c r="A26" s="42">
        <f t="shared" si="1"/>
        <v>43810.712000000291</v>
      </c>
      <c r="D26" s="38">
        <v>2459231.1206</v>
      </c>
      <c r="E26" s="39"/>
      <c r="F26" s="40">
        <f t="shared" si="3"/>
        <v>82.628899999894202</v>
      </c>
      <c r="G26" s="38">
        <f t="shared" si="0"/>
        <v>82.793582187589223</v>
      </c>
      <c r="H26" s="38"/>
      <c r="I26" s="39"/>
      <c r="J26" s="39"/>
      <c r="K26" s="39"/>
      <c r="L26" s="39"/>
      <c r="M26" s="39"/>
    </row>
    <row r="27" spans="1:13" x14ac:dyDescent="0.25">
      <c r="A27" s="42">
        <f t="shared" si="1"/>
        <v>43892.846600000281</v>
      </c>
      <c r="D27" s="38">
        <v>2459313.2552</v>
      </c>
      <c r="E27" s="39"/>
      <c r="F27" s="40">
        <f t="shared" si="3"/>
        <v>82.134599999990314</v>
      </c>
      <c r="G27" s="38">
        <f t="shared" si="0"/>
        <v>82.294934581692644</v>
      </c>
      <c r="H27" s="38"/>
      <c r="I27" s="39"/>
      <c r="J27" s="39"/>
      <c r="K27" s="39"/>
      <c r="L27" s="39"/>
      <c r="M27" s="39"/>
    </row>
    <row r="28" spans="1:13" x14ac:dyDescent="0.25">
      <c r="A28" s="42">
        <f t="shared" si="1"/>
        <v>43974.720100000035</v>
      </c>
      <c r="B28" s="23"/>
      <c r="C28" s="31"/>
      <c r="D28" s="38">
        <v>2459395.1286999998</v>
      </c>
      <c r="E28" s="40"/>
      <c r="F28" s="40">
        <f t="shared" si="3"/>
        <v>81.873499999754131</v>
      </c>
      <c r="G28" s="38">
        <f t="shared" si="0"/>
        <v>81.971130332519124</v>
      </c>
      <c r="H28" s="38"/>
      <c r="I28" s="39"/>
      <c r="J28" s="39"/>
      <c r="K28" s="39"/>
      <c r="L28" s="39"/>
      <c r="M28" s="39"/>
    </row>
    <row r="29" spans="1:13" x14ac:dyDescent="0.25">
      <c r="A29" s="42">
        <f t="shared" si="1"/>
        <v>44056.568500000052</v>
      </c>
      <c r="D29" s="38">
        <v>2459476.9770999998</v>
      </c>
      <c r="E29" s="39"/>
      <c r="F29" s="40">
        <f t="shared" si="3"/>
        <v>81.848400000017136</v>
      </c>
      <c r="G29" s="38">
        <f t="shared" si="0"/>
        <v>81.913075362904806</v>
      </c>
      <c r="H29" s="38"/>
      <c r="I29" s="39"/>
      <c r="J29" s="39"/>
      <c r="K29" s="39"/>
      <c r="L29" s="39"/>
      <c r="M29" s="39"/>
    </row>
    <row r="30" spans="1:13" x14ac:dyDescent="0.25">
      <c r="A30" s="42">
        <f t="shared" si="1"/>
        <v>44138.62200000044</v>
      </c>
      <c r="D30" s="38">
        <v>2459559.0306000002</v>
      </c>
      <c r="E30" s="39"/>
      <c r="F30" s="40">
        <f t="shared" si="3"/>
        <v>82.05350000038743</v>
      </c>
      <c r="G30" s="38">
        <f t="shared" si="0"/>
        <v>82.138116682581625</v>
      </c>
      <c r="H30" s="38"/>
      <c r="I30" s="39"/>
      <c r="J30" s="39"/>
      <c r="K30" s="39"/>
      <c r="L30" s="39"/>
      <c r="M30" s="39"/>
    </row>
    <row r="31" spans="1:13" x14ac:dyDescent="0.25">
      <c r="A31" s="42">
        <f t="shared" si="1"/>
        <v>44221.118600000162</v>
      </c>
      <c r="B31" s="23"/>
      <c r="C31" s="31"/>
      <c r="D31" s="38">
        <v>2459641.5271999999</v>
      </c>
      <c r="E31" s="40"/>
      <c r="F31" s="40">
        <f t="shared" si="3"/>
        <v>82.496599999722093</v>
      </c>
      <c r="G31" s="38">
        <f t="shared" si="0"/>
        <v>82.584870363599038</v>
      </c>
      <c r="H31" s="38"/>
      <c r="I31" s="39"/>
      <c r="J31" s="39"/>
      <c r="K31" s="39"/>
      <c r="L31" s="39"/>
      <c r="M31" s="39"/>
    </row>
    <row r="32" spans="1:13" x14ac:dyDescent="0.25">
      <c r="A32" s="42">
        <f t="shared" si="1"/>
        <v>44304.222000000067</v>
      </c>
      <c r="D32" s="38">
        <v>2459724.6305999998</v>
      </c>
      <c r="E32" s="39"/>
      <c r="F32" s="40">
        <f t="shared" si="3"/>
        <v>83.103399999905378</v>
      </c>
      <c r="G32" s="38">
        <f t="shared" si="0"/>
        <v>83.12704523826325</v>
      </c>
      <c r="H32" s="38"/>
      <c r="I32" s="39"/>
      <c r="J32" s="39"/>
      <c r="K32" s="39"/>
      <c r="L32" s="39"/>
      <c r="M32" s="39"/>
    </row>
    <row r="33" spans="1:13" x14ac:dyDescent="0.25">
      <c r="A33" s="42">
        <f t="shared" si="1"/>
        <v>44387.864700000267</v>
      </c>
      <c r="D33" s="38">
        <v>2459808.2733</v>
      </c>
      <c r="E33" s="39"/>
      <c r="F33" s="40">
        <f t="shared" si="3"/>
        <v>83.642700000200421</v>
      </c>
      <c r="G33" s="38">
        <f t="shared" si="0"/>
        <v>83.604873878538001</v>
      </c>
      <c r="H33" s="38"/>
      <c r="I33" s="39"/>
      <c r="J33" s="39"/>
      <c r="K33" s="39"/>
      <c r="L33" s="39"/>
      <c r="M33" s="39"/>
    </row>
    <row r="34" spans="1:13" x14ac:dyDescent="0.25">
      <c r="A34" s="42">
        <f t="shared" si="1"/>
        <v>44471.776000000071</v>
      </c>
      <c r="B34" s="23"/>
      <c r="C34" s="31"/>
      <c r="D34" s="38">
        <v>2459892.1845999998</v>
      </c>
      <c r="E34" s="40"/>
      <c r="F34" s="40">
        <f t="shared" si="3"/>
        <v>83.911299999803305</v>
      </c>
      <c r="G34" s="38">
        <f t="shared" si="0"/>
        <v>83.872845897578088</v>
      </c>
      <c r="H34" s="38"/>
      <c r="I34" s="39"/>
      <c r="J34" s="39"/>
      <c r="K34" s="39">
        <v>2461413</v>
      </c>
      <c r="L34" s="39"/>
      <c r="M34" s="39"/>
    </row>
    <row r="35" spans="1:13" x14ac:dyDescent="0.25">
      <c r="A35" s="42">
        <f t="shared" si="1"/>
        <v>44555.658500000369</v>
      </c>
      <c r="D35" s="38">
        <v>2459976.0671000001</v>
      </c>
      <c r="E35" s="39"/>
      <c r="F35" s="40">
        <f t="shared" si="3"/>
        <v>83.882500000298023</v>
      </c>
      <c r="G35" s="38">
        <f t="shared" si="0"/>
        <v>83.848851907950149</v>
      </c>
      <c r="H35" s="38"/>
      <c r="I35" s="39"/>
      <c r="J35" s="39"/>
      <c r="K35" s="39"/>
      <c r="L35" s="39"/>
      <c r="M35" s="39"/>
    </row>
    <row r="36" spans="1:13" x14ac:dyDescent="0.25">
      <c r="A36" s="42">
        <f t="shared" si="1"/>
        <v>44639.209800000302</v>
      </c>
      <c r="D36" s="38">
        <v>2460059.6184</v>
      </c>
      <c r="E36" s="39"/>
      <c r="F36" s="40">
        <f t="shared" si="3"/>
        <v>83.55129999993369</v>
      </c>
      <c r="G36" s="38">
        <f t="shared" si="0"/>
        <v>83.541905834200676</v>
      </c>
      <c r="H36" s="38"/>
      <c r="I36" s="39"/>
      <c r="J36" s="39"/>
      <c r="K36" s="39"/>
      <c r="L36" s="39"/>
      <c r="M36" s="39"/>
    </row>
    <row r="37" spans="1:13" x14ac:dyDescent="0.25">
      <c r="A37" s="42">
        <f t="shared" si="1"/>
        <v>44722.18450000044</v>
      </c>
      <c r="D37" s="38">
        <v>2460142.5931000002</v>
      </c>
      <c r="E37" s="39"/>
      <c r="F37" s="40">
        <f t="shared" si="3"/>
        <v>82.974700000137091</v>
      </c>
      <c r="G37" s="38">
        <f t="shared" si="0"/>
        <v>83.047654672854506</v>
      </c>
      <c r="H37" s="38"/>
      <c r="I37" s="39"/>
      <c r="J37" s="39"/>
      <c r="K37" s="39"/>
      <c r="L37" s="39"/>
      <c r="M37" s="39"/>
    </row>
    <row r="38" spans="1:13" x14ac:dyDescent="0.25">
      <c r="A38" s="42">
        <f t="shared" si="1"/>
        <v>44804.572600000072</v>
      </c>
      <c r="D38" s="38">
        <v>2460224.9811999998</v>
      </c>
      <c r="E38" s="39"/>
      <c r="F38" s="40">
        <f t="shared" si="3"/>
        <v>82.388099999632686</v>
      </c>
      <c r="G38" s="38">
        <f t="shared" si="0"/>
        <v>82.513615512062344</v>
      </c>
      <c r="H38" s="38"/>
      <c r="I38" s="39"/>
      <c r="J38" s="39"/>
      <c r="K38" s="39"/>
      <c r="L38" s="39"/>
      <c r="M38" s="39"/>
    </row>
    <row r="39" spans="1:13" x14ac:dyDescent="0.25">
      <c r="A39" s="42">
        <f t="shared" si="1"/>
        <v>44886.571600000374</v>
      </c>
      <c r="D39" s="38">
        <v>2460306.9802000001</v>
      </c>
      <c r="E39" s="39"/>
      <c r="F39" s="40">
        <f t="shared" si="3"/>
        <v>81.999000000301749</v>
      </c>
      <c r="G39" s="38">
        <f t="shared" si="0"/>
        <v>82.093008526226768</v>
      </c>
      <c r="H39" s="38"/>
      <c r="I39" s="39"/>
      <c r="J39" s="39"/>
      <c r="K39" s="39"/>
      <c r="L39" s="39"/>
      <c r="M39" s="39"/>
    </row>
    <row r="40" spans="1:13" x14ac:dyDescent="0.25">
      <c r="A40" s="42">
        <f t="shared" si="1"/>
        <v>44968.432900000364</v>
      </c>
      <c r="D40" s="38">
        <v>2460388.8415000001</v>
      </c>
      <c r="E40" s="39"/>
      <c r="F40" s="40">
        <f t="shared" si="3"/>
        <v>81.861299999989569</v>
      </c>
      <c r="G40" s="38">
        <f t="shared" si="0"/>
        <v>81.904077492630876</v>
      </c>
      <c r="H40" s="38"/>
      <c r="I40" s="39"/>
      <c r="J40" s="39"/>
      <c r="K40" s="39"/>
      <c r="L40" s="39"/>
      <c r="M40" s="39"/>
    </row>
    <row r="41" spans="1:13" x14ac:dyDescent="0.25">
      <c r="A41" s="42">
        <f t="shared" si="1"/>
        <v>45050.412800000049</v>
      </c>
      <c r="D41" s="38">
        <v>2460470.8213999998</v>
      </c>
      <c r="E41" s="39"/>
      <c r="F41" s="40">
        <f t="shared" si="3"/>
        <v>81.979899999685585</v>
      </c>
      <c r="G41" s="38">
        <f t="shared" si="0"/>
        <v>82.000367634943743</v>
      </c>
      <c r="H41" s="38"/>
      <c r="I41" s="39"/>
      <c r="J41" s="39"/>
      <c r="K41" s="39"/>
      <c r="L41" s="39"/>
      <c r="M41" s="39"/>
    </row>
    <row r="42" spans="1:13" x14ac:dyDescent="0.25">
      <c r="A42" s="42">
        <f t="shared" si="1"/>
        <v>45132.771900000051</v>
      </c>
      <c r="D42" s="38">
        <v>2460553.1804999998</v>
      </c>
      <c r="E42" s="39"/>
      <c r="F42" s="40">
        <f t="shared" si="3"/>
        <v>82.35910000000149</v>
      </c>
      <c r="G42" s="38">
        <f t="shared" si="0"/>
        <v>82.35682524154015</v>
      </c>
      <c r="H42" s="38"/>
      <c r="I42" s="39"/>
      <c r="J42" s="39"/>
      <c r="K42" s="39"/>
      <c r="L42" s="39"/>
      <c r="M42" s="39"/>
    </row>
    <row r="43" spans="1:13" x14ac:dyDescent="0.25">
      <c r="A43" s="42">
        <f t="shared" si="1"/>
        <v>45215.699500000104</v>
      </c>
      <c r="D43" s="38">
        <v>2460636.1080999998</v>
      </c>
      <c r="E43" s="39"/>
      <c r="F43" s="40">
        <f t="shared" si="3"/>
        <v>82.927600000053644</v>
      </c>
      <c r="G43" s="38">
        <f t="shared" si="0"/>
        <v>82.874262285684708</v>
      </c>
      <c r="H43" s="38"/>
      <c r="I43" s="39"/>
      <c r="J43" s="39"/>
      <c r="K43" s="39"/>
      <c r="L43" s="39"/>
      <c r="M43" s="39"/>
    </row>
    <row r="44" spans="1:13" x14ac:dyDescent="0.25">
      <c r="A44" s="42">
        <f t="shared" si="1"/>
        <v>45299.183400000446</v>
      </c>
      <c r="D44" s="38">
        <v>2460719.5920000002</v>
      </c>
      <c r="E44" s="39"/>
      <c r="F44" s="40">
        <f t="shared" si="3"/>
        <v>83.483900000341237</v>
      </c>
      <c r="G44" s="38">
        <f t="shared" si="0"/>
        <v>83.402434237337118</v>
      </c>
      <c r="H44" s="38"/>
      <c r="I44" s="39"/>
      <c r="J44" s="39"/>
      <c r="K44" s="39"/>
      <c r="L44" s="39"/>
      <c r="M44" s="39"/>
    </row>
    <row r="45" spans="1:13" x14ac:dyDescent="0.25">
      <c r="A45" s="42">
        <f t="shared" si="1"/>
        <v>45383.01630000025</v>
      </c>
      <c r="D45" s="38">
        <v>2460803.4249</v>
      </c>
      <c r="E45" s="39"/>
      <c r="F45" s="40">
        <f t="shared" si="3"/>
        <v>83.832899999804795</v>
      </c>
      <c r="G45" s="38">
        <f t="shared" si="0"/>
        <v>83.782368732626679</v>
      </c>
      <c r="H45" s="38"/>
      <c r="I45" s="39"/>
      <c r="J45" s="39"/>
      <c r="K45" s="39"/>
      <c r="L45" s="39"/>
      <c r="M45" s="39"/>
    </row>
    <row r="46" spans="1:13" x14ac:dyDescent="0.25">
      <c r="A46" s="42">
        <f t="shared" si="1"/>
        <v>45466.910600000061</v>
      </c>
      <c r="D46" s="38">
        <v>2460887.3191999998</v>
      </c>
      <c r="E46" s="39"/>
      <c r="F46" s="40">
        <f t="shared" si="3"/>
        <v>83.894299999810755</v>
      </c>
      <c r="G46" s="38">
        <f t="shared" si="0"/>
        <v>83.897891944225506</v>
      </c>
      <c r="H46" s="38"/>
      <c r="I46" s="39"/>
      <c r="J46" s="39"/>
      <c r="K46" s="39"/>
      <c r="L46" s="39"/>
      <c r="M46" s="39"/>
    </row>
    <row r="47" spans="1:13" x14ac:dyDescent="0.25">
      <c r="A47" s="42">
        <f t="shared" si="1"/>
        <v>45550.570000000298</v>
      </c>
      <c r="D47" s="38">
        <v>2460970.9786</v>
      </c>
      <c r="E47" s="39"/>
      <c r="F47" s="40">
        <f t="shared" si="3"/>
        <v>83.659400000236928</v>
      </c>
      <c r="G47" s="38">
        <f t="shared" si="0"/>
        <v>83.714890442434637</v>
      </c>
      <c r="H47" s="38"/>
      <c r="I47" s="39"/>
      <c r="J47" s="39"/>
      <c r="K47" s="39"/>
      <c r="L47" s="39"/>
      <c r="M47" s="39"/>
    </row>
    <row r="48" spans="1:13" x14ac:dyDescent="0.25">
      <c r="A48" s="42">
        <f t="shared" si="1"/>
        <v>45633.725600000471</v>
      </c>
      <c r="D48" s="38">
        <v>2461054.1342000002</v>
      </c>
      <c r="E48" s="39"/>
      <c r="F48" s="40">
        <f t="shared" si="3"/>
        <v>83.155600000172853</v>
      </c>
      <c r="G48" s="38">
        <f t="shared" si="0"/>
        <v>83.291774108455513</v>
      </c>
      <c r="H48" s="38"/>
      <c r="I48" s="39"/>
      <c r="J48" s="39"/>
      <c r="K48" s="39"/>
      <c r="L48" s="39"/>
      <c r="M48" s="39"/>
    </row>
    <row r="49" spans="1:13" x14ac:dyDescent="0.25">
      <c r="A49" s="43">
        <f t="shared" si="1"/>
        <v>45716.270100000314</v>
      </c>
      <c r="D49" s="38">
        <v>2461136.6787</v>
      </c>
      <c r="E49" s="39"/>
      <c r="F49" s="40">
        <f t="shared" si="3"/>
        <v>82.544499999843538</v>
      </c>
      <c r="G49" s="38">
        <f t="shared" si="0"/>
        <v>82.757110457337447</v>
      </c>
      <c r="H49" s="38"/>
      <c r="I49" s="39"/>
      <c r="J49" s="39"/>
      <c r="K49" s="39"/>
      <c r="L49" s="39"/>
      <c r="M49" s="39"/>
    </row>
    <row r="50" spans="1:13" x14ac:dyDescent="0.25">
      <c r="A50" s="42">
        <f t="shared" si="1"/>
        <v>45798.352500000037</v>
      </c>
      <c r="D50" s="38">
        <v>2461218.7610999998</v>
      </c>
      <c r="E50" s="39"/>
      <c r="F50" s="40">
        <f t="shared" si="3"/>
        <v>82.082399999722838</v>
      </c>
      <c r="G50" s="38">
        <f t="shared" si="0"/>
        <v>82.26634910162737</v>
      </c>
      <c r="H50" s="38"/>
      <c r="I50" s="39"/>
      <c r="J50" s="39"/>
      <c r="K50" s="39"/>
      <c r="L50" s="39"/>
      <c r="M50" s="39"/>
    </row>
    <row r="51" spans="1:13" x14ac:dyDescent="0.25">
      <c r="A51" s="42">
        <f t="shared" si="1"/>
        <v>45880.264500000048</v>
      </c>
      <c r="B51" s="23"/>
      <c r="C51" s="31"/>
      <c r="D51" s="38">
        <v>2461300.6730999998</v>
      </c>
      <c r="E51" s="40"/>
      <c r="F51" s="40">
        <f t="shared" si="3"/>
        <v>81.912000000011176</v>
      </c>
      <c r="G51" s="38">
        <f t="shared" si="0"/>
        <v>81.958175014871415</v>
      </c>
      <c r="H51" s="38"/>
      <c r="I51" s="39"/>
      <c r="J51" s="39"/>
      <c r="K51" s="39"/>
      <c r="L51" s="39"/>
      <c r="M51" s="39"/>
    </row>
    <row r="52" spans="1:13" x14ac:dyDescent="0.25">
      <c r="A52" s="42">
        <f t="shared" si="1"/>
        <v>45962.332100000232</v>
      </c>
      <c r="D52" s="38">
        <v>2461382.7407</v>
      </c>
      <c r="E52" s="39"/>
      <c r="F52" s="40">
        <f t="shared" si="3"/>
        <v>82.067600000184029</v>
      </c>
      <c r="G52" s="38">
        <f t="shared" si="0"/>
        <v>81.919935078868917</v>
      </c>
      <c r="H52" s="38"/>
      <c r="I52" s="39"/>
      <c r="J52" s="39"/>
      <c r="K52" s="39"/>
      <c r="L52" s="39"/>
      <c r="M52" s="39"/>
    </row>
    <row r="53" spans="1:13" x14ac:dyDescent="0.25">
      <c r="A53" s="42">
        <f t="shared" si="1"/>
        <v>46044.858300000429</v>
      </c>
      <c r="D53" s="38">
        <v>2461465.2669000002</v>
      </c>
      <c r="E53" s="39"/>
      <c r="F53" s="40">
        <f t="shared" si="3"/>
        <v>82.526200000196695</v>
      </c>
      <c r="G53" s="38">
        <f t="shared" si="0"/>
        <v>82.165472802482711</v>
      </c>
      <c r="H53" s="38"/>
      <c r="I53" s="38"/>
      <c r="J53" s="39"/>
      <c r="K53" s="39"/>
      <c r="L53" s="39"/>
      <c r="M53" s="39"/>
    </row>
    <row r="54" spans="1:13" x14ac:dyDescent="0.25">
      <c r="A54" s="42">
        <f t="shared" si="1"/>
        <v>46127.976500000339</v>
      </c>
      <c r="D54" s="38">
        <v>2461548.3851000001</v>
      </c>
      <c r="E54" s="39"/>
      <c r="F54" s="40">
        <f t="shared" si="3"/>
        <v>83.118199999909848</v>
      </c>
      <c r="G54" s="38">
        <f t="shared" si="0"/>
        <v>82.628226010955828</v>
      </c>
      <c r="H54" s="38"/>
      <c r="I54" s="39"/>
      <c r="J54" s="39"/>
      <c r="K54" s="39"/>
      <c r="L54" s="39"/>
      <c r="M54" s="39"/>
    </row>
    <row r="55" spans="1:13" x14ac:dyDescent="0.25">
      <c r="A55" s="42">
        <f t="shared" si="1"/>
        <v>46211.551400000229</v>
      </c>
      <c r="C55" s="32"/>
      <c r="D55" s="38">
        <v>2461631.96</v>
      </c>
      <c r="E55" s="40"/>
      <c r="F55" s="40">
        <f t="shared" si="3"/>
        <v>83.574899999890476</v>
      </c>
      <c r="G55" s="38">
        <f t="shared" si="0"/>
        <v>83.173969820077076</v>
      </c>
      <c r="H55" s="38"/>
      <c r="I55" s="39"/>
      <c r="J55" s="39"/>
      <c r="K55" s="39"/>
      <c r="L55" s="39"/>
      <c r="M55" s="39"/>
    </row>
    <row r="56" spans="1:13" x14ac:dyDescent="0.25">
      <c r="A56" s="42">
        <f t="shared" si="1"/>
        <v>46295.357400000095</v>
      </c>
      <c r="D56" s="38">
        <v>2461715.7659999998</v>
      </c>
      <c r="E56" s="39"/>
      <c r="F56" s="40">
        <f t="shared" si="3"/>
        <v>83.80599999986589</v>
      </c>
      <c r="G56" s="38">
        <f t="shared" si="0"/>
        <v>83.63914571945827</v>
      </c>
      <c r="H56" s="38"/>
      <c r="I56" s="39"/>
      <c r="J56" s="39"/>
      <c r="K56" s="39"/>
      <c r="L56" s="39"/>
      <c r="M56" s="39"/>
    </row>
    <row r="57" spans="1:13" x14ac:dyDescent="0.25">
      <c r="A57" s="42">
        <f t="shared" si="1"/>
        <v>46379.180700000376</v>
      </c>
      <c r="D57" s="38">
        <v>2461799.5893000001</v>
      </c>
      <c r="E57" s="39"/>
      <c r="F57" s="40">
        <f t="shared" si="3"/>
        <v>83.823300000280142</v>
      </c>
      <c r="G57" s="38">
        <f t="shared" si="0"/>
        <v>83.883010117682062</v>
      </c>
      <c r="H57" s="38"/>
      <c r="I57" s="39"/>
      <c r="J57" s="39"/>
      <c r="K57" s="39"/>
      <c r="L57" s="39"/>
      <c r="M57" s="39"/>
    </row>
    <row r="58" spans="1:13" x14ac:dyDescent="0.25">
      <c r="A58" s="42">
        <f t="shared" si="1"/>
        <v>46462.773600000422</v>
      </c>
      <c r="C58" s="32"/>
      <c r="D58" s="38">
        <v>2461883.1822000002</v>
      </c>
      <c r="E58" s="40"/>
      <c r="F58" s="40">
        <f t="shared" si="3"/>
        <v>83.592900000046939</v>
      </c>
      <c r="G58" s="38">
        <f t="shared" si="0"/>
        <v>83.832949619388131</v>
      </c>
      <c r="H58" s="38"/>
      <c r="I58" s="39"/>
      <c r="J58" s="39"/>
      <c r="K58" s="39"/>
      <c r="L58" s="39"/>
      <c r="M58" s="39"/>
    </row>
    <row r="59" spans="1:13" x14ac:dyDescent="0.25">
      <c r="A59" s="42">
        <f t="shared" si="1"/>
        <v>46545.879400000442</v>
      </c>
      <c r="D59" s="38">
        <v>2461966.2880000002</v>
      </c>
      <c r="E59" s="39"/>
      <c r="F59" s="40">
        <f t="shared" si="3"/>
        <v>83.105800000019372</v>
      </c>
      <c r="G59" s="38">
        <f t="shared" si="0"/>
        <v>83.507468075367726</v>
      </c>
      <c r="H59" s="38"/>
      <c r="I59" s="39"/>
      <c r="J59" s="39"/>
      <c r="K59" s="39"/>
      <c r="L59" s="39"/>
      <c r="M59" s="39"/>
    </row>
    <row r="60" spans="1:13" x14ac:dyDescent="0.25">
      <c r="A60" s="42">
        <f t="shared" si="1"/>
        <v>46628.393000000156</v>
      </c>
      <c r="D60" s="38">
        <v>2462048.8015999999</v>
      </c>
      <c r="E60" s="39"/>
      <c r="F60" s="40">
        <f t="shared" si="3"/>
        <v>82.513599999714643</v>
      </c>
      <c r="G60" s="38">
        <f t="shared" si="0"/>
        <v>83.006929436180954</v>
      </c>
      <c r="H60" s="38"/>
      <c r="I60" s="39"/>
      <c r="J60" s="39"/>
      <c r="K60" s="39"/>
      <c r="L60" s="39"/>
      <c r="M60" s="39"/>
    </row>
    <row r="61" spans="1:13" x14ac:dyDescent="0.25">
      <c r="A61" s="42">
        <f t="shared" si="1"/>
        <v>46710.452000000048</v>
      </c>
      <c r="D61" s="38">
        <v>2462130.8605999998</v>
      </c>
      <c r="E61" s="39"/>
      <c r="F61" s="40">
        <f t="shared" si="3"/>
        <v>82.058999999891967</v>
      </c>
      <c r="G61" s="38">
        <f t="shared" si="0"/>
        <v>82.478050940440454</v>
      </c>
      <c r="H61" s="38"/>
      <c r="I61" s="39"/>
      <c r="J61" s="39"/>
      <c r="K61" s="39"/>
      <c r="L61" s="39"/>
      <c r="M61" s="39"/>
    </row>
    <row r="62" spans="1:13" x14ac:dyDescent="0.25">
      <c r="A62" s="42">
        <f t="shared" si="1"/>
        <v>46792.322300000116</v>
      </c>
      <c r="D62" s="38">
        <v>2462212.7308999998</v>
      </c>
      <c r="E62" s="39"/>
      <c r="F62" s="40">
        <f t="shared" si="3"/>
        <v>81.8703000000678</v>
      </c>
      <c r="G62" s="38">
        <f t="shared" si="0"/>
        <v>82.071135841673012</v>
      </c>
      <c r="H62" s="38"/>
      <c r="I62" s="39"/>
      <c r="J62" s="39"/>
      <c r="K62" s="39"/>
      <c r="L62" s="39"/>
      <c r="M62" s="39"/>
    </row>
    <row r="63" spans="1:13" x14ac:dyDescent="0.25">
      <c r="A63" s="42">
        <f t="shared" si="1"/>
        <v>46874.286100000143</v>
      </c>
      <c r="D63" s="38">
        <v>2462294.6946999999</v>
      </c>
      <c r="E63" s="39"/>
      <c r="F63" s="40">
        <f t="shared" si="3"/>
        <v>81.963800000026822</v>
      </c>
      <c r="G63" s="38">
        <f t="shared" si="0"/>
        <v>81.901332187272075</v>
      </c>
      <c r="H63" s="38"/>
      <c r="I63" s="39"/>
      <c r="J63" s="39"/>
      <c r="K63" s="39"/>
      <c r="L63" s="39"/>
      <c r="M63" s="39"/>
    </row>
    <row r="64" spans="1:13" x14ac:dyDescent="0.25">
      <c r="A64" s="42">
        <f t="shared" si="1"/>
        <v>46956.619700000156</v>
      </c>
      <c r="D64" s="38">
        <v>2462377.0282999999</v>
      </c>
      <c r="E64" s="39"/>
      <c r="F64" s="40">
        <f t="shared" si="3"/>
        <v>82.333600000012666</v>
      </c>
      <c r="G64" s="38">
        <f t="shared" si="0"/>
        <v>82.01904568623317</v>
      </c>
      <c r="H64" s="38"/>
      <c r="I64" s="39"/>
      <c r="J64" s="39"/>
      <c r="K64" s="39"/>
      <c r="L64" s="39"/>
      <c r="M64" s="39"/>
    </row>
    <row r="65" spans="1:13" x14ac:dyDescent="0.25">
      <c r="A65" s="42">
        <f t="shared" si="1"/>
        <v>47039.537700000219</v>
      </c>
      <c r="D65" s="38">
        <v>2462459.9463</v>
      </c>
      <c r="E65" s="39"/>
      <c r="F65" s="40">
        <f t="shared" si="3"/>
        <v>82.91800000006333</v>
      </c>
      <c r="G65" s="38">
        <f t="shared" si="0"/>
        <v>82.39492789534593</v>
      </c>
      <c r="H65" s="38"/>
      <c r="I65" s="39"/>
      <c r="J65" s="39"/>
      <c r="K65" s="39"/>
      <c r="L65" s="39"/>
      <c r="M65" s="39"/>
    </row>
    <row r="66" spans="1:13" x14ac:dyDescent="0.25">
      <c r="A66" s="42">
        <f t="shared" si="1"/>
        <v>47123.037000000477</v>
      </c>
      <c r="D66" s="38">
        <v>2462543.4456000002</v>
      </c>
      <c r="E66" s="39"/>
      <c r="F66" s="40">
        <f t="shared" si="3"/>
        <v>83.49930000025779</v>
      </c>
      <c r="G66" s="38">
        <f t="shared" si="0"/>
        <v>82.922786809990029</v>
      </c>
      <c r="H66" s="38"/>
      <c r="I66" s="39"/>
      <c r="J66" s="39"/>
      <c r="K66" s="39"/>
      <c r="L66" s="39"/>
      <c r="M66" s="39"/>
    </row>
    <row r="67" spans="1:13" x14ac:dyDescent="0.25">
      <c r="A67" s="42">
        <f t="shared" si="1"/>
        <v>47206.87060000049</v>
      </c>
      <c r="D67" s="38">
        <v>2462627.2792000002</v>
      </c>
      <c r="E67" s="39"/>
      <c r="F67" s="40">
        <f t="shared" si="3"/>
        <v>83.833600000012666</v>
      </c>
      <c r="G67" s="38">
        <f t="shared" si="0"/>
        <v>83.4457250238477</v>
      </c>
      <c r="H67" s="38"/>
      <c r="I67" s="39"/>
      <c r="J67" s="39"/>
      <c r="K67" s="39"/>
      <c r="L67" s="39"/>
      <c r="M67" s="39"/>
    </row>
    <row r="68" spans="1:13" x14ac:dyDescent="0.25">
      <c r="A68" s="42">
        <f t="shared" si="1"/>
        <v>47290.727500000037</v>
      </c>
      <c r="D68" s="38">
        <v>2462711.1360999998</v>
      </c>
      <c r="E68" s="39"/>
      <c r="F68" s="40">
        <f t="shared" si="3"/>
        <v>83.85689999954775</v>
      </c>
      <c r="G68" s="38">
        <f t="shared" si="0"/>
        <v>83.805209950627585</v>
      </c>
      <c r="H68" s="38"/>
      <c r="I68" s="39"/>
      <c r="J68" s="39"/>
      <c r="K68" s="39"/>
      <c r="L68" s="39"/>
      <c r="M68" s="39"/>
    </row>
    <row r="69" spans="1:13" x14ac:dyDescent="0.25">
      <c r="A69" s="42">
        <f t="shared" si="1"/>
        <v>47374.343800000381</v>
      </c>
      <c r="D69" s="38">
        <v>2462794.7524000001</v>
      </c>
      <c r="E69" s="39"/>
      <c r="F69" s="40">
        <f t="shared" si="3"/>
        <v>83.616300000343472</v>
      </c>
      <c r="G69" s="38">
        <f t="shared" si="0"/>
        <v>83.893497051617672</v>
      </c>
      <c r="H69" s="38"/>
      <c r="I69" s="39"/>
      <c r="J69" s="39"/>
      <c r="K69" s="39"/>
      <c r="L69" s="39"/>
      <c r="M69" s="39"/>
    </row>
    <row r="70" spans="1:13" x14ac:dyDescent="0.25">
      <c r="A70" s="42">
        <f t="shared" si="1"/>
        <v>47457.502300000284</v>
      </c>
      <c r="D70" s="38">
        <v>2462877.9109</v>
      </c>
      <c r="E70" s="39"/>
      <c r="F70" s="40">
        <f t="shared" si="3"/>
        <v>83.158499999903142</v>
      </c>
      <c r="G70" s="38">
        <f t="shared" ref="G70:G95" si="4">SIN(($D70-$P$1)/$P$2*2*PI())*$P$4+$P$3</f>
        <v>83.687468386446824</v>
      </c>
      <c r="H70" s="38"/>
      <c r="I70" s="39"/>
      <c r="J70" s="39"/>
      <c r="K70" s="39"/>
      <c r="L70" s="39"/>
      <c r="M70" s="39"/>
    </row>
    <row r="71" spans="1:13" x14ac:dyDescent="0.25">
      <c r="A71" s="42">
        <f t="shared" ref="A71:A121" si="5">D71-$D$5+$A$5</f>
        <v>47540.114400000311</v>
      </c>
      <c r="D71" s="38">
        <v>2462960.523</v>
      </c>
      <c r="E71" s="39"/>
      <c r="F71" s="40">
        <f t="shared" si="3"/>
        <v>82.612100000027567</v>
      </c>
      <c r="G71" s="38">
        <f t="shared" si="4"/>
        <v>83.252559011328415</v>
      </c>
      <c r="H71" s="38"/>
      <c r="I71" s="39"/>
      <c r="J71" s="39"/>
      <c r="K71" s="39"/>
      <c r="L71" s="39"/>
      <c r="M71" s="39"/>
    </row>
    <row r="72" spans="1:13" x14ac:dyDescent="0.25">
      <c r="A72" s="42">
        <f t="shared" si="5"/>
        <v>47622.275900000241</v>
      </c>
      <c r="D72" s="38">
        <v>2463042.6845</v>
      </c>
      <c r="E72" s="39"/>
      <c r="F72" s="40">
        <f t="shared" si="3"/>
        <v>82.161499999929219</v>
      </c>
      <c r="G72" s="38">
        <f t="shared" si="4"/>
        <v>82.717919468018579</v>
      </c>
      <c r="H72" s="38"/>
      <c r="I72" s="39"/>
      <c r="J72" s="39"/>
      <c r="K72" s="39"/>
      <c r="L72" s="39"/>
      <c r="M72" s="39"/>
    </row>
    <row r="73" spans="1:13" x14ac:dyDescent="0.25">
      <c r="A73" s="42">
        <f t="shared" si="5"/>
        <v>47704.188100000378</v>
      </c>
      <c r="D73" s="38">
        <v>2463124.5967000001</v>
      </c>
      <c r="E73" s="39"/>
      <c r="F73" s="40">
        <f t="shared" si="3"/>
        <v>81.912200000137091</v>
      </c>
      <c r="G73" s="38">
        <f t="shared" si="4"/>
        <v>82.236969846126186</v>
      </c>
      <c r="H73" s="38"/>
      <c r="I73" s="39"/>
      <c r="J73" s="39"/>
      <c r="K73" s="39"/>
      <c r="L73" s="39"/>
      <c r="M73" s="39"/>
    </row>
    <row r="74" spans="1:13" x14ac:dyDescent="0.25">
      <c r="A74" s="42">
        <f t="shared" si="5"/>
        <v>47786.075100000482</v>
      </c>
      <c r="D74" s="38">
        <v>2463206.4837000002</v>
      </c>
      <c r="E74" s="39"/>
      <c r="F74" s="40">
        <f t="shared" si="3"/>
        <v>81.887000000104308</v>
      </c>
      <c r="G74" s="38">
        <f t="shared" si="4"/>
        <v>81.945956935419034</v>
      </c>
      <c r="H74" s="38"/>
      <c r="I74" s="39"/>
      <c r="J74" s="39"/>
      <c r="K74" s="39"/>
      <c r="L74" s="39"/>
      <c r="M74" s="39"/>
    </row>
    <row r="75" spans="1:13" x14ac:dyDescent="0.25">
      <c r="A75" s="42">
        <f t="shared" si="5"/>
        <v>47868.166100000497</v>
      </c>
      <c r="D75" s="38">
        <v>2463288.5747000002</v>
      </c>
      <c r="E75" s="39"/>
      <c r="F75" s="40">
        <f t="shared" si="3"/>
        <v>82.091000000014901</v>
      </c>
      <c r="G75" s="38">
        <f t="shared" si="4"/>
        <v>81.928328707040492</v>
      </c>
      <c r="H75" s="38"/>
      <c r="I75" s="39"/>
      <c r="J75" s="39"/>
      <c r="K75" s="39"/>
      <c r="L75" s="39"/>
      <c r="M75" s="39"/>
    </row>
    <row r="76" spans="1:13" x14ac:dyDescent="0.25">
      <c r="A76" s="42">
        <f t="shared" si="5"/>
        <v>47950.682300000452</v>
      </c>
      <c r="D76" s="38">
        <v>2463371.0909000002</v>
      </c>
      <c r="E76" s="39"/>
      <c r="F76" s="40">
        <f t="shared" si="3"/>
        <v>82.516199999954551</v>
      </c>
      <c r="G76" s="38">
        <f t="shared" si="4"/>
        <v>82.192149544455901</v>
      </c>
      <c r="H76" s="38"/>
      <c r="I76" s="39"/>
      <c r="J76" s="39"/>
      <c r="K76" s="39"/>
      <c r="L76" s="39"/>
      <c r="M76" s="39"/>
    </row>
    <row r="77" spans="1:13" x14ac:dyDescent="0.25">
      <c r="A77" s="42">
        <f t="shared" si="5"/>
        <v>48033.757700000424</v>
      </c>
      <c r="D77" s="38">
        <v>2463454.1663000002</v>
      </c>
      <c r="E77" s="39"/>
      <c r="F77" s="40">
        <f t="shared" si="3"/>
        <v>83.075399999972433</v>
      </c>
      <c r="G77" s="38">
        <f t="shared" si="4"/>
        <v>82.665212680613806</v>
      </c>
      <c r="H77" s="38"/>
      <c r="I77" s="39"/>
      <c r="J77" s="39"/>
      <c r="K77" s="39"/>
      <c r="L77" s="39"/>
      <c r="M77" s="39"/>
    </row>
    <row r="78" spans="1:13" x14ac:dyDescent="0.25">
      <c r="A78" s="42">
        <f t="shared" si="5"/>
        <v>48117.334800000302</v>
      </c>
      <c r="D78" s="38">
        <v>2463537.7434</v>
      </c>
      <c r="E78" s="39"/>
      <c r="F78" s="40">
        <f t="shared" si="3"/>
        <v>83.577099999878556</v>
      </c>
      <c r="G78" s="38">
        <f t="shared" si="4"/>
        <v>83.210547621405894</v>
      </c>
      <c r="H78" s="38"/>
      <c r="I78" s="39"/>
      <c r="J78" s="39"/>
      <c r="K78" s="39"/>
      <c r="L78" s="39"/>
      <c r="M78" s="39"/>
    </row>
    <row r="79" spans="1:13" x14ac:dyDescent="0.25">
      <c r="A79" s="42">
        <f t="shared" si="5"/>
        <v>48201.173600000329</v>
      </c>
      <c r="D79" s="38">
        <v>2463621.5822000001</v>
      </c>
      <c r="E79" s="39"/>
      <c r="F79" s="40">
        <f t="shared" si="3"/>
        <v>83.838800000026822</v>
      </c>
      <c r="G79" s="38">
        <f t="shared" si="4"/>
        <v>83.664502229101544</v>
      </c>
      <c r="H79" s="38"/>
      <c r="I79" s="39"/>
      <c r="J79" s="39"/>
      <c r="K79" s="39"/>
      <c r="L79" s="39"/>
      <c r="M79" s="39"/>
    </row>
    <row r="80" spans="1:13" x14ac:dyDescent="0.25">
      <c r="A80" s="42">
        <f t="shared" si="5"/>
        <v>48284.968700000085</v>
      </c>
      <c r="D80" s="38">
        <v>2463705.3772999998</v>
      </c>
      <c r="E80" s="39"/>
      <c r="F80" s="40">
        <f t="shared" si="3"/>
        <v>83.795099999755621</v>
      </c>
      <c r="G80" s="38">
        <f t="shared" si="4"/>
        <v>83.889314770653087</v>
      </c>
      <c r="H80" s="38"/>
      <c r="I80" s="39"/>
      <c r="J80" s="39"/>
      <c r="K80" s="39"/>
      <c r="L80" s="39"/>
      <c r="M80" s="39"/>
    </row>
    <row r="81" spans="1:13" x14ac:dyDescent="0.25">
      <c r="A81" s="42">
        <f t="shared" si="5"/>
        <v>48368.440900000278</v>
      </c>
      <c r="D81" s="38">
        <v>2463788.8495</v>
      </c>
      <c r="E81" s="39"/>
      <c r="F81" s="40">
        <f t="shared" si="3"/>
        <v>83.47220000019297</v>
      </c>
      <c r="G81" s="38">
        <f t="shared" si="4"/>
        <v>83.818803393389544</v>
      </c>
      <c r="H81" s="38"/>
      <c r="I81" s="39"/>
      <c r="J81" s="39"/>
      <c r="K81" s="39"/>
      <c r="L81" s="39"/>
      <c r="M81" s="39"/>
    </row>
    <row r="82" spans="1:13" x14ac:dyDescent="0.25">
      <c r="A82" s="42">
        <f t="shared" si="5"/>
        <v>48451.395200000145</v>
      </c>
      <c r="D82" s="38">
        <v>2463871.8037999999</v>
      </c>
      <c r="E82" s="39"/>
      <c r="F82" s="40">
        <f t="shared" ref="F82:F95" si="6">D82-D81</f>
        <v>82.954299999866635</v>
      </c>
      <c r="G82" s="38">
        <f t="shared" si="4"/>
        <v>83.478091986562887</v>
      </c>
      <c r="H82" s="38"/>
      <c r="I82" s="39"/>
      <c r="J82" s="39"/>
      <c r="K82" s="39"/>
      <c r="L82" s="39"/>
      <c r="M82" s="39"/>
    </row>
    <row r="83" spans="1:13" x14ac:dyDescent="0.25">
      <c r="A83" s="42">
        <f t="shared" si="5"/>
        <v>48533.829100000206</v>
      </c>
      <c r="D83" s="38">
        <v>2463954.2376999999</v>
      </c>
      <c r="E83" s="39"/>
      <c r="F83" s="40">
        <f t="shared" si="6"/>
        <v>82.43390000006184</v>
      </c>
      <c r="G83" s="38">
        <f t="shared" si="4"/>
        <v>82.971120460026057</v>
      </c>
      <c r="H83" s="38"/>
      <c r="I83" s="39"/>
      <c r="J83" s="39"/>
      <c r="K83" s="39"/>
      <c r="L83" s="39"/>
      <c r="M83" s="39"/>
    </row>
    <row r="84" spans="1:13" x14ac:dyDescent="0.25">
      <c r="A84" s="42">
        <f t="shared" si="5"/>
        <v>48615.927400000393</v>
      </c>
      <c r="D84" s="38">
        <v>2464036.3360000001</v>
      </c>
      <c r="E84" s="39"/>
      <c r="F84" s="40">
        <f t="shared" si="6"/>
        <v>82.09830000018701</v>
      </c>
      <c r="G84" s="38">
        <f t="shared" si="4"/>
        <v>82.445502774902025</v>
      </c>
      <c r="H84" s="38"/>
      <c r="I84" s="39"/>
      <c r="J84" s="39"/>
      <c r="K84" s="39"/>
      <c r="L84" s="39"/>
      <c r="M84" s="39"/>
    </row>
    <row r="85" spans="1:13" x14ac:dyDescent="0.25">
      <c r="A85" s="42">
        <f t="shared" si="5"/>
        <v>48697.951200000476</v>
      </c>
      <c r="D85" s="38">
        <v>2464118.3598000002</v>
      </c>
      <c r="E85" s="39"/>
      <c r="F85" s="40">
        <f t="shared" si="6"/>
        <v>82.023800000082701</v>
      </c>
      <c r="G85" s="38">
        <f t="shared" si="4"/>
        <v>82.050887298841545</v>
      </c>
      <c r="H85" s="38"/>
      <c r="I85" s="39"/>
      <c r="J85" s="39"/>
      <c r="K85" s="39"/>
      <c r="L85" s="39"/>
      <c r="M85" s="39"/>
    </row>
    <row r="86" spans="1:13" x14ac:dyDescent="0.25">
      <c r="A86" s="42">
        <f t="shared" si="5"/>
        <v>48780.165300000459</v>
      </c>
      <c r="D86" s="38">
        <v>2464200.5739000002</v>
      </c>
      <c r="E86" s="39"/>
      <c r="F86" s="40">
        <f t="shared" si="6"/>
        <v>82.214099999982864</v>
      </c>
      <c r="G86" s="38">
        <f t="shared" si="4"/>
        <v>81.90008113987227</v>
      </c>
      <c r="H86" s="38"/>
      <c r="I86" s="39"/>
      <c r="J86" s="39"/>
      <c r="K86" s="39"/>
      <c r="L86" s="39"/>
      <c r="M86" s="39"/>
    </row>
    <row r="87" spans="1:13" x14ac:dyDescent="0.25">
      <c r="A87" s="42">
        <f t="shared" si="5"/>
        <v>48862.779300000053</v>
      </c>
      <c r="D87" s="38">
        <v>2464283.1878999998</v>
      </c>
      <c r="E87" s="39"/>
      <c r="F87" s="40">
        <f t="shared" si="6"/>
        <v>82.613999999593943</v>
      </c>
      <c r="G87" s="38">
        <f t="shared" si="4"/>
        <v>82.039048971142734</v>
      </c>
      <c r="H87" s="38"/>
      <c r="I87" s="39"/>
      <c r="J87" s="39"/>
      <c r="K87" s="39"/>
      <c r="L87" s="39"/>
      <c r="M87" s="39"/>
    </row>
    <row r="88" spans="1:13" x14ac:dyDescent="0.25">
      <c r="A88" s="42">
        <f t="shared" si="5"/>
        <v>48945.873300000094</v>
      </c>
      <c r="D88" s="38">
        <v>2464366.2818999998</v>
      </c>
      <c r="E88" s="39"/>
      <c r="F88" s="40">
        <f t="shared" si="6"/>
        <v>83.094000000040978</v>
      </c>
      <c r="G88" s="38">
        <f t="shared" si="4"/>
        <v>82.431526093885012</v>
      </c>
      <c r="H88" s="38"/>
      <c r="I88" s="39"/>
      <c r="J88" s="39"/>
      <c r="K88" s="39"/>
      <c r="L88" s="39"/>
      <c r="M88" s="39"/>
    </row>
    <row r="89" spans="1:13" x14ac:dyDescent="0.25">
      <c r="A89" s="42">
        <f t="shared" si="5"/>
        <v>49029.376700000372</v>
      </c>
      <c r="D89" s="38">
        <v>2464449.7853000001</v>
      </c>
      <c r="E89" s="39"/>
      <c r="F89" s="40">
        <f t="shared" si="6"/>
        <v>83.503400000277907</v>
      </c>
      <c r="G89" s="38">
        <f t="shared" si="4"/>
        <v>82.964673622939728</v>
      </c>
      <c r="H89" s="38"/>
      <c r="I89" s="39"/>
      <c r="J89" s="39"/>
      <c r="K89" s="39"/>
      <c r="L89" s="39"/>
      <c r="M89" s="39"/>
    </row>
    <row r="90" spans="1:13" x14ac:dyDescent="0.25">
      <c r="A90" s="42">
        <f t="shared" si="5"/>
        <v>49113.118700000457</v>
      </c>
      <c r="D90" s="38">
        <v>2464533.5273000002</v>
      </c>
      <c r="E90" s="39"/>
      <c r="F90" s="40">
        <f t="shared" si="6"/>
        <v>83.742000000085682</v>
      </c>
      <c r="G90" s="38">
        <f t="shared" si="4"/>
        <v>83.479877458865474</v>
      </c>
      <c r="H90" s="38"/>
      <c r="I90" s="39"/>
      <c r="J90" s="39"/>
      <c r="K90" s="39"/>
      <c r="L90" s="39"/>
      <c r="M90" s="39"/>
    </row>
    <row r="91" spans="1:13" x14ac:dyDescent="0.25">
      <c r="A91" s="42">
        <f t="shared" si="5"/>
        <v>49196.858600000385</v>
      </c>
      <c r="D91" s="38">
        <v>2464617.2672000001</v>
      </c>
      <c r="E91" s="39"/>
      <c r="F91" s="40">
        <f t="shared" si="6"/>
        <v>83.739899999927729</v>
      </c>
      <c r="G91" s="38">
        <f t="shared" si="4"/>
        <v>83.821693564913289</v>
      </c>
      <c r="H91" s="38"/>
      <c r="I91" s="39"/>
      <c r="J91" s="39"/>
      <c r="K91" s="39"/>
      <c r="L91" s="39"/>
      <c r="M91" s="39"/>
    </row>
    <row r="92" spans="1:13" x14ac:dyDescent="0.25">
      <c r="A92" s="42">
        <f t="shared" si="5"/>
        <v>49280.322800000198</v>
      </c>
      <c r="D92" s="38">
        <v>2464700.7313999999</v>
      </c>
      <c r="E92" s="39"/>
      <c r="F92" s="40">
        <f t="shared" si="6"/>
        <v>83.46419999981299</v>
      </c>
      <c r="G92" s="38">
        <f t="shared" si="4"/>
        <v>83.888219093276504</v>
      </c>
      <c r="H92" s="38"/>
      <c r="I92" s="39"/>
      <c r="J92" s="39"/>
      <c r="K92" s="39"/>
      <c r="L92" s="39"/>
      <c r="M92" s="39"/>
    </row>
    <row r="93" spans="1:13" x14ac:dyDescent="0.25">
      <c r="A93" s="42">
        <f t="shared" si="5"/>
        <v>49363.300600000191</v>
      </c>
      <c r="D93" s="38">
        <v>2464783.7091999999</v>
      </c>
      <c r="E93" s="39"/>
      <c r="F93" s="40">
        <f t="shared" si="6"/>
        <v>82.977799999993294</v>
      </c>
      <c r="G93" s="38">
        <f t="shared" si="4"/>
        <v>83.663258441856655</v>
      </c>
      <c r="H93" s="38"/>
      <c r="I93" s="39"/>
      <c r="J93" s="39"/>
      <c r="K93" s="39"/>
      <c r="L93" s="39"/>
      <c r="M93" s="39"/>
    </row>
    <row r="94" spans="1:13" x14ac:dyDescent="0.25">
      <c r="A94" s="42">
        <f t="shared" si="5"/>
        <v>49445.764400000218</v>
      </c>
      <c r="D94" s="38">
        <v>2464866.173</v>
      </c>
      <c r="E94" s="39"/>
      <c r="F94" s="40">
        <f t="shared" si="6"/>
        <v>82.463800000026822</v>
      </c>
      <c r="G94" s="38">
        <f t="shared" si="4"/>
        <v>83.217352045195341</v>
      </c>
      <c r="H94" s="38"/>
      <c r="I94" s="39"/>
      <c r="J94" s="39"/>
      <c r="K94" s="39"/>
      <c r="L94" s="39"/>
      <c r="M94" s="39"/>
    </row>
    <row r="95" spans="1:13" x14ac:dyDescent="0.25">
      <c r="A95" s="42">
        <f t="shared" si="5"/>
        <v>49527.88170000026</v>
      </c>
      <c r="D95" s="38">
        <v>2464948.2903</v>
      </c>
      <c r="E95" s="39"/>
      <c r="F95" s="40">
        <f t="shared" si="6"/>
        <v>82.117300000041723</v>
      </c>
      <c r="G95" s="38">
        <f t="shared" si="4"/>
        <v>82.681596646151021</v>
      </c>
      <c r="H95" s="38"/>
      <c r="I95" s="39"/>
      <c r="J95" s="39"/>
      <c r="K95" s="39"/>
      <c r="L95" s="39"/>
      <c r="M95" s="39"/>
    </row>
    <row r="96" spans="1:13" x14ac:dyDescent="0.25">
      <c r="A96" s="42">
        <f t="shared" si="5"/>
        <v>42980.99799722014</v>
      </c>
      <c r="D96" s="37">
        <v>2458401.4065972199</v>
      </c>
      <c r="E96" s="39"/>
      <c r="F96" s="40"/>
      <c r="G96" s="38"/>
      <c r="H96" s="39"/>
      <c r="I96" s="39"/>
      <c r="J96" s="39"/>
      <c r="K96" s="39"/>
      <c r="L96" s="39"/>
      <c r="M96" s="39"/>
    </row>
    <row r="97" spans="1:13" x14ac:dyDescent="0.25">
      <c r="A97" s="42">
        <f t="shared" si="5"/>
        <v>43063.517094440293</v>
      </c>
      <c r="D97" s="37">
        <v>2458483.92569444</v>
      </c>
      <c r="E97" s="39"/>
      <c r="F97" s="40"/>
      <c r="G97" s="38"/>
      <c r="H97" s="38">
        <f>D97-D96</f>
        <v>82.519097220152617</v>
      </c>
      <c r="I97" s="39"/>
      <c r="J97" s="39"/>
      <c r="K97" s="39"/>
      <c r="L97" s="39"/>
      <c r="M97" s="39"/>
    </row>
    <row r="98" spans="1:13" x14ac:dyDescent="0.25">
      <c r="A98" s="42">
        <f t="shared" si="5"/>
        <v>43146.486886110157</v>
      </c>
      <c r="D98" s="37">
        <v>2458566.8954861099</v>
      </c>
      <c r="E98" s="39"/>
      <c r="F98" s="40"/>
      <c r="G98" s="38"/>
      <c r="H98" s="38">
        <f t="shared" ref="H98:H121" si="7">D98-D97</f>
        <v>82.969791669864208</v>
      </c>
      <c r="I98" s="39"/>
      <c r="J98" s="39"/>
      <c r="K98" s="39"/>
      <c r="L98" s="39"/>
      <c r="M98" s="39"/>
    </row>
    <row r="99" spans="1:13" x14ac:dyDescent="0.25">
      <c r="A99" s="42">
        <f t="shared" si="5"/>
        <v>43229.991747220047</v>
      </c>
      <c r="D99" s="37">
        <v>2458650.4003472198</v>
      </c>
      <c r="E99" s="39"/>
      <c r="F99" s="40"/>
      <c r="G99" s="38"/>
      <c r="H99" s="38">
        <f t="shared" si="7"/>
        <v>83.504861109890044</v>
      </c>
      <c r="I99" s="39"/>
      <c r="J99" s="39"/>
      <c r="K99" s="39"/>
      <c r="L99" s="39"/>
      <c r="M99" s="39"/>
    </row>
    <row r="100" spans="1:13" x14ac:dyDescent="0.25">
      <c r="A100" s="42">
        <f t="shared" si="5"/>
        <v>43313.878552770242</v>
      </c>
      <c r="D100" s="37">
        <v>2458734.28715277</v>
      </c>
      <c r="E100" s="39"/>
      <c r="F100" s="40"/>
      <c r="G100" s="38"/>
      <c r="H100" s="38">
        <f t="shared" si="7"/>
        <v>83.886805550195277</v>
      </c>
      <c r="I100" s="39"/>
      <c r="J100" s="39"/>
      <c r="K100" s="39"/>
      <c r="L100" s="39"/>
      <c r="M100" s="39"/>
    </row>
    <row r="101" spans="1:13" x14ac:dyDescent="0.25">
      <c r="A101" s="42">
        <f t="shared" si="5"/>
        <v>43397.889663880225</v>
      </c>
      <c r="D101" s="37">
        <v>2458818.29826388</v>
      </c>
      <c r="E101" s="39"/>
      <c r="F101" s="40"/>
      <c r="G101" s="38"/>
      <c r="H101" s="38">
        <f t="shared" si="7"/>
        <v>84.011111109983176</v>
      </c>
      <c r="I101" s="39"/>
      <c r="J101" s="39"/>
      <c r="K101" s="39"/>
      <c r="L101" s="39"/>
      <c r="M101" s="39"/>
    </row>
    <row r="102" spans="1:13" x14ac:dyDescent="0.25">
      <c r="A102" s="42">
        <f t="shared" si="5"/>
        <v>43481.808413880412</v>
      </c>
      <c r="D102" s="37">
        <v>2458902.2170138801</v>
      </c>
      <c r="E102" s="39"/>
      <c r="F102" s="40"/>
      <c r="G102" s="38"/>
      <c r="H102" s="38">
        <f t="shared" si="7"/>
        <v>83.918750000186265</v>
      </c>
      <c r="I102" s="39"/>
      <c r="J102" s="39"/>
      <c r="K102" s="39"/>
      <c r="L102" s="39"/>
      <c r="M102" s="39"/>
    </row>
    <row r="103" spans="1:13" x14ac:dyDescent="0.25">
      <c r="A103" s="42">
        <f t="shared" si="5"/>
        <v>43565.480636110064</v>
      </c>
      <c r="D103" s="37">
        <v>2458985.8892361098</v>
      </c>
      <c r="E103" s="39"/>
      <c r="F103" s="40"/>
      <c r="G103" s="38"/>
      <c r="H103" s="38">
        <f t="shared" si="7"/>
        <v>83.672222229652107</v>
      </c>
      <c r="I103" s="39"/>
      <c r="J103" s="39"/>
      <c r="K103" s="39"/>
      <c r="L103" s="39"/>
      <c r="M103" s="39"/>
    </row>
    <row r="104" spans="1:13" x14ac:dyDescent="0.25">
      <c r="A104" s="42">
        <f t="shared" si="5"/>
        <v>43648.813622220419</v>
      </c>
      <c r="D104" s="37">
        <v>2459069.2222222202</v>
      </c>
      <c r="E104" s="39"/>
      <c r="F104" s="40"/>
      <c r="G104" s="38"/>
      <c r="H104" s="38">
        <f t="shared" si="7"/>
        <v>83.332986110355705</v>
      </c>
      <c r="I104" s="39"/>
      <c r="J104" s="39"/>
      <c r="K104" s="39"/>
      <c r="L104" s="39"/>
      <c r="M104" s="39"/>
    </row>
    <row r="105" spans="1:13" x14ac:dyDescent="0.25">
      <c r="A105" s="42">
        <f t="shared" si="5"/>
        <v>43731.791747220326</v>
      </c>
      <c r="D105" s="37">
        <v>2459152.2003472201</v>
      </c>
      <c r="E105" s="39"/>
      <c r="F105" s="40"/>
      <c r="G105" s="38"/>
      <c r="H105" s="38">
        <f t="shared" si="7"/>
        <v>82.978124999906868</v>
      </c>
      <c r="I105" s="39"/>
      <c r="J105" s="39"/>
      <c r="K105" s="39"/>
      <c r="L105" s="39"/>
      <c r="M105" s="39"/>
    </row>
    <row r="106" spans="1:13" x14ac:dyDescent="0.25">
      <c r="A106" s="42">
        <f t="shared" si="5"/>
        <v>43814.471955550369</v>
      </c>
      <c r="D106" s="37">
        <v>2459234.8805555501</v>
      </c>
      <c r="E106" s="39"/>
      <c r="F106" s="40"/>
      <c r="G106" s="38"/>
      <c r="H106" s="38">
        <f t="shared" si="7"/>
        <v>82.68020833004266</v>
      </c>
      <c r="I106" s="39"/>
      <c r="J106" s="39"/>
      <c r="K106" s="39"/>
      <c r="L106" s="39"/>
      <c r="M106" s="39"/>
    </row>
    <row r="107" spans="1:13" x14ac:dyDescent="0.25">
      <c r="A107" s="42">
        <f t="shared" si="5"/>
        <v>43896.953552770428</v>
      </c>
      <c r="D107" s="37">
        <v>2459317.3621527702</v>
      </c>
      <c r="E107" s="39"/>
      <c r="F107" s="40"/>
      <c r="G107" s="38"/>
      <c r="H107" s="38">
        <f t="shared" si="7"/>
        <v>82.481597220059484</v>
      </c>
      <c r="I107" s="39"/>
      <c r="J107" s="39"/>
      <c r="K107" s="39"/>
      <c r="L107" s="39"/>
      <c r="M107" s="39"/>
    </row>
    <row r="108" spans="1:13" x14ac:dyDescent="0.25">
      <c r="A108" s="42">
        <f t="shared" si="5"/>
        <v>43979.346955550369</v>
      </c>
      <c r="D108" s="37">
        <v>2459399.7555555501</v>
      </c>
      <c r="E108" s="39"/>
      <c r="F108" s="40"/>
      <c r="G108" s="38"/>
      <c r="H108" s="38">
        <f t="shared" si="7"/>
        <v>82.393402779940516</v>
      </c>
      <c r="I108" s="39"/>
      <c r="J108" s="39"/>
      <c r="K108" s="39"/>
      <c r="L108" s="39"/>
      <c r="M108" s="39"/>
    </row>
    <row r="109" spans="1:13" x14ac:dyDescent="0.25">
      <c r="A109" s="42">
        <f t="shared" si="5"/>
        <v>44061.759455550462</v>
      </c>
      <c r="D109" s="37">
        <v>2459482.1680555502</v>
      </c>
      <c r="E109" s="39"/>
      <c r="F109" s="40"/>
      <c r="G109" s="38"/>
      <c r="H109" s="38">
        <f t="shared" si="7"/>
        <v>82.412500000093132</v>
      </c>
      <c r="I109" s="39"/>
      <c r="J109" s="39"/>
      <c r="K109" s="39"/>
      <c r="L109" s="39"/>
      <c r="M109" s="39"/>
    </row>
    <row r="110" spans="1:13" x14ac:dyDescent="0.25">
      <c r="A110" s="42">
        <f t="shared" si="5"/>
        <v>44144.296608330216</v>
      </c>
      <c r="D110" s="37">
        <v>2459564.7052083299</v>
      </c>
      <c r="E110" s="39"/>
      <c r="F110" s="40"/>
      <c r="G110" s="38"/>
      <c r="H110" s="38">
        <f t="shared" si="7"/>
        <v>82.537152779754251</v>
      </c>
      <c r="I110" s="39"/>
      <c r="J110" s="39"/>
      <c r="K110" s="39"/>
      <c r="L110" s="39"/>
      <c r="M110" s="39"/>
    </row>
    <row r="111" spans="1:13" x14ac:dyDescent="0.25">
      <c r="A111" s="42">
        <f t="shared" si="5"/>
        <v>44227.064316660166</v>
      </c>
      <c r="D111" s="37">
        <v>2459647.4729166599</v>
      </c>
      <c r="E111" s="39"/>
      <c r="F111" s="40"/>
      <c r="G111" s="38"/>
      <c r="H111" s="38">
        <f t="shared" si="7"/>
        <v>82.767708329949528</v>
      </c>
      <c r="I111" s="39"/>
      <c r="J111" s="39"/>
      <c r="K111" s="39"/>
      <c r="L111" s="39"/>
      <c r="M111" s="39"/>
    </row>
    <row r="112" spans="1:13" x14ac:dyDescent="0.25">
      <c r="A112" s="42">
        <f t="shared" si="5"/>
        <v>44310.154941660352</v>
      </c>
      <c r="D112" s="37">
        <v>2459730.5635416601</v>
      </c>
      <c r="E112" s="39"/>
      <c r="F112" s="40"/>
      <c r="G112" s="38"/>
      <c r="H112" s="38">
        <f t="shared" si="7"/>
        <v>83.090625000186265</v>
      </c>
      <c r="I112" s="39"/>
      <c r="J112" s="39"/>
      <c r="K112" s="39"/>
      <c r="L112" s="39"/>
      <c r="M112" s="39"/>
    </row>
    <row r="113" spans="1:13" x14ac:dyDescent="0.25">
      <c r="A113" s="42">
        <f t="shared" si="5"/>
        <v>44393.616747220047</v>
      </c>
      <c r="D113" s="37">
        <v>2459814.0253472198</v>
      </c>
      <c r="E113" s="39"/>
      <c r="F113" s="40"/>
      <c r="G113" s="38"/>
      <c r="H113" s="38">
        <f t="shared" si="7"/>
        <v>83.461805559694767</v>
      </c>
      <c r="I113" s="39"/>
      <c r="J113" s="39"/>
      <c r="K113" s="39"/>
      <c r="L113" s="39"/>
      <c r="M113" s="39"/>
    </row>
    <row r="114" spans="1:13" x14ac:dyDescent="0.25">
      <c r="A114" s="42">
        <f t="shared" si="5"/>
        <v>44477.407372220419</v>
      </c>
      <c r="D114" s="37">
        <v>2459897.8159722202</v>
      </c>
      <c r="E114" s="39"/>
      <c r="F114" s="40"/>
      <c r="G114" s="38"/>
      <c r="H114" s="38">
        <f t="shared" si="7"/>
        <v>83.790625000372529</v>
      </c>
      <c r="I114" s="39"/>
      <c r="J114" s="39"/>
      <c r="K114" s="39"/>
      <c r="L114" s="39"/>
      <c r="M114" s="39"/>
    </row>
    <row r="115" spans="1:13" x14ac:dyDescent="0.25">
      <c r="A115" s="42">
        <f t="shared" si="5"/>
        <v>44561.377163880039</v>
      </c>
      <c r="D115" s="37">
        <v>2459981.7857638798</v>
      </c>
      <c r="E115" s="39"/>
      <c r="F115" s="40"/>
      <c r="G115" s="38"/>
      <c r="H115" s="38">
        <f t="shared" si="7"/>
        <v>83.969791659619659</v>
      </c>
      <c r="I115" s="39"/>
      <c r="J115" s="39"/>
      <c r="K115" s="39"/>
      <c r="L115" s="39"/>
      <c r="M115" s="39"/>
    </row>
    <row r="116" spans="1:13" x14ac:dyDescent="0.25">
      <c r="A116" s="42">
        <f t="shared" si="5"/>
        <v>44645.302163880318</v>
      </c>
      <c r="D116" s="37">
        <v>2460065.7107638801</v>
      </c>
      <c r="E116" s="39"/>
      <c r="F116" s="40"/>
      <c r="G116" s="38"/>
      <c r="H116" s="38">
        <f t="shared" si="7"/>
        <v>83.925000000279397</v>
      </c>
      <c r="I116" s="39"/>
      <c r="J116" s="39"/>
      <c r="K116" s="39"/>
      <c r="L116" s="39"/>
      <c r="M116" s="39"/>
    </row>
    <row r="117" spans="1:13" x14ac:dyDescent="0.25">
      <c r="A117" s="42">
        <f t="shared" si="5"/>
        <v>44728.961538880132</v>
      </c>
      <c r="D117" s="37">
        <v>2460149.3701388799</v>
      </c>
      <c r="E117" s="39"/>
      <c r="F117" s="40"/>
      <c r="G117" s="38"/>
      <c r="H117" s="38">
        <f t="shared" si="7"/>
        <v>83.659374999813735</v>
      </c>
      <c r="I117" s="39"/>
      <c r="J117" s="39"/>
      <c r="K117" s="39"/>
      <c r="L117" s="39"/>
      <c r="M117" s="39"/>
    </row>
    <row r="118" spans="1:13" x14ac:dyDescent="0.25">
      <c r="A118" s="42">
        <f t="shared" si="5"/>
        <v>44812.215011110064</v>
      </c>
      <c r="D118" s="37">
        <v>2460232.6236111098</v>
      </c>
      <c r="E118" s="39"/>
      <c r="F118" s="40"/>
      <c r="G118" s="38"/>
      <c r="H118" s="38">
        <f t="shared" si="7"/>
        <v>83.253472229931504</v>
      </c>
      <c r="I118" s="39"/>
      <c r="J118" s="39"/>
      <c r="K118" s="39"/>
      <c r="L118" s="39"/>
      <c r="M118" s="39"/>
    </row>
    <row r="119" spans="1:13" x14ac:dyDescent="0.25">
      <c r="A119" s="42">
        <f t="shared" si="5"/>
        <v>44895.084455550183</v>
      </c>
      <c r="D119" s="37">
        <v>2460315.4930555499</v>
      </c>
      <c r="E119" s="39"/>
      <c r="F119" s="40"/>
      <c r="G119" s="38"/>
      <c r="H119" s="38">
        <f t="shared" si="7"/>
        <v>82.869444440118968</v>
      </c>
      <c r="I119" s="39"/>
      <c r="J119" s="39"/>
      <c r="K119" s="39"/>
      <c r="L119" s="39"/>
      <c r="M119" s="39"/>
    </row>
    <row r="120" spans="1:13" x14ac:dyDescent="0.25">
      <c r="A120" s="42">
        <f t="shared" si="5"/>
        <v>44977.707719440106</v>
      </c>
      <c r="D120" s="37">
        <v>2460398.1163194398</v>
      </c>
      <c r="E120" s="39"/>
      <c r="F120" s="40"/>
      <c r="G120" s="38"/>
      <c r="H120" s="38">
        <f t="shared" si="7"/>
        <v>82.623263889923692</v>
      </c>
      <c r="I120" s="39"/>
      <c r="J120" s="39"/>
      <c r="K120" s="39"/>
      <c r="L120" s="39"/>
      <c r="M120" s="39"/>
    </row>
    <row r="121" spans="1:13" x14ac:dyDescent="0.25">
      <c r="A121" s="42">
        <f t="shared" si="5"/>
        <v>45060.261191660073</v>
      </c>
      <c r="D121" s="37">
        <v>2460480.6697916598</v>
      </c>
      <c r="E121" s="39"/>
      <c r="F121" s="40"/>
      <c r="G121" s="38"/>
      <c r="H121" s="38">
        <f t="shared" si="7"/>
        <v>82.553472219966352</v>
      </c>
      <c r="I121" s="39"/>
      <c r="J121" s="39"/>
      <c r="K121" s="39"/>
      <c r="L121" s="39"/>
      <c r="M121" s="39"/>
    </row>
    <row r="122" spans="1:13" x14ac:dyDescent="0.25">
      <c r="A122" s="42"/>
      <c r="D122" s="39"/>
      <c r="E122" s="39"/>
      <c r="F122" s="39"/>
      <c r="G122" s="39"/>
      <c r="H122" s="39"/>
      <c r="I122" s="39"/>
      <c r="J122" s="39"/>
      <c r="K122" s="39"/>
      <c r="L122" s="39"/>
      <c r="M122" s="39"/>
    </row>
    <row r="123" spans="1:13" x14ac:dyDescent="0.25">
      <c r="D123" s="39"/>
      <c r="E123" s="39"/>
      <c r="F123" s="39"/>
      <c r="G123" s="39"/>
      <c r="H123" s="39"/>
      <c r="I123" s="39"/>
      <c r="J123" s="39"/>
      <c r="K123" s="39"/>
      <c r="L123" s="39"/>
      <c r="M123" s="39"/>
    </row>
    <row r="124" spans="1:13" x14ac:dyDescent="0.25">
      <c r="D124" s="39"/>
      <c r="E124" s="39"/>
      <c r="F124" s="39"/>
      <c r="G124" s="39"/>
      <c r="H124" s="39"/>
      <c r="I124" s="39"/>
      <c r="J124" s="39"/>
      <c r="K124" s="39"/>
      <c r="L124" s="39"/>
      <c r="M124" s="39"/>
    </row>
    <row r="125" spans="1:13" x14ac:dyDescent="0.25">
      <c r="D125" s="39"/>
      <c r="E125" s="39"/>
      <c r="F125" s="39"/>
      <c r="G125" s="39"/>
      <c r="H125" s="39"/>
      <c r="I125" s="39"/>
      <c r="J125" s="39"/>
      <c r="K125" s="39"/>
      <c r="L125" s="39"/>
      <c r="M125" s="39"/>
    </row>
    <row r="126" spans="1:13" x14ac:dyDescent="0.25">
      <c r="D126" s="39"/>
      <c r="E126" s="39"/>
      <c r="F126" s="39"/>
      <c r="G126" s="39"/>
      <c r="H126" s="39"/>
      <c r="I126" s="39"/>
      <c r="J126" s="39"/>
      <c r="K126" s="39"/>
      <c r="L126" s="39"/>
      <c r="M126" s="39"/>
    </row>
    <row r="127" spans="1:13" x14ac:dyDescent="0.25">
      <c r="D127" s="39"/>
      <c r="E127" s="39"/>
      <c r="F127" s="39"/>
      <c r="G127" s="39"/>
      <c r="H127" s="39"/>
      <c r="I127" s="39"/>
      <c r="J127" s="39"/>
      <c r="K127" s="39"/>
      <c r="L127" s="39"/>
      <c r="M127" s="39"/>
    </row>
    <row r="128" spans="1:13" x14ac:dyDescent="0.25">
      <c r="D128" s="39"/>
      <c r="E128" s="39"/>
      <c r="F128" s="39"/>
      <c r="G128" s="39"/>
      <c r="H128" s="39"/>
      <c r="I128" s="39"/>
      <c r="J128" s="39"/>
      <c r="K128" s="39"/>
      <c r="L128" s="39"/>
      <c r="M128" s="39"/>
    </row>
    <row r="129" spans="4:13" x14ac:dyDescent="0.25">
      <c r="D129" s="39"/>
      <c r="E129" s="39"/>
      <c r="F129" s="39"/>
      <c r="G129" s="39"/>
      <c r="H129" s="39"/>
      <c r="I129" s="39"/>
      <c r="J129" s="39"/>
      <c r="K129" s="39"/>
      <c r="L129" s="39"/>
      <c r="M129" s="39"/>
    </row>
  </sheetData>
  <sortState xmlns:xlrd2="http://schemas.microsoft.com/office/spreadsheetml/2017/richdata2" ref="B5:H121">
    <sortCondition ref="D5:D121"/>
  </sortState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9EDAB-6C8B-452C-B771-172741AC8B82}">
  <dimension ref="A1:AC50"/>
  <sheetViews>
    <sheetView topLeftCell="A29" workbookViewId="0">
      <selection activeCell="A21" sqref="A21"/>
    </sheetView>
  </sheetViews>
  <sheetFormatPr baseColWidth="10" defaultColWidth="9.140625" defaultRowHeight="15" x14ac:dyDescent="0.25"/>
  <cols>
    <col min="1" max="1" width="21.85546875" customWidth="1"/>
    <col min="2" max="2" width="22.140625" customWidth="1"/>
    <col min="4" max="4" width="12" bestFit="1" customWidth="1"/>
  </cols>
  <sheetData>
    <row r="1" spans="1:29" x14ac:dyDescent="0.25">
      <c r="A1" s="12" t="s">
        <v>23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3" spans="1:29" x14ac:dyDescent="0.25">
      <c r="A3" s="12" t="s">
        <v>14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5" spans="1:29" x14ac:dyDescent="0.25">
      <c r="A5" s="4" t="s">
        <v>15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x14ac:dyDescent="0.25">
      <c r="A6" s="6" t="s">
        <v>16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x14ac:dyDescent="0.25">
      <c r="A7" s="7" t="s">
        <v>17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x14ac:dyDescent="0.25">
      <c r="A8" s="6" t="s">
        <v>18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x14ac:dyDescent="0.25">
      <c r="A9" s="4" t="s">
        <v>19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x14ac:dyDescent="0.25">
      <c r="A10" s="8" t="s">
        <v>20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x14ac:dyDescent="0.25">
      <c r="A11" s="6" t="s">
        <v>21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x14ac:dyDescent="0.25">
      <c r="A12" s="11" t="s">
        <v>22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4" spans="1:29" x14ac:dyDescent="0.25">
      <c r="A14" s="4" t="s">
        <v>24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x14ac:dyDescent="0.25">
      <c r="A15" s="7" t="s">
        <v>25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x14ac:dyDescent="0.25">
      <c r="A16" s="7" t="s">
        <v>26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x14ac:dyDescent="0.25">
      <c r="A17" s="7" t="s">
        <v>27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x14ac:dyDescent="0.25">
      <c r="A18" s="7" t="s">
        <v>28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x14ac:dyDescent="0.25">
      <c r="A19" s="7" t="s">
        <v>29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x14ac:dyDescent="0.25">
      <c r="A20" s="7" t="s">
        <v>30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x14ac:dyDescent="0.25">
      <c r="A21" s="10" t="s">
        <v>31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x14ac:dyDescent="0.25">
      <c r="A22" s="8" t="s">
        <v>32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x14ac:dyDescent="0.25">
      <c r="A23" s="6" t="s">
        <v>33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x14ac:dyDescent="0.25">
      <c r="A24" s="8" t="s">
        <v>34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x14ac:dyDescent="0.25">
      <c r="A25" s="10" t="s">
        <v>35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x14ac:dyDescent="0.25">
      <c r="A26" s="11" t="s">
        <v>22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8" spans="1:29" x14ac:dyDescent="0.25">
      <c r="A28" s="4" t="s">
        <v>0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x14ac:dyDescent="0.25">
      <c r="A29" s="6" t="s">
        <v>1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x14ac:dyDescent="0.25">
      <c r="A30" s="7" t="s">
        <v>2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x14ac:dyDescent="0.25">
      <c r="A31" s="7" t="s">
        <v>3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x14ac:dyDescent="0.25">
      <c r="A32" s="8" t="s">
        <v>4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x14ac:dyDescent="0.25">
      <c r="A33" s="6" t="s">
        <v>5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25">
      <c r="A34" s="9" t="s">
        <v>6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x14ac:dyDescent="0.25">
      <c r="A35" s="6" t="s">
        <v>7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x14ac:dyDescent="0.25">
      <c r="A36" s="10" t="s">
        <v>8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x14ac:dyDescent="0.25">
      <c r="A37" s="11" t="s">
        <v>9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x14ac:dyDescent="0.25">
      <c r="A38" s="6" t="s">
        <v>10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x14ac:dyDescent="0.25">
      <c r="A39" s="10" t="s">
        <v>11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x14ac:dyDescent="0.25">
      <c r="A40" s="10" t="s">
        <v>12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x14ac:dyDescent="0.25">
      <c r="A41" s="10" t="s">
        <v>13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3" spans="1:29" x14ac:dyDescent="0.25">
      <c r="A43" s="16" t="s">
        <v>37</v>
      </c>
    </row>
    <row r="44" spans="1:29" x14ac:dyDescent="0.25">
      <c r="A44" t="s">
        <v>39</v>
      </c>
      <c r="B44" s="15">
        <v>2.3745999999999999E+26</v>
      </c>
      <c r="C44" t="s">
        <v>46</v>
      </c>
    </row>
    <row r="45" spans="1:29" x14ac:dyDescent="0.25">
      <c r="A45" t="s">
        <v>41</v>
      </c>
      <c r="B45" s="1">
        <v>1.28934965510609E+18</v>
      </c>
      <c r="C45" t="s">
        <v>47</v>
      </c>
      <c r="D45" s="1"/>
      <c r="F45" s="1"/>
    </row>
    <row r="46" spans="1:29" x14ac:dyDescent="0.25">
      <c r="A46" t="s">
        <v>36</v>
      </c>
      <c r="B46" s="13">
        <f>B44/B45</f>
        <v>184170367.64201978</v>
      </c>
      <c r="C46" t="s">
        <v>44</v>
      </c>
    </row>
    <row r="47" spans="1:29" x14ac:dyDescent="0.25">
      <c r="A47" t="s">
        <v>38</v>
      </c>
      <c r="B47" s="14" t="s">
        <v>43</v>
      </c>
      <c r="G47">
        <v>0.47649999999999998</v>
      </c>
      <c r="H47">
        <v>0.34949999999999998</v>
      </c>
      <c r="I47">
        <f>1-G47-H47</f>
        <v>0.1740000000000001</v>
      </c>
    </row>
    <row r="48" spans="1:29" x14ac:dyDescent="0.25">
      <c r="A48" t="s">
        <v>40</v>
      </c>
      <c r="B48" s="14">
        <v>0.79649999999999999</v>
      </c>
      <c r="C48" t="s">
        <v>42</v>
      </c>
    </row>
    <row r="50" spans="1:2" x14ac:dyDescent="0.25">
      <c r="A50" t="s">
        <v>45</v>
      </c>
      <c r="B50" s="17">
        <f>B46/B48</f>
        <v>231224567.03329539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59334-8D1F-4BF8-8EE5-F904022851DA}">
  <dimension ref="A1:K503"/>
  <sheetViews>
    <sheetView zoomScaleNormal="100" workbookViewId="0">
      <pane xSplit="2" ySplit="2" topLeftCell="C3" activePane="bottomRight" state="frozen"/>
      <selection activeCell="N32" sqref="N32"/>
      <selection pane="topRight" activeCell="N32" sqref="N32"/>
      <selection pane="bottomLeft" activeCell="N32" sqref="N32"/>
      <selection pane="bottomRight" activeCell="N32" sqref="N32"/>
    </sheetView>
  </sheetViews>
  <sheetFormatPr baseColWidth="10" defaultRowHeight="15" x14ac:dyDescent="0.25"/>
  <cols>
    <col min="1" max="1" width="5.5703125" style="73" bestFit="1" customWidth="1"/>
    <col min="2" max="2" width="13.140625" style="76" customWidth="1"/>
    <col min="3" max="4" width="11.28515625" style="76" customWidth="1"/>
    <col min="5" max="5" width="11.28515625" style="77" customWidth="1"/>
    <col min="6" max="6" width="11.28515625" style="76" customWidth="1"/>
    <col min="7" max="7" width="11.28515625" style="77" customWidth="1"/>
    <col min="8" max="8" width="11.28515625" style="57" customWidth="1"/>
    <col min="9" max="9" width="11.42578125" style="39"/>
    <col min="10" max="10" width="12.28515625" style="39" customWidth="1"/>
    <col min="11" max="11" width="13.42578125" style="39" customWidth="1"/>
    <col min="12" max="15" width="11.42578125" style="39"/>
    <col min="16" max="16" width="9.140625" style="39" customWidth="1"/>
    <col min="17" max="16384" width="11.42578125" style="39"/>
  </cols>
  <sheetData>
    <row r="1" spans="1:9" x14ac:dyDescent="0.25">
      <c r="A1" s="67"/>
      <c r="B1" s="68"/>
      <c r="C1" s="68">
        <f>COUNT(C3:C100134)</f>
        <v>346</v>
      </c>
      <c r="D1" s="68">
        <f t="shared" ref="D1:H1" si="0">COUNT(D3:D100134)</f>
        <v>123</v>
      </c>
      <c r="E1" s="69">
        <f t="shared" si="0"/>
        <v>13</v>
      </c>
      <c r="F1" s="68">
        <f t="shared" si="0"/>
        <v>91</v>
      </c>
      <c r="G1" s="69">
        <f t="shared" si="0"/>
        <v>12</v>
      </c>
      <c r="H1" s="65">
        <f t="shared" si="0"/>
        <v>107</v>
      </c>
    </row>
    <row r="2" spans="1:9" x14ac:dyDescent="0.25">
      <c r="A2" s="70" t="s">
        <v>135</v>
      </c>
      <c r="B2" s="71" t="s">
        <v>134</v>
      </c>
      <c r="C2" s="72" t="s">
        <v>133</v>
      </c>
      <c r="D2" s="71" t="s">
        <v>132</v>
      </c>
      <c r="E2" s="71" t="s">
        <v>131</v>
      </c>
      <c r="F2" s="71" t="s">
        <v>130</v>
      </c>
      <c r="G2" s="71" t="s">
        <v>129</v>
      </c>
      <c r="H2" s="66" t="s">
        <v>128</v>
      </c>
      <c r="I2" s="39">
        <v>2457000</v>
      </c>
    </row>
    <row r="3" spans="1:9" x14ac:dyDescent="0.25">
      <c r="B3" s="74">
        <v>2460059.2008780846</v>
      </c>
      <c r="C3" s="81">
        <f>B3-$K$30</f>
        <v>-0.41897576302289963</v>
      </c>
      <c r="D3" s="78">
        <v>1484.9940999999999</v>
      </c>
      <c r="E3" s="78"/>
      <c r="F3" s="78"/>
      <c r="G3" s="78"/>
      <c r="H3" s="79"/>
    </row>
    <row r="4" spans="1:9" x14ac:dyDescent="0.25">
      <c r="B4" s="74">
        <v>2460059.2031928683</v>
      </c>
      <c r="C4" s="81">
        <f>B4-$K$30</f>
        <v>-0.41666097939014435</v>
      </c>
      <c r="D4" s="78">
        <v>1485.2225000000001</v>
      </c>
      <c r="E4" s="78"/>
      <c r="F4" s="78"/>
      <c r="G4" s="78"/>
      <c r="H4" s="79"/>
    </row>
    <row r="5" spans="1:9" x14ac:dyDescent="0.25">
      <c r="B5" s="74">
        <v>2460059.2055076519</v>
      </c>
      <c r="C5" s="81">
        <f>B5-$K$30</f>
        <v>-0.41434619575738907</v>
      </c>
      <c r="D5" s="78">
        <v>1487.71</v>
      </c>
      <c r="E5" s="78"/>
      <c r="F5" s="78"/>
      <c r="G5" s="78"/>
      <c r="H5" s="79"/>
    </row>
    <row r="6" spans="1:9" x14ac:dyDescent="0.25">
      <c r="B6" s="74">
        <v>2460059.2078224351</v>
      </c>
      <c r="C6" s="81">
        <f>B6-$K$30</f>
        <v>-0.41203141259029508</v>
      </c>
      <c r="D6" s="78">
        <v>1488.2511999999999</v>
      </c>
      <c r="E6" s="78"/>
      <c r="F6" s="78"/>
      <c r="G6" s="78"/>
      <c r="H6" s="79"/>
    </row>
    <row r="7" spans="1:9" x14ac:dyDescent="0.25">
      <c r="B7" s="74">
        <v>2460059.2101372187</v>
      </c>
      <c r="C7" s="81">
        <f>B7-$K$30</f>
        <v>-0.4097166289575398</v>
      </c>
      <c r="D7" s="78">
        <v>1483.1575</v>
      </c>
      <c r="E7" s="78"/>
      <c r="F7" s="78"/>
      <c r="G7" s="78"/>
      <c r="H7" s="79"/>
    </row>
    <row r="8" spans="1:9" x14ac:dyDescent="0.25">
      <c r="B8" s="74">
        <v>2460059.2124520023</v>
      </c>
      <c r="C8" s="81">
        <f>B8-$K$30</f>
        <v>-0.40740184532478452</v>
      </c>
      <c r="D8" s="78">
        <v>1479.7771</v>
      </c>
      <c r="E8" s="78"/>
      <c r="F8" s="78"/>
      <c r="G8" s="78"/>
      <c r="H8" s="79"/>
    </row>
    <row r="9" spans="1:9" x14ac:dyDescent="0.25">
      <c r="B9" s="74">
        <v>2460059.214766786</v>
      </c>
      <c r="C9" s="81">
        <f>B9-$K$30</f>
        <v>-0.40508706169202924</v>
      </c>
      <c r="D9" s="78">
        <v>1479.4204999999999</v>
      </c>
      <c r="E9" s="78"/>
      <c r="F9" s="78"/>
      <c r="G9" s="78"/>
      <c r="H9" s="79"/>
    </row>
    <row r="10" spans="1:9" x14ac:dyDescent="0.25">
      <c r="B10" s="74">
        <v>2460059.2170815696</v>
      </c>
      <c r="C10" s="81">
        <f>B10-$K$30</f>
        <v>-0.40277227805927396</v>
      </c>
      <c r="D10" s="78">
        <v>1481.6116999999999</v>
      </c>
      <c r="E10" s="78"/>
      <c r="F10" s="78"/>
      <c r="G10" s="78"/>
      <c r="H10" s="79"/>
    </row>
    <row r="11" spans="1:9" x14ac:dyDescent="0.25">
      <c r="B11" s="74">
        <v>2460059.2193963532</v>
      </c>
      <c r="C11" s="81">
        <f>B11-$K$30</f>
        <v>-0.40045749442651868</v>
      </c>
      <c r="D11" s="78">
        <v>1488.9956</v>
      </c>
      <c r="E11" s="78"/>
      <c r="F11" s="78"/>
      <c r="G11" s="78"/>
      <c r="H11" s="79"/>
    </row>
    <row r="12" spans="1:9" x14ac:dyDescent="0.25">
      <c r="B12" s="74">
        <v>2460059.2217111369</v>
      </c>
      <c r="C12" s="81">
        <f>B12-$K$30</f>
        <v>-0.3981427107937634</v>
      </c>
      <c r="D12" s="78">
        <v>1485.0166999999999</v>
      </c>
      <c r="E12" s="78"/>
      <c r="F12" s="78"/>
      <c r="G12" s="78"/>
      <c r="H12" s="79"/>
    </row>
    <row r="13" spans="1:9" x14ac:dyDescent="0.25">
      <c r="B13" s="74">
        <v>2460059.2240259205</v>
      </c>
      <c r="C13" s="81">
        <f>B13-$K$30</f>
        <v>-0.39582792716100812</v>
      </c>
      <c r="D13" s="78">
        <v>1475.2905000000001</v>
      </c>
      <c r="E13" s="78"/>
      <c r="F13" s="78"/>
      <c r="G13" s="78"/>
      <c r="H13" s="79"/>
    </row>
    <row r="14" spans="1:9" x14ac:dyDescent="0.25">
      <c r="B14" s="74">
        <v>2460059.2263407037</v>
      </c>
      <c r="C14" s="81">
        <f>B14-$K$30</f>
        <v>-0.39351314399391413</v>
      </c>
      <c r="D14" s="78">
        <v>1481.3933999999999</v>
      </c>
      <c r="E14" s="78"/>
      <c r="F14" s="78"/>
      <c r="G14" s="78"/>
      <c r="H14" s="79"/>
    </row>
    <row r="15" spans="1:9" x14ac:dyDescent="0.25">
      <c r="B15" s="74">
        <v>2460059.2286554873</v>
      </c>
      <c r="C15" s="81">
        <f>B15-$K$30</f>
        <v>-0.39119836036115885</v>
      </c>
      <c r="D15" s="78">
        <v>1493.7316000000001</v>
      </c>
      <c r="E15" s="78"/>
      <c r="F15" s="78"/>
      <c r="G15" s="78"/>
      <c r="H15" s="79"/>
    </row>
    <row r="16" spans="1:9" x14ac:dyDescent="0.25">
      <c r="B16" s="74">
        <v>2460059.2309702709</v>
      </c>
      <c r="C16" s="81">
        <f>B16-$K$30</f>
        <v>-0.38888357672840357</v>
      </c>
      <c r="D16" s="78">
        <v>1481.1243999999999</v>
      </c>
      <c r="E16" s="78"/>
      <c r="F16" s="78"/>
      <c r="G16" s="78"/>
      <c r="H16" s="79"/>
    </row>
    <row r="17" spans="2:11" x14ac:dyDescent="0.25">
      <c r="B17" s="74">
        <v>2460059.2332850546</v>
      </c>
      <c r="C17" s="81">
        <f>B17-$K$30</f>
        <v>-0.38656879309564829</v>
      </c>
      <c r="D17" s="78">
        <v>1482.2321999999999</v>
      </c>
      <c r="E17" s="78"/>
      <c r="F17" s="78"/>
      <c r="G17" s="78"/>
      <c r="H17" s="79"/>
    </row>
    <row r="18" spans="2:11" x14ac:dyDescent="0.25">
      <c r="B18" s="74">
        <v>2460059.2355998382</v>
      </c>
      <c r="C18" s="81">
        <f>B18-$K$30</f>
        <v>-0.38425400946289301</v>
      </c>
      <c r="D18" s="78">
        <v>1491.1742999999999</v>
      </c>
      <c r="E18" s="78"/>
      <c r="F18" s="78"/>
      <c r="G18" s="78"/>
      <c r="H18" s="79"/>
    </row>
    <row r="19" spans="2:11" x14ac:dyDescent="0.25">
      <c r="B19" s="74">
        <v>2460059.2379146214</v>
      </c>
      <c r="C19" s="81">
        <f>B19-$K$30</f>
        <v>-0.38193922629579902</v>
      </c>
      <c r="D19" s="78">
        <v>1484.7424000000001</v>
      </c>
      <c r="E19" s="78"/>
      <c r="F19" s="78"/>
      <c r="G19" s="78"/>
      <c r="H19" s="79"/>
    </row>
    <row r="20" spans="2:11" x14ac:dyDescent="0.25">
      <c r="B20" s="74">
        <v>2460059.240229405</v>
      </c>
      <c r="C20" s="81">
        <f>B20-$K$30</f>
        <v>-0.37962444266304374</v>
      </c>
      <c r="D20" s="78">
        <v>1483.0118</v>
      </c>
      <c r="E20" s="78"/>
      <c r="F20" s="78"/>
      <c r="G20" s="78"/>
      <c r="H20" s="79"/>
    </row>
    <row r="21" spans="2:11" x14ac:dyDescent="0.25">
      <c r="B21" s="74">
        <v>2460059.2425441886</v>
      </c>
      <c r="C21" s="81">
        <f>B21-$K$30</f>
        <v>-0.37730965903028846</v>
      </c>
      <c r="D21" s="78">
        <v>1480.1226999999999</v>
      </c>
      <c r="E21" s="78"/>
      <c r="F21" s="78"/>
      <c r="G21" s="78"/>
      <c r="H21" s="79"/>
    </row>
    <row r="22" spans="2:11" x14ac:dyDescent="0.25">
      <c r="B22" s="74">
        <v>2460059.2448589723</v>
      </c>
      <c r="C22" s="81">
        <f>B22-$K$30</f>
        <v>-0.37499487539753318</v>
      </c>
      <c r="D22" s="78">
        <v>1477.1555000000001</v>
      </c>
      <c r="E22" s="78"/>
      <c r="F22" s="78"/>
      <c r="G22" s="78"/>
      <c r="H22" s="79"/>
    </row>
    <row r="23" spans="2:11" x14ac:dyDescent="0.25">
      <c r="B23" s="74">
        <v>2460059.2471737554</v>
      </c>
      <c r="C23" s="81">
        <f>B23-$K$30</f>
        <v>-0.37268009223043919</v>
      </c>
      <c r="D23" s="78">
        <v>1481.2434000000001</v>
      </c>
      <c r="E23" s="78"/>
      <c r="F23" s="78"/>
      <c r="G23" s="78"/>
      <c r="H23" s="79"/>
    </row>
    <row r="24" spans="2:11" x14ac:dyDescent="0.25">
      <c r="B24" s="74">
        <v>2460059.2494885391</v>
      </c>
      <c r="C24" s="81">
        <f>B24-$K$30</f>
        <v>-0.37036530859768391</v>
      </c>
      <c r="D24" s="78">
        <v>1477.1824999999999</v>
      </c>
      <c r="E24" s="78"/>
      <c r="F24" s="78"/>
      <c r="G24" s="78"/>
      <c r="H24" s="79"/>
    </row>
    <row r="25" spans="2:11" x14ac:dyDescent="0.25">
      <c r="B25" s="74">
        <v>2460059.2518033227</v>
      </c>
      <c r="C25" s="81">
        <f>B25-$K$30</f>
        <v>-0.36805052496492863</v>
      </c>
      <c r="D25" s="78">
        <v>1494.655</v>
      </c>
      <c r="E25" s="78"/>
      <c r="F25" s="78"/>
      <c r="G25" s="78"/>
      <c r="H25" s="79"/>
    </row>
    <row r="26" spans="2:11" x14ac:dyDescent="0.25">
      <c r="B26" s="74">
        <v>2460059.2541181063</v>
      </c>
      <c r="C26" s="81">
        <f>B26-$K$30</f>
        <v>-0.36573574133217335</v>
      </c>
      <c r="D26" s="78">
        <v>1480.1289999999999</v>
      </c>
      <c r="E26" s="78"/>
      <c r="F26" s="78"/>
      <c r="G26" s="78"/>
      <c r="H26" s="79"/>
    </row>
    <row r="27" spans="2:11" x14ac:dyDescent="0.25">
      <c r="B27" s="74">
        <v>2460059.2564328895</v>
      </c>
      <c r="C27" s="81">
        <f>B27-$K$30</f>
        <v>-0.36342095816507936</v>
      </c>
      <c r="D27" s="78">
        <v>1498.2312999999999</v>
      </c>
      <c r="E27" s="78"/>
      <c r="F27" s="78"/>
      <c r="G27" s="78"/>
      <c r="H27" s="79"/>
    </row>
    <row r="28" spans="2:11" x14ac:dyDescent="0.25">
      <c r="B28" s="74">
        <v>2460059.2587476731</v>
      </c>
      <c r="C28" s="81">
        <f>B28-$K$30</f>
        <v>-0.36110617453232408</v>
      </c>
      <c r="D28" s="78">
        <v>1486.4108000000001</v>
      </c>
      <c r="E28" s="78"/>
      <c r="F28" s="78"/>
      <c r="G28" s="78"/>
      <c r="H28" s="79"/>
    </row>
    <row r="29" spans="2:11" x14ac:dyDescent="0.25">
      <c r="B29" s="74">
        <v>2460059.2610624568</v>
      </c>
      <c r="C29" s="81">
        <f>B29-$K$30</f>
        <v>-0.3587913908995688</v>
      </c>
      <c r="D29" s="78">
        <v>1484.7997</v>
      </c>
      <c r="E29" s="78"/>
      <c r="F29" s="78"/>
      <c r="G29" s="78"/>
      <c r="H29" s="79"/>
    </row>
    <row r="30" spans="2:11" x14ac:dyDescent="0.25">
      <c r="B30" s="74">
        <v>2460059.2633772399</v>
      </c>
      <c r="C30" s="81">
        <f>B30-$K$30</f>
        <v>-0.3564766077324748</v>
      </c>
      <c r="D30" s="78">
        <v>1478.3341</v>
      </c>
      <c r="E30" s="78"/>
      <c r="F30" s="78"/>
      <c r="G30" s="78"/>
      <c r="H30" s="79"/>
      <c r="J30" s="58" t="s">
        <v>137</v>
      </c>
      <c r="K30" s="59">
        <f>INDEX(B:B,MATCH(J30,A:A,0))</f>
        <v>2460059.6198538477</v>
      </c>
    </row>
    <row r="31" spans="2:11" x14ac:dyDescent="0.25">
      <c r="B31" s="74">
        <v>2460059.2656920236</v>
      </c>
      <c r="C31" s="81">
        <f>B31-$K$30</f>
        <v>-0.35416182409971952</v>
      </c>
      <c r="D31" s="78">
        <v>1486.5259000000001</v>
      </c>
      <c r="E31" s="78"/>
      <c r="F31" s="78"/>
      <c r="G31" s="78"/>
      <c r="H31" s="79"/>
      <c r="J31" s="58" t="s">
        <v>85</v>
      </c>
      <c r="K31" s="59">
        <f>INDEX(B:B,MATCH(J31,A:A,0))</f>
        <v>2460059.4855964356</v>
      </c>
    </row>
    <row r="32" spans="2:11" x14ac:dyDescent="0.25">
      <c r="B32" s="74">
        <v>2460059.2680068072</v>
      </c>
      <c r="C32" s="81">
        <f>B32-$K$30</f>
        <v>-0.35184704046696424</v>
      </c>
      <c r="D32" s="78">
        <v>1480.2654</v>
      </c>
      <c r="E32" s="78"/>
      <c r="F32" s="78"/>
      <c r="G32" s="78"/>
      <c r="H32" s="79"/>
      <c r="J32" s="58" t="s">
        <v>86</v>
      </c>
      <c r="K32" s="59">
        <f>INDEX(B:B,MATCH(J32,A:A,0))</f>
        <v>2460059.5156886154</v>
      </c>
    </row>
    <row r="33" spans="2:11" x14ac:dyDescent="0.25">
      <c r="B33" s="74">
        <v>2460059.2703215904</v>
      </c>
      <c r="C33" s="81">
        <f>B33-$K$30</f>
        <v>-0.34953225729987025</v>
      </c>
      <c r="D33" s="78">
        <v>1476.9038</v>
      </c>
      <c r="E33" s="78"/>
      <c r="F33" s="78"/>
      <c r="G33" s="78"/>
      <c r="H33" s="79"/>
      <c r="J33" s="58" t="s">
        <v>87</v>
      </c>
      <c r="K33" s="59">
        <f>INDEX(B:B,MATCH(J33,A:A,0))</f>
        <v>2460059.724019072</v>
      </c>
    </row>
    <row r="34" spans="2:11" x14ac:dyDescent="0.25">
      <c r="B34" s="74">
        <v>2460059.272636374</v>
      </c>
      <c r="C34" s="81">
        <f>B34-$K$30</f>
        <v>-0.34721747366711497</v>
      </c>
      <c r="D34" s="78">
        <v>1482.5536999999999</v>
      </c>
      <c r="E34" s="78"/>
      <c r="F34" s="78"/>
      <c r="G34" s="80"/>
      <c r="H34" s="79"/>
      <c r="J34" s="58" t="s">
        <v>136</v>
      </c>
      <c r="K34" s="59">
        <f>INDEX(B:B,MATCH(J34,A:A,0))</f>
        <v>2460059.751796464</v>
      </c>
    </row>
    <row r="35" spans="2:11" x14ac:dyDescent="0.25">
      <c r="B35" s="74">
        <v>2460059.2749511576</v>
      </c>
      <c r="C35" s="81">
        <f>B35-$K$30</f>
        <v>-0.34490269003435969</v>
      </c>
      <c r="D35" s="78">
        <v>1488.2194999999999</v>
      </c>
      <c r="E35" s="78"/>
      <c r="F35" s="78"/>
      <c r="G35" s="80"/>
      <c r="H35" s="79"/>
      <c r="J35" s="60"/>
      <c r="K35" s="61"/>
    </row>
    <row r="36" spans="2:11" x14ac:dyDescent="0.25">
      <c r="B36" s="74">
        <v>2460059.2772659408</v>
      </c>
      <c r="C36" s="81">
        <f>B36-$K$30</f>
        <v>-0.3425879068672657</v>
      </c>
      <c r="D36" s="78">
        <v>1488.3923</v>
      </c>
      <c r="E36" s="78"/>
      <c r="F36" s="78"/>
      <c r="G36" s="80"/>
      <c r="H36" s="79"/>
      <c r="J36" s="58" t="s">
        <v>141</v>
      </c>
      <c r="K36" s="59">
        <f>K32-K31</f>
        <v>3.0092179775238037E-2</v>
      </c>
    </row>
    <row r="37" spans="2:11" x14ac:dyDescent="0.25">
      <c r="B37" s="74">
        <v>2460059.2795807244</v>
      </c>
      <c r="C37" s="81">
        <f>B37-$K$30</f>
        <v>-0.34027312323451042</v>
      </c>
      <c r="D37" s="78">
        <v>1485.3887999999999</v>
      </c>
      <c r="E37" s="78"/>
      <c r="F37" s="78"/>
      <c r="G37" s="80"/>
      <c r="H37" s="79"/>
      <c r="J37" s="58" t="s">
        <v>124</v>
      </c>
      <c r="K37" s="59">
        <f>K33-K32</f>
        <v>0.20833045663312078</v>
      </c>
    </row>
    <row r="38" spans="2:11" x14ac:dyDescent="0.25">
      <c r="B38" s="74">
        <v>2460059.2818955081</v>
      </c>
      <c r="C38" s="81">
        <f>B38-$K$30</f>
        <v>-0.33795833960175514</v>
      </c>
      <c r="D38" s="78">
        <v>1482.0079000000001</v>
      </c>
      <c r="E38" s="78"/>
      <c r="F38" s="78"/>
      <c r="G38" s="80"/>
      <c r="H38" s="79"/>
      <c r="J38" s="58" t="s">
        <v>142</v>
      </c>
      <c r="K38" s="59">
        <f>K34-K33</f>
        <v>2.7777391951531172E-2</v>
      </c>
    </row>
    <row r="39" spans="2:11" x14ac:dyDescent="0.25">
      <c r="B39" s="74">
        <v>2460059.2842102912</v>
      </c>
      <c r="C39" s="81">
        <f>B39-$K$30</f>
        <v>-0.33564355643466115</v>
      </c>
      <c r="D39" s="78">
        <v>1485.2762</v>
      </c>
      <c r="E39" s="78"/>
      <c r="F39" s="78"/>
      <c r="G39" s="80"/>
      <c r="H39" s="79"/>
      <c r="J39" s="58" t="s">
        <v>123</v>
      </c>
      <c r="K39" s="59">
        <f>K34-K31</f>
        <v>0.26620002835988998</v>
      </c>
    </row>
    <row r="40" spans="2:11" x14ac:dyDescent="0.25">
      <c r="B40" s="74">
        <v>2460059.2865250749</v>
      </c>
      <c r="C40" s="81">
        <f>B40-$K$30</f>
        <v>-0.33332877280190587</v>
      </c>
      <c r="D40" s="78">
        <v>1486.8007</v>
      </c>
      <c r="E40" s="78"/>
      <c r="F40" s="78"/>
      <c r="G40" s="80"/>
      <c r="H40" s="79"/>
      <c r="J40" s="60"/>
      <c r="K40" s="61"/>
    </row>
    <row r="41" spans="2:11" x14ac:dyDescent="0.25">
      <c r="B41" s="74">
        <v>2460059.288839858</v>
      </c>
      <c r="C41" s="81">
        <f>B41-$K$30</f>
        <v>-0.33101398963481188</v>
      </c>
      <c r="D41" s="78">
        <v>1483.4049</v>
      </c>
      <c r="E41" s="78"/>
      <c r="F41" s="78"/>
      <c r="G41" s="80"/>
      <c r="H41" s="79"/>
      <c r="J41" s="58" t="s">
        <v>140</v>
      </c>
      <c r="K41" s="62">
        <v>1464.3</v>
      </c>
    </row>
    <row r="42" spans="2:11" x14ac:dyDescent="0.25">
      <c r="B42" s="74">
        <v>2460059.2911546417</v>
      </c>
      <c r="C42" s="81">
        <f>B42-$K$30</f>
        <v>-0.3286992060020566</v>
      </c>
      <c r="D42" s="78">
        <v>1486.6217999999999</v>
      </c>
      <c r="E42" s="78"/>
      <c r="F42" s="78"/>
      <c r="G42" s="80"/>
      <c r="H42" s="79"/>
      <c r="J42" s="58" t="s">
        <v>139</v>
      </c>
      <c r="K42" s="64">
        <v>1482</v>
      </c>
    </row>
    <row r="43" spans="2:11" x14ac:dyDescent="0.25">
      <c r="B43" s="74">
        <v>2460059.2934694253</v>
      </c>
      <c r="C43" s="81">
        <f>B43-$K$30</f>
        <v>-0.32638442236930132</v>
      </c>
      <c r="D43" s="78">
        <v>1486.5741</v>
      </c>
      <c r="E43" s="78"/>
      <c r="F43" s="78"/>
      <c r="G43" s="80"/>
      <c r="H43" s="79"/>
      <c r="J43" s="58" t="s">
        <v>138</v>
      </c>
      <c r="K43" s="63">
        <f>1-K41/K42</f>
        <v>1.1943319838056743E-2</v>
      </c>
    </row>
    <row r="44" spans="2:11" x14ac:dyDescent="0.25">
      <c r="B44" s="74">
        <v>2460059.2957842085</v>
      </c>
      <c r="C44" s="81">
        <f>B44-$K$30</f>
        <v>-0.32406963920220733</v>
      </c>
      <c r="D44" s="78">
        <v>1485.5151000000001</v>
      </c>
      <c r="E44" s="78"/>
      <c r="F44" s="78"/>
      <c r="G44" s="80"/>
      <c r="H44" s="79"/>
    </row>
    <row r="45" spans="2:11" x14ac:dyDescent="0.25">
      <c r="B45" s="74">
        <v>2460059.2980989921</v>
      </c>
      <c r="C45" s="81">
        <f>B45-$K$30</f>
        <v>-0.32175485556945205</v>
      </c>
      <c r="D45" s="78">
        <v>1475.6887999999999</v>
      </c>
      <c r="E45" s="78"/>
      <c r="F45" s="78"/>
      <c r="G45" s="80"/>
      <c r="H45" s="79"/>
    </row>
    <row r="46" spans="2:11" x14ac:dyDescent="0.25">
      <c r="B46" s="74">
        <v>2460059.3004137753</v>
      </c>
      <c r="C46" s="81">
        <f>B46-$K$30</f>
        <v>-0.31944007240235806</v>
      </c>
      <c r="D46" s="78">
        <v>1485.9813999999999</v>
      </c>
      <c r="E46" s="78"/>
      <c r="F46" s="78"/>
      <c r="G46" s="80"/>
      <c r="H46" s="79"/>
    </row>
    <row r="47" spans="2:11" x14ac:dyDescent="0.25">
      <c r="B47" s="74">
        <v>2460059.3027285589</v>
      </c>
      <c r="C47" s="81">
        <f>B47-$K$30</f>
        <v>-0.31712528876960278</v>
      </c>
      <c r="D47" s="78">
        <v>1493.4559999999999</v>
      </c>
      <c r="E47" s="78"/>
      <c r="F47" s="78"/>
      <c r="G47" s="80"/>
      <c r="H47" s="79"/>
    </row>
    <row r="48" spans="2:11" x14ac:dyDescent="0.25">
      <c r="B48" s="74">
        <v>2460059.3050433421</v>
      </c>
      <c r="C48" s="81">
        <f>B48-$K$30</f>
        <v>-0.31481050560250878</v>
      </c>
      <c r="D48" s="78">
        <v>1484.3452</v>
      </c>
      <c r="E48" s="78"/>
      <c r="F48" s="78"/>
      <c r="G48" s="80"/>
      <c r="H48" s="79"/>
    </row>
    <row r="49" spans="2:8" x14ac:dyDescent="0.25">
      <c r="B49" s="74">
        <v>2460059.3073581257</v>
      </c>
      <c r="C49" s="81">
        <f>B49-$K$30</f>
        <v>-0.3124957219697535</v>
      </c>
      <c r="D49" s="78">
        <v>1488.4568999999999</v>
      </c>
      <c r="E49" s="78"/>
      <c r="F49" s="78"/>
      <c r="G49" s="80"/>
      <c r="H49" s="79"/>
    </row>
    <row r="50" spans="2:8" x14ac:dyDescent="0.25">
      <c r="B50" s="74">
        <v>2460059.3096729089</v>
      </c>
      <c r="C50" s="81">
        <f>B50-$K$30</f>
        <v>-0.31018093880265951</v>
      </c>
      <c r="D50" s="78">
        <v>1477.0731000000001</v>
      </c>
      <c r="E50" s="78"/>
      <c r="F50" s="78"/>
      <c r="G50" s="80"/>
      <c r="H50" s="79"/>
    </row>
    <row r="51" spans="2:8" x14ac:dyDescent="0.25">
      <c r="B51" s="74">
        <v>2460059.3119876925</v>
      </c>
      <c r="C51" s="81">
        <f>B51-$K$30</f>
        <v>-0.30786615516990423</v>
      </c>
      <c r="D51" s="78">
        <v>1486.9883</v>
      </c>
      <c r="E51" s="78"/>
      <c r="F51" s="78"/>
      <c r="G51" s="78"/>
      <c r="H51" s="79"/>
    </row>
    <row r="52" spans="2:8" x14ac:dyDescent="0.25">
      <c r="B52" s="74">
        <v>2460059.3143024757</v>
      </c>
      <c r="C52" s="81">
        <f>B52-$K$30</f>
        <v>-0.30555137200281024</v>
      </c>
      <c r="D52" s="78">
        <v>1494.1677999999999</v>
      </c>
      <c r="E52" s="78"/>
      <c r="F52" s="78"/>
      <c r="G52" s="78"/>
      <c r="H52" s="79"/>
    </row>
    <row r="53" spans="2:8" x14ac:dyDescent="0.25">
      <c r="B53" s="74">
        <v>2460059.3166172593</v>
      </c>
      <c r="C53" s="81">
        <f>B53-$K$30</f>
        <v>-0.30323658837005496</v>
      </c>
      <c r="D53" s="78">
        <v>1486.104</v>
      </c>
      <c r="E53" s="78"/>
      <c r="F53" s="78"/>
      <c r="G53" s="78"/>
      <c r="H53" s="79"/>
    </row>
    <row r="54" spans="2:8" x14ac:dyDescent="0.25">
      <c r="B54" s="74">
        <v>2460059.3189320425</v>
      </c>
      <c r="C54" s="81">
        <f>B54-$K$30</f>
        <v>-0.30092180520296097</v>
      </c>
      <c r="D54" s="78">
        <v>1484.4164000000001</v>
      </c>
      <c r="E54" s="78"/>
      <c r="F54" s="78"/>
      <c r="G54" s="78"/>
      <c r="H54" s="79"/>
    </row>
    <row r="55" spans="2:8" x14ac:dyDescent="0.25">
      <c r="B55" s="74">
        <v>2460059.3212468261</v>
      </c>
      <c r="C55" s="81">
        <f>B55-$K$30</f>
        <v>-0.29860702157020569</v>
      </c>
      <c r="D55" s="78">
        <v>1481.7234000000001</v>
      </c>
      <c r="E55" s="78"/>
      <c r="F55" s="78"/>
      <c r="G55" s="78"/>
      <c r="H55" s="79"/>
    </row>
    <row r="56" spans="2:8" x14ac:dyDescent="0.25">
      <c r="B56" s="74">
        <v>2460059.3235616093</v>
      </c>
      <c r="C56" s="81">
        <f>B56-$K$30</f>
        <v>-0.2962922384031117</v>
      </c>
      <c r="D56" s="78">
        <v>1481.4302</v>
      </c>
      <c r="E56" s="78"/>
      <c r="F56" s="78"/>
      <c r="G56" s="78"/>
      <c r="H56" s="79"/>
    </row>
    <row r="57" spans="2:8" x14ac:dyDescent="0.25">
      <c r="B57" s="74">
        <v>2460059.3258763929</v>
      </c>
      <c r="C57" s="81">
        <f>B57-$K$30</f>
        <v>-0.29397745477035642</v>
      </c>
      <c r="D57" s="78">
        <v>1486.3879999999999</v>
      </c>
      <c r="E57" s="78"/>
      <c r="F57" s="78"/>
      <c r="G57" s="78"/>
      <c r="H57" s="79"/>
    </row>
    <row r="58" spans="2:8" x14ac:dyDescent="0.25">
      <c r="B58" s="74">
        <v>2460059.3281911761</v>
      </c>
      <c r="C58" s="81">
        <f>B58-$K$30</f>
        <v>-0.29166267160326242</v>
      </c>
      <c r="D58" s="78">
        <v>1476.3915999999999</v>
      </c>
      <c r="E58" s="78"/>
      <c r="F58" s="78"/>
      <c r="G58" s="78"/>
      <c r="H58" s="79"/>
    </row>
    <row r="59" spans="2:8" x14ac:dyDescent="0.25">
      <c r="B59" s="74">
        <v>2460059.3305059592</v>
      </c>
      <c r="C59" s="81">
        <f>B59-$K$30</f>
        <v>-0.28934788843616843</v>
      </c>
      <c r="D59" s="78">
        <v>1479.7682</v>
      </c>
      <c r="E59" s="78"/>
      <c r="F59" s="78"/>
      <c r="G59" s="78"/>
      <c r="H59" s="79"/>
    </row>
    <row r="60" spans="2:8" x14ac:dyDescent="0.25">
      <c r="B60" s="74">
        <v>2460059.3328207429</v>
      </c>
      <c r="C60" s="81">
        <f>B60-$K$30</f>
        <v>-0.28703310480341315</v>
      </c>
      <c r="D60" s="78">
        <v>1482.7090000000001</v>
      </c>
      <c r="E60" s="78"/>
      <c r="F60" s="78"/>
      <c r="G60" s="78"/>
      <c r="H60" s="79"/>
    </row>
    <row r="61" spans="2:8" x14ac:dyDescent="0.25">
      <c r="B61" s="74">
        <v>2460059.335135526</v>
      </c>
      <c r="C61" s="81">
        <f>B61-$K$30</f>
        <v>-0.28471832163631916</v>
      </c>
      <c r="D61" s="78">
        <v>1483.3041000000001</v>
      </c>
      <c r="E61" s="78"/>
      <c r="F61" s="78"/>
      <c r="G61" s="78"/>
      <c r="H61" s="79"/>
    </row>
    <row r="62" spans="2:8" x14ac:dyDescent="0.25">
      <c r="B62" s="74">
        <v>2460059.3374503097</v>
      </c>
      <c r="C62" s="81">
        <f>B62-$K$30</f>
        <v>-0.28240353800356388</v>
      </c>
      <c r="D62" s="78">
        <v>1479.0726</v>
      </c>
      <c r="E62" s="78"/>
      <c r="F62" s="78"/>
      <c r="G62" s="78"/>
      <c r="H62" s="79"/>
    </row>
    <row r="63" spans="2:8" x14ac:dyDescent="0.25">
      <c r="B63" s="74">
        <v>2460059.3397650928</v>
      </c>
      <c r="C63" s="81">
        <f>B63-$K$30</f>
        <v>-0.28008875483646989</v>
      </c>
      <c r="D63" s="78">
        <v>1474.5906</v>
      </c>
      <c r="E63" s="78"/>
      <c r="F63" s="78"/>
      <c r="G63" s="78"/>
      <c r="H63" s="79"/>
    </row>
    <row r="64" spans="2:8" x14ac:dyDescent="0.25">
      <c r="B64" s="74">
        <v>2460059.342079876</v>
      </c>
      <c r="C64" s="81">
        <f>B64-$K$30</f>
        <v>-0.2777739716693759</v>
      </c>
      <c r="D64" s="78">
        <v>1488.4943000000001</v>
      </c>
      <c r="E64" s="78"/>
      <c r="F64" s="78"/>
      <c r="G64" s="78"/>
      <c r="H64" s="79"/>
    </row>
    <row r="65" spans="2:8" x14ac:dyDescent="0.25">
      <c r="B65" s="74">
        <v>2460059.3443946596</v>
      </c>
      <c r="C65" s="81">
        <f>B65-$K$30</f>
        <v>-0.27545918803662062</v>
      </c>
      <c r="D65" s="78">
        <v>1482.3406</v>
      </c>
      <c r="E65" s="78"/>
      <c r="F65" s="78"/>
      <c r="G65" s="78"/>
      <c r="H65" s="79"/>
    </row>
    <row r="66" spans="2:8" x14ac:dyDescent="0.25">
      <c r="B66" s="74">
        <v>2460059.3467094428</v>
      </c>
      <c r="C66" s="81">
        <f>B66-$K$30</f>
        <v>-0.27314440486952662</v>
      </c>
      <c r="D66" s="78">
        <v>1484.8369</v>
      </c>
      <c r="E66" s="78"/>
      <c r="F66" s="78"/>
      <c r="G66" s="78"/>
      <c r="H66" s="79"/>
    </row>
    <row r="67" spans="2:8" x14ac:dyDescent="0.25">
      <c r="B67" s="74">
        <v>2460059.349024226</v>
      </c>
      <c r="C67" s="81">
        <f>B67-$K$30</f>
        <v>-0.27082962170243263</v>
      </c>
      <c r="D67" s="78">
        <v>1489.9978000000001</v>
      </c>
      <c r="E67" s="78"/>
      <c r="F67" s="78"/>
      <c r="G67" s="78"/>
      <c r="H67" s="79"/>
    </row>
    <row r="68" spans="2:8" x14ac:dyDescent="0.25">
      <c r="B68" s="74">
        <v>2460059.3513390096</v>
      </c>
      <c r="C68" s="81">
        <f>B68-$K$30</f>
        <v>-0.26851483806967735</v>
      </c>
      <c r="D68" s="78">
        <v>1488.1781000000001</v>
      </c>
      <c r="E68" s="78"/>
      <c r="F68" s="78"/>
      <c r="G68" s="78"/>
      <c r="H68" s="79"/>
    </row>
    <row r="69" spans="2:8" x14ac:dyDescent="0.25">
      <c r="B69" s="74">
        <v>2460059.3536537928</v>
      </c>
      <c r="C69" s="81">
        <f>B69-$K$30</f>
        <v>-0.26620005490258336</v>
      </c>
      <c r="D69" s="78">
        <v>1488.7022999999999</v>
      </c>
      <c r="E69" s="78"/>
      <c r="F69" s="78"/>
      <c r="G69" s="78"/>
      <c r="H69" s="79"/>
    </row>
    <row r="70" spans="2:8" x14ac:dyDescent="0.25">
      <c r="B70" s="74">
        <v>2460059.3559685759</v>
      </c>
      <c r="C70" s="81">
        <f>B70-$K$30</f>
        <v>-0.26388527173548937</v>
      </c>
      <c r="D70" s="78">
        <v>1478.4622999999999</v>
      </c>
      <c r="E70" s="78"/>
      <c r="F70" s="78"/>
      <c r="G70" s="78"/>
      <c r="H70" s="79"/>
    </row>
    <row r="71" spans="2:8" x14ac:dyDescent="0.25">
      <c r="B71" s="74">
        <v>2460059.3582833596</v>
      </c>
      <c r="C71" s="81">
        <f>B71-$K$30</f>
        <v>-0.26157048810273409</v>
      </c>
      <c r="D71" s="78">
        <v>1481.8585</v>
      </c>
      <c r="E71" s="78"/>
      <c r="F71" s="78"/>
      <c r="G71" s="78"/>
      <c r="H71" s="79"/>
    </row>
    <row r="72" spans="2:8" x14ac:dyDescent="0.25">
      <c r="B72" s="74">
        <v>2460059.3605981427</v>
      </c>
      <c r="C72" s="81">
        <f>B72-$K$30</f>
        <v>-0.2592557049356401</v>
      </c>
      <c r="D72" s="78">
        <v>1478.5516</v>
      </c>
      <c r="E72" s="78"/>
      <c r="F72" s="78"/>
      <c r="G72" s="78"/>
      <c r="H72" s="79"/>
    </row>
    <row r="73" spans="2:8" x14ac:dyDescent="0.25">
      <c r="B73" s="74">
        <v>2460059.3629129259</v>
      </c>
      <c r="C73" s="81">
        <f>B73-$K$30</f>
        <v>-0.2569409217685461</v>
      </c>
      <c r="D73" s="78">
        <v>1481.2336</v>
      </c>
      <c r="E73" s="78"/>
      <c r="F73" s="78"/>
      <c r="G73" s="78"/>
      <c r="H73" s="79"/>
    </row>
    <row r="74" spans="2:8" x14ac:dyDescent="0.25">
      <c r="B74" s="74">
        <v>2460059.3652277095</v>
      </c>
      <c r="C74" s="81">
        <f>B74-$K$30</f>
        <v>-0.25462613813579082</v>
      </c>
      <c r="D74" s="78">
        <v>1478.8466000000001</v>
      </c>
      <c r="E74" s="78"/>
      <c r="F74" s="78"/>
      <c r="G74" s="78"/>
      <c r="H74" s="79"/>
    </row>
    <row r="75" spans="2:8" x14ac:dyDescent="0.25">
      <c r="B75" s="74">
        <v>2460059.3675424927</v>
      </c>
      <c r="C75" s="81">
        <f>B75-$K$30</f>
        <v>-0.25231135496869683</v>
      </c>
      <c r="D75" s="78">
        <v>1482.4194</v>
      </c>
      <c r="E75" s="78"/>
      <c r="F75" s="78"/>
      <c r="G75" s="78"/>
      <c r="H75" s="79"/>
    </row>
    <row r="76" spans="2:8" x14ac:dyDescent="0.25">
      <c r="B76" s="74">
        <v>2460059.3698572759</v>
      </c>
      <c r="C76" s="81">
        <f>B76-$K$30</f>
        <v>-0.24999657180160284</v>
      </c>
      <c r="D76" s="78">
        <v>1483.7727</v>
      </c>
      <c r="E76" s="78"/>
      <c r="F76" s="78"/>
      <c r="G76" s="78"/>
      <c r="H76" s="79"/>
    </row>
    <row r="77" spans="2:8" x14ac:dyDescent="0.25">
      <c r="B77" s="74">
        <v>2460059.3721720595</v>
      </c>
      <c r="C77" s="81">
        <f>B77-$K$30</f>
        <v>-0.24768178816884756</v>
      </c>
      <c r="D77" s="78">
        <v>1478.9332999999999</v>
      </c>
      <c r="E77" s="78"/>
      <c r="F77" s="78"/>
      <c r="G77" s="78"/>
      <c r="H77" s="79"/>
    </row>
    <row r="78" spans="2:8" x14ac:dyDescent="0.25">
      <c r="B78" s="74">
        <v>2460059.3744868427</v>
      </c>
      <c r="C78" s="81">
        <f>B78-$K$30</f>
        <v>-0.24536700500175357</v>
      </c>
      <c r="D78" s="78">
        <v>1474.7815000000001</v>
      </c>
      <c r="E78" s="78"/>
      <c r="F78" s="78"/>
      <c r="G78" s="78"/>
      <c r="H78" s="79"/>
    </row>
    <row r="79" spans="2:8" x14ac:dyDescent="0.25">
      <c r="B79" s="74">
        <v>2460059.3768016258</v>
      </c>
      <c r="C79" s="81">
        <f>B79-$K$30</f>
        <v>-0.24305222183465958</v>
      </c>
      <c r="D79" s="78">
        <v>1485.4865</v>
      </c>
      <c r="E79" s="78"/>
      <c r="F79" s="78"/>
      <c r="G79" s="78"/>
      <c r="H79" s="79"/>
    </row>
    <row r="80" spans="2:8" x14ac:dyDescent="0.25">
      <c r="B80" s="74">
        <v>2460059.379116409</v>
      </c>
      <c r="C80" s="81">
        <f>B80-$K$30</f>
        <v>-0.24073743866756558</v>
      </c>
      <c r="D80" s="78">
        <v>1492.2797</v>
      </c>
      <c r="E80" s="78"/>
      <c r="F80" s="78"/>
      <c r="G80" s="78"/>
      <c r="H80" s="79"/>
    </row>
    <row r="81" spans="2:8" x14ac:dyDescent="0.25">
      <c r="B81" s="74">
        <v>2460059.3814311922</v>
      </c>
      <c r="C81" s="81">
        <f>B81-$K$30</f>
        <v>-0.23842265550047159</v>
      </c>
      <c r="D81" s="78">
        <v>1480.6946</v>
      </c>
      <c r="E81" s="78"/>
      <c r="F81" s="78"/>
      <c r="G81" s="78"/>
      <c r="H81" s="79"/>
    </row>
    <row r="82" spans="2:8" x14ac:dyDescent="0.25">
      <c r="B82" s="74">
        <v>2460059.3837459758</v>
      </c>
      <c r="C82" s="81">
        <f>B82-$K$30</f>
        <v>-0.23610787186771631</v>
      </c>
      <c r="D82" s="78">
        <v>1487.875</v>
      </c>
      <c r="E82" s="78"/>
      <c r="F82" s="78"/>
      <c r="G82" s="78"/>
      <c r="H82" s="79"/>
    </row>
    <row r="83" spans="2:8" x14ac:dyDescent="0.25">
      <c r="B83" s="74">
        <v>2460059.386060759</v>
      </c>
      <c r="C83" s="81">
        <f>B83-$K$30</f>
        <v>-0.23379308870062232</v>
      </c>
      <c r="D83" s="78">
        <v>1482.5465999999999</v>
      </c>
      <c r="E83" s="78"/>
      <c r="F83" s="78"/>
      <c r="G83" s="78"/>
      <c r="H83" s="79"/>
    </row>
    <row r="84" spans="2:8" x14ac:dyDescent="0.25">
      <c r="B84" s="74">
        <v>2460059.3883755421</v>
      </c>
      <c r="C84" s="81">
        <f>B84-$K$30</f>
        <v>-0.23147830553352833</v>
      </c>
      <c r="D84" s="78">
        <v>1487.4427000000001</v>
      </c>
      <c r="E84" s="78"/>
      <c r="F84" s="78"/>
      <c r="G84" s="78"/>
      <c r="H84" s="79"/>
    </row>
    <row r="85" spans="2:8" x14ac:dyDescent="0.25">
      <c r="B85" s="74">
        <v>2460059.3906903253</v>
      </c>
      <c r="C85" s="81">
        <f>B85-$K$30</f>
        <v>-0.22916352236643434</v>
      </c>
      <c r="D85" s="78">
        <v>1491.3619000000001</v>
      </c>
      <c r="E85" s="78"/>
      <c r="F85" s="78"/>
      <c r="G85" s="78"/>
      <c r="H85" s="79"/>
    </row>
    <row r="86" spans="2:8" x14ac:dyDescent="0.25">
      <c r="B86" s="74">
        <v>2460059.3930051089</v>
      </c>
      <c r="C86" s="81">
        <f>B86-$K$30</f>
        <v>-0.22684873873367906</v>
      </c>
      <c r="D86" s="78">
        <v>1486.3562999999999</v>
      </c>
      <c r="E86" s="78"/>
      <c r="F86" s="78"/>
      <c r="G86" s="78"/>
      <c r="H86" s="79"/>
    </row>
    <row r="87" spans="2:8" x14ac:dyDescent="0.25">
      <c r="B87" s="74">
        <v>2460059.3953198921</v>
      </c>
      <c r="C87" s="81">
        <f>B87-$K$30</f>
        <v>-0.22453395556658506</v>
      </c>
      <c r="D87" s="78">
        <v>1479.1704999999999</v>
      </c>
      <c r="E87" s="78"/>
      <c r="F87" s="78"/>
      <c r="G87" s="78"/>
      <c r="H87" s="79"/>
    </row>
    <row r="88" spans="2:8" x14ac:dyDescent="0.25">
      <c r="B88" s="74">
        <v>2460059.3976346753</v>
      </c>
      <c r="C88" s="81">
        <f>B88-$K$30</f>
        <v>-0.22221917239949107</v>
      </c>
      <c r="D88" s="78">
        <v>1474.6405</v>
      </c>
      <c r="E88" s="78"/>
      <c r="F88" s="78"/>
      <c r="G88" s="78"/>
      <c r="H88" s="79"/>
    </row>
    <row r="89" spans="2:8" x14ac:dyDescent="0.25">
      <c r="B89" s="74">
        <v>2460059.3999494584</v>
      </c>
      <c r="C89" s="81">
        <f>B89-$K$30</f>
        <v>-0.21990438923239708</v>
      </c>
      <c r="D89" s="78">
        <v>1484.3562999999999</v>
      </c>
      <c r="E89" s="78"/>
      <c r="F89" s="78"/>
      <c r="G89" s="78"/>
      <c r="H89" s="79"/>
    </row>
    <row r="90" spans="2:8" x14ac:dyDescent="0.25">
      <c r="B90" s="74">
        <v>2460059.4022642416</v>
      </c>
      <c r="C90" s="81">
        <f>B90-$K$30</f>
        <v>-0.21758960606530309</v>
      </c>
      <c r="D90" s="78">
        <v>1477.6926000000001</v>
      </c>
      <c r="E90" s="78"/>
      <c r="F90" s="78"/>
      <c r="G90" s="78"/>
      <c r="H90" s="79"/>
    </row>
    <row r="91" spans="2:8" x14ac:dyDescent="0.25">
      <c r="B91" s="74">
        <v>2460059.4045790248</v>
      </c>
      <c r="C91" s="81">
        <f>B91-$K$30</f>
        <v>-0.2152748228982091</v>
      </c>
      <c r="D91" s="78">
        <v>1487.9789000000001</v>
      </c>
      <c r="E91" s="78"/>
      <c r="F91" s="78"/>
      <c r="G91" s="78"/>
      <c r="H91" s="79"/>
    </row>
    <row r="92" spans="2:8" x14ac:dyDescent="0.25">
      <c r="B92" s="74">
        <v>2460059.4068938079</v>
      </c>
      <c r="C92" s="81">
        <f>B92-$K$30</f>
        <v>-0.2129600397311151</v>
      </c>
      <c r="D92" s="78">
        <v>1487.1795999999999</v>
      </c>
      <c r="E92" s="78"/>
      <c r="F92" s="78"/>
      <c r="G92" s="78"/>
      <c r="H92" s="79"/>
    </row>
    <row r="93" spans="2:8" x14ac:dyDescent="0.25">
      <c r="B93" s="74">
        <v>2460059.4092085916</v>
      </c>
      <c r="C93" s="81">
        <f>B93-$K$30</f>
        <v>-0.21064525609835982</v>
      </c>
      <c r="D93" s="78">
        <v>1486.0776000000001</v>
      </c>
      <c r="E93" s="78"/>
      <c r="F93" s="78"/>
      <c r="G93" s="78"/>
      <c r="H93" s="79"/>
    </row>
    <row r="94" spans="2:8" x14ac:dyDescent="0.25">
      <c r="B94" s="74">
        <v>2460059.4115233747</v>
      </c>
      <c r="C94" s="81">
        <f>B94-$K$30</f>
        <v>-0.20833047293126583</v>
      </c>
      <c r="D94" s="78">
        <v>1484.835</v>
      </c>
      <c r="E94" s="78"/>
      <c r="F94" s="78"/>
      <c r="G94" s="78"/>
      <c r="H94" s="79"/>
    </row>
    <row r="95" spans="2:8" x14ac:dyDescent="0.25">
      <c r="B95" s="74">
        <v>2460059.4138381579</v>
      </c>
      <c r="C95" s="81">
        <f>B95-$K$30</f>
        <v>-0.20601568976417184</v>
      </c>
      <c r="D95" s="78">
        <v>1471.412</v>
      </c>
      <c r="E95" s="78"/>
      <c r="F95" s="78"/>
      <c r="G95" s="78"/>
      <c r="H95" s="79"/>
    </row>
    <row r="96" spans="2:8" x14ac:dyDescent="0.25">
      <c r="B96" s="74">
        <v>2460059.4161529411</v>
      </c>
      <c r="C96" s="81">
        <f>B96-$K$30</f>
        <v>-0.20370090659707785</v>
      </c>
      <c r="D96" s="78">
        <v>1486.0922</v>
      </c>
      <c r="E96" s="78"/>
      <c r="F96" s="78"/>
      <c r="G96" s="78"/>
      <c r="H96" s="79"/>
    </row>
    <row r="97" spans="2:8" x14ac:dyDescent="0.25">
      <c r="B97" s="74">
        <v>2460059.4184677242</v>
      </c>
      <c r="C97" s="81">
        <f>B97-$K$30</f>
        <v>-0.20138612342998385</v>
      </c>
      <c r="D97" s="78">
        <v>1483.345</v>
      </c>
      <c r="E97" s="78"/>
      <c r="F97" s="78"/>
      <c r="G97" s="78"/>
      <c r="H97" s="79"/>
    </row>
    <row r="98" spans="2:8" x14ac:dyDescent="0.25">
      <c r="B98" s="74">
        <v>2460059.4207825074</v>
      </c>
      <c r="C98" s="81">
        <f>B98-$K$30</f>
        <v>-0.19907134026288986</v>
      </c>
      <c r="D98" s="78">
        <v>1490.5376000000001</v>
      </c>
      <c r="E98" s="78"/>
      <c r="F98" s="78"/>
      <c r="G98" s="78"/>
      <c r="H98" s="79"/>
    </row>
    <row r="99" spans="2:8" x14ac:dyDescent="0.25">
      <c r="B99" s="74">
        <v>2460059.4230972906</v>
      </c>
      <c r="C99" s="81">
        <f>B99-$K$30</f>
        <v>-0.19675655709579587</v>
      </c>
      <c r="D99" s="78">
        <v>1483.7336</v>
      </c>
      <c r="E99" s="78"/>
      <c r="F99" s="78"/>
      <c r="G99" s="78"/>
      <c r="H99" s="79"/>
    </row>
    <row r="100" spans="2:8" x14ac:dyDescent="0.25">
      <c r="B100" s="74">
        <v>2460059.4254120737</v>
      </c>
      <c r="C100" s="81">
        <f>B100-$K$30</f>
        <v>-0.19444177392870188</v>
      </c>
      <c r="D100" s="78">
        <v>1488.8729000000001</v>
      </c>
      <c r="E100" s="78"/>
      <c r="F100" s="78"/>
      <c r="G100" s="78"/>
      <c r="H100" s="79"/>
    </row>
    <row r="101" spans="2:8" x14ac:dyDescent="0.25">
      <c r="B101" s="74">
        <v>2460059.4277268569</v>
      </c>
      <c r="C101" s="81">
        <f>B101-$K$30</f>
        <v>-0.19212699076160789</v>
      </c>
      <c r="D101" s="78">
        <v>1483.0940000000001</v>
      </c>
      <c r="E101" s="78"/>
      <c r="F101" s="78"/>
      <c r="G101" s="78"/>
      <c r="H101" s="79"/>
    </row>
    <row r="102" spans="2:8" x14ac:dyDescent="0.25">
      <c r="B102" s="74">
        <v>2460059.4300416401</v>
      </c>
      <c r="C102" s="81">
        <f>B102-$K$30</f>
        <v>-0.18981220759451389</v>
      </c>
      <c r="D102" s="78">
        <v>1484.8753999999999</v>
      </c>
      <c r="E102" s="78"/>
      <c r="F102" s="78"/>
      <c r="G102" s="78"/>
      <c r="H102" s="79"/>
    </row>
    <row r="103" spans="2:8" x14ac:dyDescent="0.25">
      <c r="B103" s="74">
        <v>2460059.4323564232</v>
      </c>
      <c r="C103" s="81">
        <f>B103-$K$30</f>
        <v>-0.1874974244274199</v>
      </c>
      <c r="D103" s="78">
        <v>1488.4211</v>
      </c>
      <c r="E103" s="78"/>
      <c r="F103" s="78"/>
      <c r="G103" s="78"/>
      <c r="H103" s="79"/>
    </row>
    <row r="104" spans="2:8" x14ac:dyDescent="0.25">
      <c r="B104" s="74">
        <v>2460059.4346712064</v>
      </c>
      <c r="C104" s="81">
        <f>B104-$K$30</f>
        <v>-0.18518264126032591</v>
      </c>
      <c r="D104" s="78">
        <v>1488.4449999999999</v>
      </c>
      <c r="E104" s="78"/>
      <c r="F104" s="78"/>
      <c r="G104" s="78"/>
      <c r="H104" s="79"/>
    </row>
    <row r="105" spans="2:8" x14ac:dyDescent="0.25">
      <c r="B105" s="74">
        <v>2460059.4369859896</v>
      </c>
      <c r="C105" s="81">
        <f>B105-$K$30</f>
        <v>-0.18286785809323192</v>
      </c>
      <c r="D105" s="78">
        <v>1484.9425000000001</v>
      </c>
      <c r="E105" s="78"/>
      <c r="F105" s="78"/>
      <c r="G105" s="78"/>
      <c r="H105" s="79"/>
    </row>
    <row r="106" spans="2:8" x14ac:dyDescent="0.25">
      <c r="B106" s="74">
        <v>2460059.4393007727</v>
      </c>
      <c r="C106" s="81">
        <f>B106-$K$30</f>
        <v>-0.18055307492613792</v>
      </c>
      <c r="D106" s="78">
        <v>1481.5518999999999</v>
      </c>
      <c r="E106" s="78"/>
      <c r="F106" s="78"/>
      <c r="G106" s="78"/>
      <c r="H106" s="79"/>
    </row>
    <row r="107" spans="2:8" x14ac:dyDescent="0.25">
      <c r="B107" s="74">
        <v>2460059.4416155559</v>
      </c>
      <c r="C107" s="81">
        <f>B107-$K$30</f>
        <v>-0.17823829175904393</v>
      </c>
      <c r="D107" s="78">
        <v>1481.4553000000001</v>
      </c>
      <c r="E107" s="78"/>
      <c r="F107" s="78"/>
      <c r="G107" s="78"/>
      <c r="H107" s="79"/>
    </row>
    <row r="108" spans="2:8" x14ac:dyDescent="0.25">
      <c r="B108" s="74">
        <v>2460059.4439303391</v>
      </c>
      <c r="C108" s="81">
        <f>B108-$K$30</f>
        <v>-0.17592350859194994</v>
      </c>
      <c r="D108" s="78">
        <v>1484.2185999999999</v>
      </c>
      <c r="E108" s="78"/>
      <c r="F108" s="78"/>
      <c r="G108" s="78"/>
      <c r="H108" s="79"/>
    </row>
    <row r="109" spans="2:8" x14ac:dyDescent="0.25">
      <c r="B109" s="74">
        <v>2460059.4462451222</v>
      </c>
      <c r="C109" s="81">
        <f>B109-$K$30</f>
        <v>-0.17360872542485595</v>
      </c>
      <c r="D109" s="78">
        <v>1483.8112000000001</v>
      </c>
      <c r="E109" s="78"/>
      <c r="F109" s="78"/>
      <c r="G109" s="78"/>
      <c r="H109" s="79"/>
    </row>
    <row r="110" spans="2:8" x14ac:dyDescent="0.25">
      <c r="B110" s="74">
        <v>2460059.4485599054</v>
      </c>
      <c r="C110" s="81">
        <f>B110-$K$30</f>
        <v>-0.17129394225776196</v>
      </c>
      <c r="D110" s="78">
        <v>1485.8705</v>
      </c>
      <c r="E110" s="78"/>
      <c r="F110" s="78"/>
      <c r="G110" s="78"/>
      <c r="H110" s="79"/>
    </row>
    <row r="111" spans="2:8" x14ac:dyDescent="0.25">
      <c r="B111" s="74">
        <v>2460059.4508746886</v>
      </c>
      <c r="C111" s="81">
        <f>B111-$K$30</f>
        <v>-0.16897915909066796</v>
      </c>
      <c r="D111" s="78">
        <v>1485.2683</v>
      </c>
      <c r="E111" s="78"/>
      <c r="F111" s="78"/>
      <c r="G111" s="78"/>
      <c r="H111" s="79"/>
    </row>
    <row r="112" spans="2:8" x14ac:dyDescent="0.25">
      <c r="B112" s="74">
        <v>2460059.4531894717</v>
      </c>
      <c r="C112" s="81">
        <f>B112-$K$30</f>
        <v>-0.16666437592357397</v>
      </c>
      <c r="D112" s="78">
        <v>1482.0590999999999</v>
      </c>
      <c r="E112" s="78"/>
      <c r="F112" s="78"/>
      <c r="G112" s="78"/>
      <c r="H112" s="79"/>
    </row>
    <row r="113" spans="1:8" x14ac:dyDescent="0.25">
      <c r="B113" s="74">
        <v>2460059.4555042549</v>
      </c>
      <c r="C113" s="81">
        <f>B113-$K$30</f>
        <v>-0.16434959275647998</v>
      </c>
      <c r="D113" s="78">
        <v>1482.4452000000001</v>
      </c>
      <c r="E113" s="78"/>
      <c r="F113" s="78"/>
      <c r="G113" s="78"/>
      <c r="H113" s="79"/>
    </row>
    <row r="114" spans="1:8" x14ac:dyDescent="0.25">
      <c r="B114" s="74">
        <v>2460059.4578190381</v>
      </c>
      <c r="C114" s="81">
        <f>B114-$K$30</f>
        <v>-0.16203480958938599</v>
      </c>
      <c r="D114" s="78">
        <v>1478.7125000000001</v>
      </c>
      <c r="E114" s="78"/>
      <c r="F114" s="78"/>
      <c r="G114" s="78"/>
      <c r="H114" s="79"/>
    </row>
    <row r="115" spans="1:8" x14ac:dyDescent="0.25">
      <c r="B115" s="74">
        <v>2460059.4601338212</v>
      </c>
      <c r="C115" s="81">
        <f>B115-$K$30</f>
        <v>-0.15972002642229199</v>
      </c>
      <c r="D115" s="78">
        <v>1482.5410999999999</v>
      </c>
      <c r="E115" s="78"/>
      <c r="F115" s="78"/>
      <c r="G115" s="78"/>
      <c r="H115" s="79"/>
    </row>
    <row r="116" spans="1:8" x14ac:dyDescent="0.25">
      <c r="B116" s="74">
        <v>2460059.4624486044</v>
      </c>
      <c r="C116" s="81">
        <f>B116-$K$30</f>
        <v>-0.157405243255198</v>
      </c>
      <c r="D116" s="78">
        <v>1484.4385</v>
      </c>
      <c r="E116" s="78"/>
      <c r="F116" s="78"/>
      <c r="G116" s="78"/>
      <c r="H116" s="79"/>
    </row>
    <row r="117" spans="1:8" x14ac:dyDescent="0.25">
      <c r="B117" s="74">
        <v>2460059.4647633876</v>
      </c>
      <c r="C117" s="81">
        <f>B117-$K$30</f>
        <v>-0.15509046008810401</v>
      </c>
      <c r="D117" s="78">
        <v>1471.7529</v>
      </c>
      <c r="E117" s="78"/>
      <c r="F117" s="78"/>
      <c r="G117" s="78"/>
      <c r="H117" s="79"/>
    </row>
    <row r="118" spans="1:8" x14ac:dyDescent="0.25">
      <c r="B118" s="74">
        <v>2460059.4670781707</v>
      </c>
      <c r="C118" s="81">
        <f>B118-$K$30</f>
        <v>-0.15277567692101002</v>
      </c>
      <c r="D118" s="78">
        <v>1478.9692</v>
      </c>
      <c r="E118" s="78"/>
      <c r="F118" s="78"/>
      <c r="G118" s="78"/>
      <c r="H118" s="79"/>
    </row>
    <row r="119" spans="1:8" x14ac:dyDescent="0.25">
      <c r="B119" s="74">
        <v>2460059.4693929539</v>
      </c>
      <c r="C119" s="81">
        <f>B119-$K$30</f>
        <v>-0.15046089375391603</v>
      </c>
      <c r="D119" s="78">
        <v>1491.4899</v>
      </c>
      <c r="E119" s="78"/>
      <c r="F119" s="78"/>
      <c r="G119" s="78"/>
      <c r="H119" s="79"/>
    </row>
    <row r="120" spans="1:8" x14ac:dyDescent="0.25">
      <c r="B120" s="74">
        <v>2460059.4717077371</v>
      </c>
      <c r="C120" s="81">
        <f>B120-$K$30</f>
        <v>-0.14814611058682203</v>
      </c>
      <c r="D120" s="78">
        <v>1480.6238000000001</v>
      </c>
      <c r="E120" s="78"/>
      <c r="F120" s="78"/>
      <c r="G120" s="78"/>
      <c r="H120" s="79"/>
    </row>
    <row r="121" spans="1:8" x14ac:dyDescent="0.25">
      <c r="B121" s="74">
        <v>2460059.4740225202</v>
      </c>
      <c r="C121" s="81">
        <f>B121-$K$30</f>
        <v>-0.14583132741972804</v>
      </c>
      <c r="D121" s="78">
        <v>1492.0222000000001</v>
      </c>
      <c r="E121" s="78"/>
      <c r="F121" s="78"/>
      <c r="G121" s="78"/>
      <c r="H121" s="79"/>
    </row>
    <row r="122" spans="1:8" x14ac:dyDescent="0.25">
      <c r="B122" s="74">
        <v>2460059.4763373029</v>
      </c>
      <c r="C122" s="81">
        <f>B122-$K$30</f>
        <v>-0.14351654471829534</v>
      </c>
      <c r="D122" s="78">
        <v>1481.4784999999999</v>
      </c>
      <c r="E122" s="78"/>
      <c r="F122" s="78"/>
      <c r="G122" s="78"/>
      <c r="H122" s="79"/>
    </row>
    <row r="123" spans="1:8" x14ac:dyDescent="0.25">
      <c r="B123" s="74">
        <v>2460059.4786520861</v>
      </c>
      <c r="C123" s="81">
        <f>B123-$K$30</f>
        <v>-0.14120176155120134</v>
      </c>
      <c r="D123" s="78">
        <v>1479.9793999999999</v>
      </c>
      <c r="E123" s="78"/>
      <c r="F123" s="78"/>
      <c r="G123" s="78"/>
      <c r="H123" s="79"/>
    </row>
    <row r="124" spans="1:8" x14ac:dyDescent="0.25">
      <c r="B124" s="74">
        <v>2460059.4809668693</v>
      </c>
      <c r="C124" s="81">
        <f>B124-$K$30</f>
        <v>-0.13888697838410735</v>
      </c>
      <c r="D124" s="78">
        <v>1481.0935999999999</v>
      </c>
      <c r="E124" s="78"/>
      <c r="F124" s="78"/>
      <c r="G124" s="78"/>
      <c r="H124" s="79"/>
    </row>
    <row r="125" spans="1:8" x14ac:dyDescent="0.25">
      <c r="B125" s="74">
        <v>2460059.4832816524</v>
      </c>
      <c r="C125" s="81">
        <f>B125-$K$30</f>
        <v>-0.13657219521701336</v>
      </c>
      <c r="D125" s="78">
        <v>1482.7906</v>
      </c>
      <c r="E125" s="78"/>
      <c r="F125" s="78"/>
      <c r="G125" s="78"/>
      <c r="H125" s="79"/>
    </row>
    <row r="126" spans="1:8" x14ac:dyDescent="0.25">
      <c r="A126" s="73" t="s">
        <v>85</v>
      </c>
      <c r="B126" s="74">
        <v>2460059.4855964356</v>
      </c>
      <c r="C126" s="81">
        <f>B126-$K$30</f>
        <v>-0.13425741204991937</v>
      </c>
      <c r="D126" s="78"/>
      <c r="E126" s="78">
        <v>1475.1234999999999</v>
      </c>
      <c r="F126" s="78"/>
      <c r="G126" s="78"/>
      <c r="H126" s="79"/>
    </row>
    <row r="127" spans="1:8" x14ac:dyDescent="0.25">
      <c r="B127" s="74">
        <v>2460059.4879112188</v>
      </c>
      <c r="C127" s="81">
        <f>B127-$K$30</f>
        <v>-0.13194262888282537</v>
      </c>
      <c r="D127" s="78"/>
      <c r="E127" s="78">
        <v>1482.4323999999999</v>
      </c>
      <c r="F127" s="78"/>
      <c r="G127" s="78"/>
      <c r="H127" s="79"/>
    </row>
    <row r="128" spans="1:8" x14ac:dyDescent="0.25">
      <c r="B128" s="74">
        <v>2460059.4902260015</v>
      </c>
      <c r="C128" s="81">
        <f>B128-$K$30</f>
        <v>-0.12962784618139267</v>
      </c>
      <c r="D128" s="78"/>
      <c r="E128" s="78">
        <v>1465.5440000000001</v>
      </c>
      <c r="F128" s="78"/>
      <c r="G128" s="78"/>
      <c r="H128" s="79"/>
    </row>
    <row r="129" spans="1:8" x14ac:dyDescent="0.25">
      <c r="B129" s="74">
        <v>2460059.4925407846</v>
      </c>
      <c r="C129" s="81">
        <f>B129-$K$30</f>
        <v>-0.12731306301429868</v>
      </c>
      <c r="D129" s="78"/>
      <c r="E129" s="78">
        <v>1479.6605</v>
      </c>
      <c r="F129" s="78"/>
      <c r="G129" s="78"/>
      <c r="H129" s="79"/>
    </row>
    <row r="130" spans="1:8" x14ac:dyDescent="0.25">
      <c r="B130" s="74">
        <v>2460059.4948555678</v>
      </c>
      <c r="C130" s="81">
        <f>B130-$K$30</f>
        <v>-0.12499827984720469</v>
      </c>
      <c r="D130" s="78"/>
      <c r="E130" s="78">
        <v>1478.0386000000001</v>
      </c>
      <c r="F130" s="78"/>
      <c r="G130" s="78"/>
      <c r="H130" s="79"/>
    </row>
    <row r="131" spans="1:8" x14ac:dyDescent="0.25">
      <c r="B131" s="74">
        <v>2460059.497170351</v>
      </c>
      <c r="C131" s="81">
        <f>B131-$K$30</f>
        <v>-0.12268349668011069</v>
      </c>
      <c r="D131" s="78"/>
      <c r="E131" s="78">
        <v>1472.0145</v>
      </c>
      <c r="F131" s="78"/>
      <c r="G131" s="78"/>
      <c r="H131" s="79"/>
    </row>
    <row r="132" spans="1:8" x14ac:dyDescent="0.25">
      <c r="B132" s="74">
        <v>2460059.4994851341</v>
      </c>
      <c r="C132" s="81">
        <f>B132-$K$30</f>
        <v>-0.1203687135130167</v>
      </c>
      <c r="D132" s="78"/>
      <c r="E132" s="78">
        <v>1477.287</v>
      </c>
      <c r="F132" s="78"/>
      <c r="G132" s="78"/>
      <c r="H132" s="79"/>
    </row>
    <row r="133" spans="1:8" x14ac:dyDescent="0.25">
      <c r="B133" s="74">
        <v>2460059.5017999168</v>
      </c>
      <c r="C133" s="81">
        <f>B133-$K$30</f>
        <v>-0.118053930811584</v>
      </c>
      <c r="D133" s="78"/>
      <c r="E133" s="78">
        <v>1471.306</v>
      </c>
      <c r="F133" s="78"/>
      <c r="G133" s="78"/>
      <c r="H133" s="79"/>
    </row>
    <row r="134" spans="1:8" x14ac:dyDescent="0.25">
      <c r="B134" s="74">
        <v>2460059.5041147</v>
      </c>
      <c r="C134" s="81">
        <f>B134-$K$30</f>
        <v>-0.11573914764449</v>
      </c>
      <c r="D134" s="78"/>
      <c r="E134" s="78">
        <v>1467.0905</v>
      </c>
      <c r="F134" s="78"/>
      <c r="G134" s="78"/>
      <c r="H134" s="79"/>
    </row>
    <row r="135" spans="1:8" x14ac:dyDescent="0.25">
      <c r="B135" s="74">
        <v>2460059.5064294832</v>
      </c>
      <c r="C135" s="81">
        <f>B135-$K$30</f>
        <v>-0.11342436447739601</v>
      </c>
      <c r="D135" s="78"/>
      <c r="E135" s="78">
        <v>1466.5769</v>
      </c>
      <c r="F135" s="78"/>
      <c r="G135" s="78"/>
      <c r="H135" s="79"/>
    </row>
    <row r="136" spans="1:8" x14ac:dyDescent="0.25">
      <c r="B136" s="74">
        <v>2460059.5087442663</v>
      </c>
      <c r="C136" s="81">
        <f>B136-$K$30</f>
        <v>-0.11110958131030202</v>
      </c>
      <c r="D136" s="78"/>
      <c r="E136" s="78">
        <v>1465.2228</v>
      </c>
      <c r="F136" s="78"/>
      <c r="G136" s="78"/>
      <c r="H136" s="79"/>
    </row>
    <row r="137" spans="1:8" x14ac:dyDescent="0.25">
      <c r="B137" s="74">
        <v>2460059.5110590491</v>
      </c>
      <c r="C137" s="81">
        <f>B137-$K$30</f>
        <v>-0.10879479860886931</v>
      </c>
      <c r="D137" s="78"/>
      <c r="E137" s="78">
        <v>1469.3732</v>
      </c>
      <c r="F137" s="78"/>
      <c r="G137" s="78"/>
      <c r="H137" s="79"/>
    </row>
    <row r="138" spans="1:8" x14ac:dyDescent="0.25">
      <c r="B138" s="74">
        <v>2460059.5133738322</v>
      </c>
      <c r="C138" s="81">
        <f>B138-$K$30</f>
        <v>-0.10648001544177532</v>
      </c>
      <c r="D138" s="78"/>
      <c r="E138" s="78">
        <v>1470.07</v>
      </c>
      <c r="F138" s="78"/>
      <c r="G138" s="78"/>
      <c r="H138" s="79"/>
    </row>
    <row r="139" spans="1:8" x14ac:dyDescent="0.25">
      <c r="A139" s="73" t="s">
        <v>86</v>
      </c>
      <c r="B139" s="74">
        <v>2460059.5156886154</v>
      </c>
      <c r="C139" s="81">
        <f>B139-$K$30</f>
        <v>-0.10416523227468133</v>
      </c>
      <c r="D139" s="78"/>
      <c r="E139" s="78"/>
      <c r="F139" s="78">
        <v>1467.5154</v>
      </c>
      <c r="G139" s="78"/>
      <c r="H139" s="79"/>
    </row>
    <row r="140" spans="1:8" x14ac:dyDescent="0.25">
      <c r="B140" s="74">
        <v>2460059.5180033986</v>
      </c>
      <c r="C140" s="81">
        <f>B140-$K$30</f>
        <v>-0.10185044910758734</v>
      </c>
      <c r="D140" s="78"/>
      <c r="E140" s="78"/>
      <c r="F140" s="78">
        <v>1463.8655000000001</v>
      </c>
      <c r="G140" s="78"/>
      <c r="H140" s="79"/>
    </row>
    <row r="141" spans="1:8" x14ac:dyDescent="0.25">
      <c r="B141" s="74">
        <v>2460059.5203181813</v>
      </c>
      <c r="C141" s="81">
        <f>B141-$K$30</f>
        <v>-9.9535666406154633E-2</v>
      </c>
      <c r="D141" s="78"/>
      <c r="E141" s="78"/>
      <c r="F141" s="78">
        <v>1473.0735999999999</v>
      </c>
      <c r="G141" s="78"/>
      <c r="H141" s="79"/>
    </row>
    <row r="142" spans="1:8" x14ac:dyDescent="0.25">
      <c r="B142" s="74">
        <v>2460059.5226329644</v>
      </c>
      <c r="C142" s="81">
        <f>B142-$K$30</f>
        <v>-9.722088323906064E-2</v>
      </c>
      <c r="D142" s="78"/>
      <c r="E142" s="78"/>
      <c r="F142" s="78">
        <v>1463.3126</v>
      </c>
      <c r="G142" s="78"/>
      <c r="H142" s="79"/>
    </row>
    <row r="143" spans="1:8" x14ac:dyDescent="0.25">
      <c r="B143" s="74">
        <v>2460059.5249477476</v>
      </c>
      <c r="C143" s="81">
        <f>B143-$K$30</f>
        <v>-9.4906100071966648E-2</v>
      </c>
      <c r="D143" s="78"/>
      <c r="E143" s="78"/>
      <c r="F143" s="78">
        <v>1471.5016000000001</v>
      </c>
      <c r="G143" s="78"/>
      <c r="H143" s="79"/>
    </row>
    <row r="144" spans="1:8" x14ac:dyDescent="0.25">
      <c r="B144" s="74">
        <v>2460059.5272625303</v>
      </c>
      <c r="C144" s="81">
        <f>B144-$K$30</f>
        <v>-9.2591317370533943E-2</v>
      </c>
      <c r="D144" s="78"/>
      <c r="E144" s="78"/>
      <c r="F144" s="78">
        <v>1463.3586</v>
      </c>
      <c r="G144" s="78"/>
      <c r="H144" s="79"/>
    </row>
    <row r="145" spans="2:8" x14ac:dyDescent="0.25">
      <c r="B145" s="74">
        <v>2460059.5295773135</v>
      </c>
      <c r="C145" s="81">
        <f>B145-$K$30</f>
        <v>-9.0276534203439951E-2</v>
      </c>
      <c r="D145" s="78"/>
      <c r="E145" s="78"/>
      <c r="F145" s="78">
        <v>1459.9684999999999</v>
      </c>
      <c r="G145" s="78"/>
      <c r="H145" s="79"/>
    </row>
    <row r="146" spans="2:8" x14ac:dyDescent="0.25">
      <c r="B146" s="74">
        <v>2460059.5318920966</v>
      </c>
      <c r="C146" s="81">
        <f>B146-$K$30</f>
        <v>-8.7961751036345959E-2</v>
      </c>
      <c r="D146" s="78"/>
      <c r="E146" s="78"/>
      <c r="F146" s="78">
        <v>1466.1068</v>
      </c>
      <c r="G146" s="78"/>
      <c r="H146" s="79"/>
    </row>
    <row r="147" spans="2:8" x14ac:dyDescent="0.25">
      <c r="B147" s="74">
        <v>2460059.5342068793</v>
      </c>
      <c r="C147" s="81">
        <f>B147-$K$30</f>
        <v>-8.5646968334913254E-2</v>
      </c>
      <c r="D147" s="78"/>
      <c r="E147" s="78"/>
      <c r="F147" s="78">
        <v>1465.3022000000001</v>
      </c>
      <c r="G147" s="78"/>
      <c r="H147" s="79"/>
    </row>
    <row r="148" spans="2:8" x14ac:dyDescent="0.25">
      <c r="B148" s="74">
        <v>2460059.5365216625</v>
      </c>
      <c r="C148" s="81">
        <f>B148-$K$30</f>
        <v>-8.3332185167819262E-2</v>
      </c>
      <c r="D148" s="78"/>
      <c r="E148" s="78"/>
      <c r="F148" s="78">
        <v>1466.8275000000001</v>
      </c>
      <c r="G148" s="78"/>
      <c r="H148" s="79"/>
    </row>
    <row r="149" spans="2:8" x14ac:dyDescent="0.25">
      <c r="B149" s="74">
        <v>2460059.5388364457</v>
      </c>
      <c r="C149" s="81">
        <f>B149-$K$30</f>
        <v>-8.1017402000725269E-2</v>
      </c>
      <c r="D149" s="78"/>
      <c r="E149" s="78"/>
      <c r="F149" s="78">
        <v>1462.1554000000001</v>
      </c>
      <c r="G149" s="78"/>
      <c r="H149" s="79"/>
    </row>
    <row r="150" spans="2:8" x14ac:dyDescent="0.25">
      <c r="B150" s="74">
        <v>2460059.5411512284</v>
      </c>
      <c r="C150" s="81">
        <f>B150-$K$30</f>
        <v>-7.8702619299292564E-2</v>
      </c>
      <c r="D150" s="78"/>
      <c r="E150" s="78"/>
      <c r="F150" s="78">
        <v>1457.769</v>
      </c>
      <c r="G150" s="78"/>
      <c r="H150" s="79"/>
    </row>
    <row r="151" spans="2:8" x14ac:dyDescent="0.25">
      <c r="B151" s="74">
        <v>2460059.5434660115</v>
      </c>
      <c r="C151" s="81">
        <f>B151-$K$30</f>
        <v>-7.6387836132198572E-2</v>
      </c>
      <c r="D151" s="78"/>
      <c r="E151" s="78"/>
      <c r="F151" s="78">
        <v>1467.0024000000001</v>
      </c>
      <c r="G151" s="78"/>
      <c r="H151" s="79"/>
    </row>
    <row r="152" spans="2:8" x14ac:dyDescent="0.25">
      <c r="B152" s="74">
        <v>2460059.5457807942</v>
      </c>
      <c r="C152" s="81">
        <f>B152-$K$30</f>
        <v>-7.4073053430765867E-2</v>
      </c>
      <c r="D152" s="78"/>
      <c r="E152" s="78"/>
      <c r="F152" s="78">
        <v>1465.7007000000001</v>
      </c>
      <c r="G152" s="78"/>
      <c r="H152" s="79"/>
    </row>
    <row r="153" spans="2:8" x14ac:dyDescent="0.25">
      <c r="B153" s="74">
        <v>2460059.5480955774</v>
      </c>
      <c r="C153" s="81">
        <f>B153-$K$30</f>
        <v>-7.1758270263671875E-2</v>
      </c>
      <c r="D153" s="78"/>
      <c r="E153" s="78"/>
      <c r="F153" s="78">
        <v>1467.2411</v>
      </c>
      <c r="G153" s="78"/>
      <c r="H153" s="79"/>
    </row>
    <row r="154" spans="2:8" x14ac:dyDescent="0.25">
      <c r="B154" s="74">
        <v>2460059.5504103606</v>
      </c>
      <c r="C154" s="81">
        <f>B154-$K$30</f>
        <v>-6.9443487096577883E-2</v>
      </c>
      <c r="D154" s="78"/>
      <c r="E154" s="78"/>
      <c r="F154" s="78">
        <v>1462.1813</v>
      </c>
      <c r="G154" s="78"/>
      <c r="H154" s="79"/>
    </row>
    <row r="155" spans="2:8" x14ac:dyDescent="0.25">
      <c r="B155" s="74">
        <v>2460059.5527251433</v>
      </c>
      <c r="C155" s="81">
        <f>B155-$K$30</f>
        <v>-6.7128704395145178E-2</v>
      </c>
      <c r="D155" s="78"/>
      <c r="E155" s="78"/>
      <c r="F155" s="78">
        <v>1464.9572000000001</v>
      </c>
      <c r="G155" s="78"/>
      <c r="H155" s="79"/>
    </row>
    <row r="156" spans="2:8" x14ac:dyDescent="0.25">
      <c r="B156" s="74">
        <v>2460059.5550399264</v>
      </c>
      <c r="C156" s="81">
        <f>B156-$K$30</f>
        <v>-6.4813921228051186E-2</v>
      </c>
      <c r="D156" s="78"/>
      <c r="E156" s="78"/>
      <c r="F156" s="78">
        <v>1466.9154000000001</v>
      </c>
      <c r="G156" s="78"/>
      <c r="H156" s="79"/>
    </row>
    <row r="157" spans="2:8" x14ac:dyDescent="0.25">
      <c r="B157" s="74">
        <v>2460059.5573547091</v>
      </c>
      <c r="C157" s="81">
        <f>B157-$K$30</f>
        <v>-6.2499138526618481E-2</v>
      </c>
      <c r="D157" s="78"/>
      <c r="E157" s="78"/>
      <c r="F157" s="78">
        <v>1461.1738</v>
      </c>
      <c r="G157" s="78"/>
      <c r="H157" s="79"/>
    </row>
    <row r="158" spans="2:8" x14ac:dyDescent="0.25">
      <c r="B158" s="74">
        <v>2460059.5596694923</v>
      </c>
      <c r="C158" s="81">
        <f>B158-$K$30</f>
        <v>-6.0184355359524488E-2</v>
      </c>
      <c r="D158" s="78"/>
      <c r="E158" s="78"/>
      <c r="F158" s="78">
        <v>1458.9169999999999</v>
      </c>
      <c r="G158" s="78"/>
      <c r="H158" s="79"/>
    </row>
    <row r="159" spans="2:8" x14ac:dyDescent="0.25">
      <c r="B159" s="74">
        <v>2460059.561984275</v>
      </c>
      <c r="C159" s="81">
        <f>B159-$K$30</f>
        <v>-5.7869572658091784E-2</v>
      </c>
      <c r="D159" s="78"/>
      <c r="E159" s="78"/>
      <c r="F159" s="78">
        <v>1466.0474999999999</v>
      </c>
      <c r="G159" s="78"/>
      <c r="H159" s="79"/>
    </row>
    <row r="160" spans="2:8" x14ac:dyDescent="0.25">
      <c r="B160" s="74">
        <v>2460059.5642990582</v>
      </c>
      <c r="C160" s="81">
        <f>B160-$K$30</f>
        <v>-5.5554789490997791E-2</v>
      </c>
      <c r="D160" s="78"/>
      <c r="E160" s="78"/>
      <c r="F160" s="78">
        <v>1462.3924999999999</v>
      </c>
      <c r="G160" s="78"/>
      <c r="H160" s="79"/>
    </row>
    <row r="161" spans="2:8" x14ac:dyDescent="0.25">
      <c r="B161" s="74">
        <v>2460059.5666138409</v>
      </c>
      <c r="C161" s="81">
        <f>B161-$K$30</f>
        <v>-5.3240006789565086E-2</v>
      </c>
      <c r="D161" s="78"/>
      <c r="E161" s="78"/>
      <c r="F161" s="78">
        <v>1463.7755999999999</v>
      </c>
      <c r="G161" s="78"/>
      <c r="H161" s="79"/>
    </row>
    <row r="162" spans="2:8" x14ac:dyDescent="0.25">
      <c r="B162" s="74">
        <v>2460059.568928624</v>
      </c>
      <c r="C162" s="81">
        <f>B162-$K$30</f>
        <v>-5.0925223622471094E-2</v>
      </c>
      <c r="D162" s="78"/>
      <c r="E162" s="78"/>
      <c r="F162" s="78">
        <v>1463.5456999999999</v>
      </c>
      <c r="G162" s="78"/>
      <c r="H162" s="79"/>
    </row>
    <row r="163" spans="2:8" x14ac:dyDescent="0.25">
      <c r="B163" s="74">
        <v>2460059.5712434072</v>
      </c>
      <c r="C163" s="81">
        <f>B163-$K$30</f>
        <v>-4.8610440455377102E-2</v>
      </c>
      <c r="D163" s="78"/>
      <c r="E163" s="78"/>
      <c r="F163" s="78">
        <v>1465.0842</v>
      </c>
      <c r="G163" s="78"/>
      <c r="H163" s="79"/>
    </row>
    <row r="164" spans="2:8" x14ac:dyDescent="0.25">
      <c r="B164" s="74">
        <v>2460059.5735581899</v>
      </c>
      <c r="C164" s="81">
        <f>B164-$K$30</f>
        <v>-4.6295657753944397E-2</v>
      </c>
      <c r="D164" s="78"/>
      <c r="E164" s="78"/>
      <c r="F164" s="78">
        <v>1472.2227</v>
      </c>
      <c r="G164" s="78"/>
      <c r="H164" s="79"/>
    </row>
    <row r="165" spans="2:8" x14ac:dyDescent="0.25">
      <c r="B165" s="74">
        <v>2460059.5758729731</v>
      </c>
      <c r="C165" s="81">
        <f>B165-$K$30</f>
        <v>-4.3980874586850405E-2</v>
      </c>
      <c r="D165" s="78"/>
      <c r="E165" s="78"/>
      <c r="F165" s="78">
        <v>1460.8272999999999</v>
      </c>
      <c r="G165" s="78"/>
      <c r="H165" s="79"/>
    </row>
    <row r="166" spans="2:8" x14ac:dyDescent="0.25">
      <c r="B166" s="74">
        <v>2460059.5781877558</v>
      </c>
      <c r="C166" s="81">
        <f>B166-$K$30</f>
        <v>-4.16660918854177E-2</v>
      </c>
      <c r="D166" s="78"/>
      <c r="E166" s="78"/>
      <c r="F166" s="78">
        <v>1463.2234000000001</v>
      </c>
      <c r="G166" s="78"/>
      <c r="H166" s="79"/>
    </row>
    <row r="167" spans="2:8" x14ac:dyDescent="0.25">
      <c r="B167" s="74">
        <v>2460059.5805025389</v>
      </c>
      <c r="C167" s="81">
        <f>B167-$K$30</f>
        <v>-3.9351308718323708E-2</v>
      </c>
      <c r="D167" s="78"/>
      <c r="E167" s="78"/>
      <c r="F167" s="78">
        <v>1468.1279</v>
      </c>
      <c r="G167" s="78"/>
      <c r="H167" s="79"/>
    </row>
    <row r="168" spans="2:8" x14ac:dyDescent="0.25">
      <c r="B168" s="74">
        <v>2460059.5828173216</v>
      </c>
      <c r="C168" s="81">
        <f>B168-$K$30</f>
        <v>-3.7036526016891003E-2</v>
      </c>
      <c r="D168" s="78"/>
      <c r="E168" s="78"/>
      <c r="F168" s="78">
        <v>1459.5323000000001</v>
      </c>
      <c r="G168" s="78"/>
      <c r="H168" s="79"/>
    </row>
    <row r="169" spans="2:8" x14ac:dyDescent="0.25">
      <c r="B169" s="74">
        <v>2460059.5851321043</v>
      </c>
      <c r="C169" s="81">
        <f>B169-$K$30</f>
        <v>-3.4721743315458298E-2</v>
      </c>
      <c r="D169" s="78"/>
      <c r="E169" s="78"/>
      <c r="F169" s="78">
        <v>1465.9203</v>
      </c>
      <c r="G169" s="78"/>
      <c r="H169" s="79"/>
    </row>
    <row r="170" spans="2:8" x14ac:dyDescent="0.25">
      <c r="B170" s="74">
        <v>2460059.5874468875</v>
      </c>
      <c r="C170" s="81">
        <f>B170-$K$30</f>
        <v>-3.2406960148364305E-2</v>
      </c>
      <c r="D170" s="78"/>
      <c r="E170" s="78"/>
      <c r="F170" s="78">
        <v>1459.021</v>
      </c>
      <c r="G170" s="78"/>
      <c r="H170" s="79"/>
    </row>
    <row r="171" spans="2:8" x14ac:dyDescent="0.25">
      <c r="B171" s="74">
        <v>2460059.5897616702</v>
      </c>
      <c r="C171" s="81">
        <f>B171-$K$30</f>
        <v>-3.0092177446931601E-2</v>
      </c>
      <c r="D171" s="78"/>
      <c r="E171" s="78"/>
      <c r="F171" s="78">
        <v>1463.6274000000001</v>
      </c>
      <c r="G171" s="78"/>
      <c r="H171" s="79"/>
    </row>
    <row r="172" spans="2:8" x14ac:dyDescent="0.25">
      <c r="B172" s="74">
        <v>2460059.5920764534</v>
      </c>
      <c r="C172" s="81">
        <f>B172-$K$30</f>
        <v>-2.7777394279837608E-2</v>
      </c>
      <c r="D172" s="78"/>
      <c r="E172" s="78"/>
      <c r="F172" s="78">
        <v>1457.2201</v>
      </c>
      <c r="G172" s="78"/>
      <c r="H172" s="79"/>
    </row>
    <row r="173" spans="2:8" x14ac:dyDescent="0.25">
      <c r="B173" s="74">
        <v>2460059.5943912361</v>
      </c>
      <c r="C173" s="81">
        <f>B173-$K$30</f>
        <v>-2.5462611578404903E-2</v>
      </c>
      <c r="D173" s="78"/>
      <c r="E173" s="78"/>
      <c r="F173" s="78">
        <v>1467.5404000000001</v>
      </c>
      <c r="G173" s="78"/>
      <c r="H173" s="79"/>
    </row>
    <row r="174" spans="2:8" x14ac:dyDescent="0.25">
      <c r="B174" s="74">
        <v>2460059.5967060192</v>
      </c>
      <c r="C174" s="81">
        <f>B174-$K$30</f>
        <v>-2.3147828411310911E-2</v>
      </c>
      <c r="D174" s="78"/>
      <c r="E174" s="78"/>
      <c r="F174" s="78">
        <v>1465.3046999999999</v>
      </c>
      <c r="G174" s="78"/>
      <c r="H174" s="79"/>
    </row>
    <row r="175" spans="2:8" x14ac:dyDescent="0.25">
      <c r="B175" s="74">
        <v>2460059.599020802</v>
      </c>
      <c r="C175" s="81">
        <f>B175-$K$30</f>
        <v>-2.0833045709878206E-2</v>
      </c>
      <c r="D175" s="78"/>
      <c r="E175" s="78"/>
      <c r="F175" s="78">
        <v>1465.9637</v>
      </c>
      <c r="G175" s="78"/>
      <c r="H175" s="79"/>
    </row>
    <row r="176" spans="2:8" x14ac:dyDescent="0.25">
      <c r="B176" s="74">
        <v>2460059.6013355847</v>
      </c>
      <c r="C176" s="81">
        <f>B176-$K$30</f>
        <v>-1.8518263008445501E-2</v>
      </c>
      <c r="D176" s="78"/>
      <c r="E176" s="78"/>
      <c r="F176" s="78">
        <v>1463.2709</v>
      </c>
      <c r="G176" s="78"/>
      <c r="H176" s="79"/>
    </row>
    <row r="177" spans="1:8" x14ac:dyDescent="0.25">
      <c r="B177" s="74">
        <v>2460059.6036503678</v>
      </c>
      <c r="C177" s="81">
        <f>B177-$K$30</f>
        <v>-1.6203479841351509E-2</v>
      </c>
      <c r="D177" s="78"/>
      <c r="E177" s="78"/>
      <c r="F177" s="78">
        <v>1462.2023999999999</v>
      </c>
      <c r="G177" s="78"/>
      <c r="H177" s="79"/>
    </row>
    <row r="178" spans="1:8" x14ac:dyDescent="0.25">
      <c r="B178" s="74">
        <v>2460059.6059651505</v>
      </c>
      <c r="C178" s="81">
        <f>B178-$K$30</f>
        <v>-1.3888697139918804E-2</v>
      </c>
      <c r="D178" s="78"/>
      <c r="E178" s="78"/>
      <c r="F178" s="78">
        <v>1466.7971</v>
      </c>
      <c r="G178" s="78"/>
      <c r="H178" s="79"/>
    </row>
    <row r="179" spans="1:8" x14ac:dyDescent="0.25">
      <c r="B179" s="74">
        <v>2460059.6082799337</v>
      </c>
      <c r="C179" s="81">
        <f>B179-$K$30</f>
        <v>-1.1573913972824812E-2</v>
      </c>
      <c r="D179" s="78"/>
      <c r="E179" s="78"/>
      <c r="F179" s="78">
        <v>1457.8099</v>
      </c>
      <c r="G179" s="78"/>
      <c r="H179" s="79"/>
    </row>
    <row r="180" spans="1:8" x14ac:dyDescent="0.25">
      <c r="B180" s="74">
        <v>2460059.6105947164</v>
      </c>
      <c r="C180" s="81">
        <f>B180-$K$30</f>
        <v>-9.259131271392107E-3</v>
      </c>
      <c r="D180" s="78"/>
      <c r="E180" s="78"/>
      <c r="F180" s="78">
        <v>1463.2917</v>
      </c>
      <c r="G180" s="78"/>
      <c r="H180" s="79"/>
    </row>
    <row r="181" spans="1:8" x14ac:dyDescent="0.25">
      <c r="B181" s="74">
        <v>2460059.6129094991</v>
      </c>
      <c r="C181" s="81">
        <f>B181-$K$30</f>
        <v>-6.9443485699594021E-3</v>
      </c>
      <c r="D181" s="78"/>
      <c r="E181" s="78"/>
      <c r="F181" s="78">
        <v>1468.1578</v>
      </c>
      <c r="G181" s="78"/>
      <c r="H181" s="79"/>
    </row>
    <row r="182" spans="1:8" x14ac:dyDescent="0.25">
      <c r="B182" s="74">
        <v>2460059.6152242823</v>
      </c>
      <c r="C182" s="81">
        <f>B182-$K$30</f>
        <v>-4.6295654028654099E-3</v>
      </c>
      <c r="D182" s="78"/>
      <c r="E182" s="78"/>
      <c r="F182" s="78">
        <v>1460.2628</v>
      </c>
      <c r="G182" s="78"/>
      <c r="H182" s="79"/>
    </row>
    <row r="183" spans="1:8" x14ac:dyDescent="0.25">
      <c r="B183" s="74">
        <v>2460059.617539065</v>
      </c>
      <c r="C183" s="81">
        <f>B183-$K$30</f>
        <v>-2.3147827014327049E-3</v>
      </c>
      <c r="D183" s="78"/>
      <c r="E183" s="78"/>
      <c r="F183" s="78">
        <v>1467.0007000000001</v>
      </c>
      <c r="G183" s="78"/>
      <c r="H183" s="79"/>
    </row>
    <row r="184" spans="1:8" x14ac:dyDescent="0.25">
      <c r="A184" s="73" t="s">
        <v>137</v>
      </c>
      <c r="B184" s="74">
        <v>2460059.6198538477</v>
      </c>
      <c r="C184" s="81">
        <f>B184-$K$30</f>
        <v>0</v>
      </c>
      <c r="D184" s="78"/>
      <c r="E184" s="78"/>
      <c r="F184" s="78">
        <v>1465.4792</v>
      </c>
      <c r="G184" s="78"/>
      <c r="H184" s="79"/>
    </row>
    <row r="185" spans="1:8" x14ac:dyDescent="0.25">
      <c r="B185" s="74">
        <v>2460059.6221686308</v>
      </c>
      <c r="C185" s="81">
        <f>B185-$K$30</f>
        <v>2.3147831670939922E-3</v>
      </c>
      <c r="D185" s="78"/>
      <c r="E185" s="78"/>
      <c r="F185" s="78">
        <v>1461.546</v>
      </c>
      <c r="G185" s="78"/>
      <c r="H185" s="79"/>
    </row>
    <row r="186" spans="1:8" x14ac:dyDescent="0.25">
      <c r="B186" s="74">
        <v>2460059.6244834135</v>
      </c>
      <c r="C186" s="81">
        <f>B186-$K$30</f>
        <v>4.6295658685266972E-3</v>
      </c>
      <c r="D186" s="78"/>
      <c r="E186" s="78"/>
      <c r="F186" s="78">
        <v>1463.4319</v>
      </c>
      <c r="G186" s="78"/>
      <c r="H186" s="79"/>
    </row>
    <row r="187" spans="1:8" x14ac:dyDescent="0.25">
      <c r="B187" s="74">
        <v>2460059.6267981962</v>
      </c>
      <c r="C187" s="81">
        <f>B187-$K$30</f>
        <v>6.9443485699594021E-3</v>
      </c>
      <c r="D187" s="78"/>
      <c r="E187" s="78"/>
      <c r="F187" s="78">
        <v>1468.5935999999999</v>
      </c>
      <c r="G187" s="78"/>
      <c r="H187" s="79"/>
    </row>
    <row r="188" spans="1:8" x14ac:dyDescent="0.25">
      <c r="B188" s="74">
        <v>2460059.6291129794</v>
      </c>
      <c r="C188" s="81">
        <f>B188-$K$30</f>
        <v>9.2591317370533943E-3</v>
      </c>
      <c r="D188" s="78"/>
      <c r="E188" s="78"/>
      <c r="F188" s="78">
        <v>1465.2598</v>
      </c>
      <c r="G188" s="78"/>
      <c r="H188" s="79"/>
    </row>
    <row r="189" spans="1:8" x14ac:dyDescent="0.25">
      <c r="B189" s="74">
        <v>2460059.6314277621</v>
      </c>
      <c r="C189" s="81">
        <f>B189-$K$30</f>
        <v>1.1573914438486099E-2</v>
      </c>
      <c r="D189" s="78"/>
      <c r="E189" s="78"/>
      <c r="F189" s="78">
        <v>1458.0186000000001</v>
      </c>
      <c r="G189" s="78"/>
      <c r="H189" s="79"/>
    </row>
    <row r="190" spans="1:8" x14ac:dyDescent="0.25">
      <c r="B190" s="74">
        <v>2460059.6337425448</v>
      </c>
      <c r="C190" s="81">
        <f>B190-$K$30</f>
        <v>1.3888697139918804E-2</v>
      </c>
      <c r="D190" s="78"/>
      <c r="E190" s="78"/>
      <c r="F190" s="78">
        <v>1467.6469999999999</v>
      </c>
      <c r="G190" s="78"/>
      <c r="H190" s="79"/>
    </row>
    <row r="191" spans="1:8" x14ac:dyDescent="0.25">
      <c r="B191" s="74">
        <v>2460059.6360573275</v>
      </c>
      <c r="C191" s="81">
        <f>B191-$K$30</f>
        <v>1.6203479841351509E-2</v>
      </c>
      <c r="D191" s="78"/>
      <c r="E191" s="78"/>
      <c r="F191" s="78">
        <v>1461.5634</v>
      </c>
      <c r="G191" s="78"/>
      <c r="H191" s="79"/>
    </row>
    <row r="192" spans="1:8" x14ac:dyDescent="0.25">
      <c r="B192" s="74">
        <v>2460059.6383721107</v>
      </c>
      <c r="C192" s="81">
        <f>B192-$K$30</f>
        <v>1.8518263008445501E-2</v>
      </c>
      <c r="D192" s="78"/>
      <c r="E192" s="78"/>
      <c r="F192" s="78">
        <v>1464.9293</v>
      </c>
      <c r="G192" s="78"/>
      <c r="H192" s="79"/>
    </row>
    <row r="193" spans="2:8" x14ac:dyDescent="0.25">
      <c r="B193" s="74">
        <v>2460059.6406868934</v>
      </c>
      <c r="C193" s="81">
        <f>B193-$K$30</f>
        <v>2.0833045709878206E-2</v>
      </c>
      <c r="D193" s="78"/>
      <c r="E193" s="78"/>
      <c r="F193" s="78">
        <v>1459.4987000000001</v>
      </c>
      <c r="G193" s="78"/>
      <c r="H193" s="79"/>
    </row>
    <row r="194" spans="2:8" x14ac:dyDescent="0.25">
      <c r="B194" s="74">
        <v>2460059.6430016761</v>
      </c>
      <c r="C194" s="81">
        <f>B194-$K$30</f>
        <v>2.3147828411310911E-2</v>
      </c>
      <c r="D194" s="78"/>
      <c r="E194" s="78"/>
      <c r="F194" s="78">
        <v>1465.5265999999999</v>
      </c>
      <c r="G194" s="78"/>
      <c r="H194" s="79"/>
    </row>
    <row r="195" spans="2:8" x14ac:dyDescent="0.25">
      <c r="B195" s="74">
        <v>2460059.6453164588</v>
      </c>
      <c r="C195" s="81">
        <f>B195-$K$30</f>
        <v>2.5462611112743616E-2</v>
      </c>
      <c r="D195" s="78"/>
      <c r="E195" s="78"/>
      <c r="F195" s="78">
        <v>1464.5382</v>
      </c>
      <c r="G195" s="78"/>
      <c r="H195" s="79"/>
    </row>
    <row r="196" spans="2:8" x14ac:dyDescent="0.25">
      <c r="B196" s="74">
        <v>2460059.6476312419</v>
      </c>
      <c r="C196" s="81">
        <f>B196-$K$30</f>
        <v>2.7777394279837608E-2</v>
      </c>
      <c r="D196" s="78"/>
      <c r="E196" s="78"/>
      <c r="F196" s="78">
        <v>1471.6436000000001</v>
      </c>
      <c r="G196" s="78"/>
      <c r="H196" s="79"/>
    </row>
    <row r="197" spans="2:8" x14ac:dyDescent="0.25">
      <c r="B197" s="74">
        <v>2460059.6499460246</v>
      </c>
      <c r="C197" s="81">
        <f>B197-$K$30</f>
        <v>3.0092176981270313E-2</v>
      </c>
      <c r="D197" s="78"/>
      <c r="E197" s="78"/>
      <c r="F197" s="78">
        <v>1462.2185999999999</v>
      </c>
      <c r="G197" s="78"/>
      <c r="H197" s="79"/>
    </row>
    <row r="198" spans="2:8" x14ac:dyDescent="0.25">
      <c r="B198" s="74">
        <v>2460059.6522608073</v>
      </c>
      <c r="C198" s="81">
        <f>B198-$K$30</f>
        <v>3.2406959682703018E-2</v>
      </c>
      <c r="D198" s="78"/>
      <c r="E198" s="78"/>
      <c r="F198" s="78">
        <v>1465.7487000000001</v>
      </c>
      <c r="G198" s="78"/>
      <c r="H198" s="79"/>
    </row>
    <row r="199" spans="2:8" x14ac:dyDescent="0.25">
      <c r="B199" s="74">
        <v>2460059.65457559</v>
      </c>
      <c r="C199" s="81">
        <f>B199-$K$30</f>
        <v>3.4721742384135723E-2</v>
      </c>
      <c r="D199" s="78"/>
      <c r="E199" s="78"/>
      <c r="F199" s="78">
        <v>1466.2932000000001</v>
      </c>
      <c r="G199" s="78"/>
      <c r="H199" s="79"/>
    </row>
    <row r="200" spans="2:8" x14ac:dyDescent="0.25">
      <c r="B200" s="74">
        <v>2460059.6568903727</v>
      </c>
      <c r="C200" s="81">
        <f>B200-$K$30</f>
        <v>3.7036525085568428E-2</v>
      </c>
      <c r="D200" s="78"/>
      <c r="E200" s="78"/>
      <c r="F200" s="78">
        <v>1466.8411000000001</v>
      </c>
      <c r="G200" s="78"/>
      <c r="H200" s="79"/>
    </row>
    <row r="201" spans="2:8" x14ac:dyDescent="0.25">
      <c r="B201" s="74">
        <v>2460059.6592051559</v>
      </c>
      <c r="C201" s="81">
        <f>B201-$K$30</f>
        <v>3.935130825266242E-2</v>
      </c>
      <c r="D201" s="78"/>
      <c r="E201" s="78"/>
      <c r="F201" s="78">
        <v>1467.6504</v>
      </c>
      <c r="G201" s="78"/>
      <c r="H201" s="79"/>
    </row>
    <row r="202" spans="2:8" x14ac:dyDescent="0.25">
      <c r="B202" s="74">
        <v>2460059.6615199386</v>
      </c>
      <c r="C202" s="81">
        <f>B202-$K$30</f>
        <v>4.1666090954095125E-2</v>
      </c>
      <c r="D202" s="78"/>
      <c r="E202" s="78"/>
      <c r="F202" s="78">
        <v>1466.6174000000001</v>
      </c>
      <c r="G202" s="78"/>
      <c r="H202" s="79"/>
    </row>
    <row r="203" spans="2:8" x14ac:dyDescent="0.25">
      <c r="B203" s="74">
        <v>2460059.6638347213</v>
      </c>
      <c r="C203" s="81">
        <f>B203-$K$30</f>
        <v>4.398087365552783E-2</v>
      </c>
      <c r="D203" s="78"/>
      <c r="E203" s="78"/>
      <c r="F203" s="78">
        <v>1455.6632999999999</v>
      </c>
      <c r="G203" s="78"/>
      <c r="H203" s="79"/>
    </row>
    <row r="204" spans="2:8" x14ac:dyDescent="0.25">
      <c r="B204" s="74">
        <v>2460059.666149504</v>
      </c>
      <c r="C204" s="81">
        <f>B204-$K$30</f>
        <v>4.6295656356960535E-2</v>
      </c>
      <c r="D204" s="78"/>
      <c r="E204" s="78"/>
      <c r="F204" s="78">
        <v>1468.8987</v>
      </c>
      <c r="G204" s="78"/>
      <c r="H204" s="79"/>
    </row>
    <row r="205" spans="2:8" x14ac:dyDescent="0.25">
      <c r="B205" s="74">
        <v>2460059.6684642867</v>
      </c>
      <c r="C205" s="81">
        <f>B205-$K$30</f>
        <v>4.861043905839324E-2</v>
      </c>
      <c r="D205" s="78"/>
      <c r="E205" s="78"/>
      <c r="F205" s="78">
        <v>1455.6442999999999</v>
      </c>
      <c r="G205" s="78"/>
      <c r="H205" s="79"/>
    </row>
    <row r="206" spans="2:8" x14ac:dyDescent="0.25">
      <c r="B206" s="74">
        <v>2460059.6707790699</v>
      </c>
      <c r="C206" s="81">
        <f>B206-$K$30</f>
        <v>5.0925222225487232E-2</v>
      </c>
      <c r="D206" s="78"/>
      <c r="E206" s="78"/>
      <c r="F206" s="78">
        <v>1465.3344</v>
      </c>
      <c r="G206" s="78"/>
      <c r="H206" s="79"/>
    </row>
    <row r="207" spans="2:8" x14ac:dyDescent="0.25">
      <c r="B207" s="74">
        <v>2460059.6730938526</v>
      </c>
      <c r="C207" s="81">
        <f>B207-$K$30</f>
        <v>5.3240004926919937E-2</v>
      </c>
      <c r="D207" s="78"/>
      <c r="E207" s="78"/>
      <c r="F207" s="78">
        <v>1461.3367000000001</v>
      </c>
      <c r="G207" s="78"/>
      <c r="H207" s="79"/>
    </row>
    <row r="208" spans="2:8" x14ac:dyDescent="0.25">
      <c r="B208" s="74">
        <v>2460059.6754086353</v>
      </c>
      <c r="C208" s="81">
        <f>B208-$K$30</f>
        <v>5.5554787628352642E-2</v>
      </c>
      <c r="D208" s="78"/>
      <c r="E208" s="78"/>
      <c r="F208" s="78">
        <v>1457.9662000000001</v>
      </c>
      <c r="G208" s="78"/>
      <c r="H208" s="79"/>
    </row>
    <row r="209" spans="2:8" x14ac:dyDescent="0.25">
      <c r="B209" s="74">
        <v>2460059.677723418</v>
      </c>
      <c r="C209" s="81">
        <f>B209-$K$30</f>
        <v>5.7869570329785347E-2</v>
      </c>
      <c r="D209" s="78"/>
      <c r="E209" s="78"/>
      <c r="F209" s="78">
        <v>1457.3911000000001</v>
      </c>
      <c r="G209" s="78"/>
      <c r="H209" s="79"/>
    </row>
    <row r="210" spans="2:8" x14ac:dyDescent="0.25">
      <c r="B210" s="74">
        <v>2460059.6800382007</v>
      </c>
      <c r="C210" s="81">
        <f>B210-$K$30</f>
        <v>6.0184353031218052E-2</v>
      </c>
      <c r="D210" s="78"/>
      <c r="E210" s="78"/>
      <c r="F210" s="78">
        <v>1458.7820999999999</v>
      </c>
      <c r="G210" s="78"/>
      <c r="H210" s="79"/>
    </row>
    <row r="211" spans="2:8" x14ac:dyDescent="0.25">
      <c r="B211" s="74">
        <v>2460059.6823529834</v>
      </c>
      <c r="C211" s="81">
        <f>B211-$K$30</f>
        <v>6.2499135732650757E-2</v>
      </c>
      <c r="D211" s="78"/>
      <c r="E211" s="78"/>
      <c r="F211" s="78">
        <v>1465.7598</v>
      </c>
      <c r="G211" s="78"/>
      <c r="H211" s="79"/>
    </row>
    <row r="212" spans="2:8" x14ac:dyDescent="0.25">
      <c r="B212" s="74">
        <v>2460059.6846677661</v>
      </c>
      <c r="C212" s="81">
        <f>B212-$K$30</f>
        <v>6.4813918434083462E-2</v>
      </c>
      <c r="D212" s="78"/>
      <c r="E212" s="78"/>
      <c r="F212" s="78">
        <v>1465.0998999999999</v>
      </c>
      <c r="G212" s="78"/>
      <c r="H212" s="79"/>
    </row>
    <row r="213" spans="2:8" x14ac:dyDescent="0.25">
      <c r="B213" s="74">
        <v>2460059.6869825488</v>
      </c>
      <c r="C213" s="81">
        <f>B213-$K$30</f>
        <v>6.7128701135516167E-2</v>
      </c>
      <c r="D213" s="78"/>
      <c r="E213" s="78"/>
      <c r="F213" s="78">
        <v>1466.3866</v>
      </c>
      <c r="G213" s="78"/>
      <c r="H213" s="79"/>
    </row>
    <row r="214" spans="2:8" x14ac:dyDescent="0.25">
      <c r="B214" s="74">
        <v>2460059.6892973315</v>
      </c>
      <c r="C214" s="81">
        <f>B214-$K$30</f>
        <v>6.9443483836948872E-2</v>
      </c>
      <c r="D214" s="78"/>
      <c r="E214" s="78"/>
      <c r="F214" s="78">
        <v>1471.4021</v>
      </c>
      <c r="G214" s="78"/>
      <c r="H214" s="79"/>
    </row>
    <row r="215" spans="2:8" x14ac:dyDescent="0.25">
      <c r="B215" s="74">
        <v>2460059.6916121142</v>
      </c>
      <c r="C215" s="81">
        <f>B215-$K$30</f>
        <v>7.1758266538381577E-2</v>
      </c>
      <c r="D215" s="78"/>
      <c r="E215" s="78"/>
      <c r="F215" s="78">
        <v>1464.6626000000001</v>
      </c>
      <c r="G215" s="78"/>
      <c r="H215" s="79"/>
    </row>
    <row r="216" spans="2:8" x14ac:dyDescent="0.25">
      <c r="B216" s="74">
        <v>2460059.6939268974</v>
      </c>
      <c r="C216" s="81">
        <f>B216-$K$30</f>
        <v>7.4073049705475569E-2</v>
      </c>
      <c r="D216" s="78"/>
      <c r="E216" s="78"/>
      <c r="F216" s="78">
        <v>1458.1098999999999</v>
      </c>
      <c r="G216" s="78"/>
      <c r="H216" s="79"/>
    </row>
    <row r="217" spans="2:8" x14ac:dyDescent="0.25">
      <c r="B217" s="74">
        <v>2460059.6962416796</v>
      </c>
      <c r="C217" s="81">
        <f>B217-$K$30</f>
        <v>7.6387831941246986E-2</v>
      </c>
      <c r="D217" s="78"/>
      <c r="E217" s="78"/>
      <c r="F217" s="78">
        <v>1461.211</v>
      </c>
      <c r="G217" s="78"/>
      <c r="H217" s="79"/>
    </row>
    <row r="218" spans="2:8" x14ac:dyDescent="0.25">
      <c r="B218" s="74">
        <v>2460059.6985564628</v>
      </c>
      <c r="C218" s="81">
        <f>B218-$K$30</f>
        <v>7.8702615108340979E-2</v>
      </c>
      <c r="D218" s="78"/>
      <c r="E218" s="78"/>
      <c r="F218" s="78">
        <v>1469.277</v>
      </c>
      <c r="G218" s="78"/>
      <c r="H218" s="79"/>
    </row>
    <row r="219" spans="2:8" x14ac:dyDescent="0.25">
      <c r="B219" s="74">
        <v>2460059.7008712455</v>
      </c>
      <c r="C219" s="81">
        <f>B219-$K$30</f>
        <v>8.1017397809773684E-2</v>
      </c>
      <c r="D219" s="78"/>
      <c r="E219" s="78"/>
      <c r="F219" s="78">
        <v>1462.4494999999999</v>
      </c>
      <c r="G219" s="78"/>
      <c r="H219" s="79"/>
    </row>
    <row r="220" spans="2:8" x14ac:dyDescent="0.25">
      <c r="B220" s="74">
        <v>2460059.7031860282</v>
      </c>
      <c r="C220" s="81">
        <f>B220-$K$30</f>
        <v>8.3332180511206388E-2</v>
      </c>
      <c r="D220" s="78"/>
      <c r="E220" s="78"/>
      <c r="F220" s="78">
        <v>1459.9073000000001</v>
      </c>
      <c r="G220" s="78"/>
      <c r="H220" s="79"/>
    </row>
    <row r="221" spans="2:8" x14ac:dyDescent="0.25">
      <c r="B221" s="74">
        <v>2460059.7055008109</v>
      </c>
      <c r="C221" s="81">
        <f>B221-$K$30</f>
        <v>8.5646963212639093E-2</v>
      </c>
      <c r="D221" s="78"/>
      <c r="E221" s="78"/>
      <c r="F221" s="78">
        <v>1462.9332999999999</v>
      </c>
      <c r="G221" s="78"/>
      <c r="H221" s="79"/>
    </row>
    <row r="222" spans="2:8" x14ac:dyDescent="0.25">
      <c r="B222" s="74">
        <v>2460059.7078155936</v>
      </c>
      <c r="C222" s="81">
        <f>B222-$K$30</f>
        <v>8.7961745914071798E-2</v>
      </c>
      <c r="D222" s="78"/>
      <c r="E222" s="78"/>
      <c r="F222" s="78">
        <v>1464.1718000000001</v>
      </c>
      <c r="G222" s="78"/>
      <c r="H222" s="79"/>
    </row>
    <row r="223" spans="2:8" x14ac:dyDescent="0.25">
      <c r="B223" s="74">
        <v>2460059.7101303763</v>
      </c>
      <c r="C223" s="81">
        <f>B223-$K$30</f>
        <v>9.0276528615504503E-2</v>
      </c>
      <c r="D223" s="78"/>
      <c r="E223" s="78"/>
      <c r="F223" s="78">
        <v>1470.0137</v>
      </c>
      <c r="G223" s="78"/>
      <c r="H223" s="79"/>
    </row>
    <row r="224" spans="2:8" x14ac:dyDescent="0.25">
      <c r="B224" s="74">
        <v>2460059.712445159</v>
      </c>
      <c r="C224" s="81">
        <f>B224-$K$30</f>
        <v>9.2591311316937208E-2</v>
      </c>
      <c r="D224" s="78"/>
      <c r="E224" s="78"/>
      <c r="F224" s="78">
        <v>1473.2769000000001</v>
      </c>
      <c r="G224" s="78"/>
      <c r="H224" s="79"/>
    </row>
    <row r="225" spans="1:8" x14ac:dyDescent="0.25">
      <c r="B225" s="74">
        <v>2460059.7147599417</v>
      </c>
      <c r="C225" s="81">
        <f>B225-$K$30</f>
        <v>9.4906094018369913E-2</v>
      </c>
      <c r="D225" s="78"/>
      <c r="E225" s="78"/>
      <c r="F225" s="78">
        <v>1465.3128999999999</v>
      </c>
      <c r="G225" s="78"/>
      <c r="H225" s="79"/>
    </row>
    <row r="226" spans="1:8" x14ac:dyDescent="0.25">
      <c r="B226" s="74">
        <v>2460059.7170747244</v>
      </c>
      <c r="C226" s="81">
        <f>B226-$K$30</f>
        <v>9.7220876719802618E-2</v>
      </c>
      <c r="D226" s="78"/>
      <c r="E226" s="78"/>
      <c r="F226" s="78">
        <v>1468.374</v>
      </c>
      <c r="G226" s="78"/>
      <c r="H226" s="79"/>
    </row>
    <row r="227" spans="1:8" x14ac:dyDescent="0.25">
      <c r="B227" s="74">
        <v>2460059.7193895071</v>
      </c>
      <c r="C227" s="81">
        <f>B227-$K$30</f>
        <v>9.9535659421235323E-2</v>
      </c>
      <c r="D227" s="78"/>
      <c r="E227" s="78"/>
      <c r="F227" s="78">
        <v>1463.0905</v>
      </c>
      <c r="G227" s="78"/>
      <c r="H227" s="79"/>
    </row>
    <row r="228" spans="1:8" x14ac:dyDescent="0.25">
      <c r="B228" s="74">
        <v>2460059.7217042893</v>
      </c>
      <c r="C228" s="81">
        <f>B228-$K$30</f>
        <v>0.10185044165700674</v>
      </c>
      <c r="D228" s="78"/>
      <c r="E228" s="78"/>
      <c r="F228" s="78">
        <v>1463.9039</v>
      </c>
      <c r="G228" s="78"/>
      <c r="H228" s="79"/>
    </row>
    <row r="229" spans="1:8" x14ac:dyDescent="0.25">
      <c r="A229" s="73" t="s">
        <v>87</v>
      </c>
      <c r="B229" s="74">
        <v>2460059.724019072</v>
      </c>
      <c r="C229" s="81">
        <f>B229-$K$30</f>
        <v>0.10416522435843945</v>
      </c>
      <c r="D229" s="78"/>
      <c r="E229" s="78"/>
      <c r="F229" s="78">
        <v>1467.6692</v>
      </c>
      <c r="G229" s="78"/>
      <c r="H229" s="79"/>
    </row>
    <row r="230" spans="1:8" x14ac:dyDescent="0.25">
      <c r="B230" s="74">
        <v>2460059.7263338547</v>
      </c>
      <c r="C230" s="81">
        <f>B230-$K$30</f>
        <v>0.10648000705987215</v>
      </c>
      <c r="D230" s="78"/>
      <c r="E230" s="78"/>
      <c r="F230" s="78"/>
      <c r="G230" s="78">
        <v>1469.5286000000001</v>
      </c>
      <c r="H230" s="79"/>
    </row>
    <row r="231" spans="1:8" x14ac:dyDescent="0.25">
      <c r="B231" s="74">
        <v>2460059.7286486374</v>
      </c>
      <c r="C231" s="81">
        <f>B231-$K$30</f>
        <v>0.10879478976130486</v>
      </c>
      <c r="D231" s="78"/>
      <c r="E231" s="78"/>
      <c r="F231" s="78"/>
      <c r="G231" s="78">
        <v>1463.8176000000001</v>
      </c>
      <c r="H231" s="79"/>
    </row>
    <row r="232" spans="1:8" x14ac:dyDescent="0.25">
      <c r="B232" s="74">
        <v>2460059.7309634201</v>
      </c>
      <c r="C232" s="81">
        <f>B232-$K$30</f>
        <v>0.11110957246273756</v>
      </c>
      <c r="D232" s="78"/>
      <c r="E232" s="78"/>
      <c r="F232" s="78"/>
      <c r="G232" s="78">
        <v>1471.3545999999999</v>
      </c>
      <c r="H232" s="79"/>
    </row>
    <row r="233" spans="1:8" x14ac:dyDescent="0.25">
      <c r="B233" s="74">
        <v>2460059.7332782028</v>
      </c>
      <c r="C233" s="81">
        <f>B233-$K$30</f>
        <v>0.11342435516417027</v>
      </c>
      <c r="D233" s="78"/>
      <c r="E233" s="78"/>
      <c r="F233" s="78"/>
      <c r="G233" s="78">
        <v>1466.1188</v>
      </c>
      <c r="H233" s="79"/>
    </row>
    <row r="234" spans="1:8" x14ac:dyDescent="0.25">
      <c r="B234" s="74">
        <v>2460059.7355929855</v>
      </c>
      <c r="C234" s="81">
        <f>B234-$K$30</f>
        <v>0.11573913786560297</v>
      </c>
      <c r="D234" s="78"/>
      <c r="E234" s="78"/>
      <c r="F234" s="78"/>
      <c r="G234" s="78">
        <v>1469.4384</v>
      </c>
      <c r="H234" s="79"/>
    </row>
    <row r="235" spans="1:8" x14ac:dyDescent="0.25">
      <c r="B235" s="74">
        <v>2460059.7379077682</v>
      </c>
      <c r="C235" s="81">
        <f>B235-$K$30</f>
        <v>0.11805392056703568</v>
      </c>
      <c r="D235" s="78"/>
      <c r="E235" s="78"/>
      <c r="F235" s="78"/>
      <c r="G235" s="78">
        <v>1473.1950999999999</v>
      </c>
      <c r="H235" s="79"/>
    </row>
    <row r="236" spans="1:8" x14ac:dyDescent="0.25">
      <c r="B236" s="74">
        <v>2460059.7402225509</v>
      </c>
      <c r="C236" s="81">
        <f>B236-$K$30</f>
        <v>0.12036870326846838</v>
      </c>
      <c r="D236" s="78"/>
      <c r="E236" s="78"/>
      <c r="F236" s="78"/>
      <c r="G236" s="78">
        <v>1481.222</v>
      </c>
      <c r="H236" s="79"/>
    </row>
    <row r="237" spans="1:8" x14ac:dyDescent="0.25">
      <c r="B237" s="74">
        <v>2460059.7425373336</v>
      </c>
      <c r="C237" s="81">
        <f>B237-$K$30</f>
        <v>0.12268348596990108</v>
      </c>
      <c r="D237" s="78"/>
      <c r="E237" s="78"/>
      <c r="F237" s="78"/>
      <c r="G237" s="78">
        <v>1472.6726000000001</v>
      </c>
      <c r="H237" s="79"/>
    </row>
    <row r="238" spans="1:8" x14ac:dyDescent="0.25">
      <c r="B238" s="74">
        <v>2460059.7448521163</v>
      </c>
      <c r="C238" s="81">
        <f>B238-$K$30</f>
        <v>0.12499826867133379</v>
      </c>
      <c r="D238" s="78"/>
      <c r="E238" s="78"/>
      <c r="F238" s="78"/>
      <c r="G238" s="78">
        <v>1475.124</v>
      </c>
      <c r="H238" s="79"/>
    </row>
    <row r="239" spans="1:8" x14ac:dyDescent="0.25">
      <c r="B239" s="74">
        <v>2460059.7471668986</v>
      </c>
      <c r="C239" s="81">
        <f>B239-$K$30</f>
        <v>0.12731305090710521</v>
      </c>
      <c r="D239" s="78"/>
      <c r="E239" s="78"/>
      <c r="F239" s="78"/>
      <c r="G239" s="78">
        <v>1478.8595</v>
      </c>
      <c r="H239" s="79"/>
    </row>
    <row r="240" spans="1:8" x14ac:dyDescent="0.25">
      <c r="B240" s="74">
        <v>2460059.7494816813</v>
      </c>
      <c r="C240" s="81">
        <f>B240-$K$30</f>
        <v>0.12962783360853791</v>
      </c>
      <c r="D240" s="78"/>
      <c r="E240" s="78"/>
      <c r="F240" s="78"/>
      <c r="G240" s="78">
        <v>1477.3846000000001</v>
      </c>
      <c r="H240" s="79"/>
    </row>
    <row r="241" spans="1:8" x14ac:dyDescent="0.25">
      <c r="A241" s="73" t="s">
        <v>136</v>
      </c>
      <c r="B241" s="74">
        <v>2460059.751796464</v>
      </c>
      <c r="C241" s="81">
        <f>B241-$K$30</f>
        <v>0.13194261630997062</v>
      </c>
      <c r="D241" s="78"/>
      <c r="E241" s="78"/>
      <c r="F241" s="78"/>
      <c r="G241" s="78">
        <v>1475.1135999999999</v>
      </c>
      <c r="H241" s="79"/>
    </row>
    <row r="242" spans="1:8" x14ac:dyDescent="0.25">
      <c r="B242" s="74">
        <v>2460059.7541112467</v>
      </c>
      <c r="C242" s="81">
        <f>B242-$K$30</f>
        <v>0.13425739901140332</v>
      </c>
      <c r="D242" s="78"/>
      <c r="E242" s="78"/>
      <c r="F242" s="78"/>
      <c r="G242" s="78"/>
      <c r="H242" s="79">
        <v>1485.6559999999999</v>
      </c>
    </row>
    <row r="243" spans="1:8" x14ac:dyDescent="0.25">
      <c r="B243" s="74">
        <v>2460059.7564260294</v>
      </c>
      <c r="C243" s="81">
        <f>B243-$K$30</f>
        <v>0.13657218171283603</v>
      </c>
      <c r="D243" s="78"/>
      <c r="E243" s="78"/>
      <c r="F243" s="78"/>
      <c r="G243" s="78"/>
      <c r="H243" s="79">
        <v>1481.4893</v>
      </c>
    </row>
    <row r="244" spans="1:8" x14ac:dyDescent="0.25">
      <c r="B244" s="74">
        <v>2460059.7587408121</v>
      </c>
      <c r="C244" s="81">
        <f>B244-$K$30</f>
        <v>0.13888696441426873</v>
      </c>
      <c r="D244" s="78"/>
      <c r="E244" s="78"/>
      <c r="F244" s="78"/>
      <c r="G244" s="78"/>
      <c r="H244" s="79">
        <v>1485.1967999999999</v>
      </c>
    </row>
    <row r="245" spans="1:8" x14ac:dyDescent="0.25">
      <c r="B245" s="74">
        <v>2460059.7610555943</v>
      </c>
      <c r="C245" s="81">
        <f>B245-$K$30</f>
        <v>0.14120174665004015</v>
      </c>
      <c r="D245" s="78"/>
      <c r="E245" s="78"/>
      <c r="F245" s="78"/>
      <c r="G245" s="78"/>
      <c r="H245" s="79">
        <v>1481.9322999999999</v>
      </c>
    </row>
    <row r="246" spans="1:8" x14ac:dyDescent="0.25">
      <c r="B246" s="74">
        <v>2460059.763370377</v>
      </c>
      <c r="C246" s="81">
        <f>B246-$K$30</f>
        <v>0.14351652935147285</v>
      </c>
      <c r="D246" s="78"/>
      <c r="E246" s="78"/>
      <c r="F246" s="78"/>
      <c r="G246" s="78"/>
      <c r="H246" s="79">
        <v>1483.0530000000001</v>
      </c>
    </row>
    <row r="247" spans="1:8" x14ac:dyDescent="0.25">
      <c r="B247" s="74">
        <v>2460059.7656851597</v>
      </c>
      <c r="C247" s="81">
        <f>B247-$K$30</f>
        <v>0.14583131205290556</v>
      </c>
      <c r="D247" s="78"/>
      <c r="E247" s="78"/>
      <c r="F247" s="78"/>
      <c r="G247" s="78"/>
      <c r="H247" s="79">
        <v>1480.3091999999999</v>
      </c>
    </row>
    <row r="248" spans="1:8" x14ac:dyDescent="0.25">
      <c r="B248" s="74">
        <v>2460059.7679999424</v>
      </c>
      <c r="C248" s="81">
        <f>B248-$K$30</f>
        <v>0.14814609475433826</v>
      </c>
      <c r="D248" s="78"/>
      <c r="E248" s="78"/>
      <c r="F248" s="78"/>
      <c r="G248" s="78"/>
      <c r="H248" s="79">
        <v>1481.4294</v>
      </c>
    </row>
    <row r="249" spans="1:8" x14ac:dyDescent="0.25">
      <c r="B249" s="74">
        <v>2460059.7703147251</v>
      </c>
      <c r="C249" s="81">
        <f>B249-$K$30</f>
        <v>0.15046087745577097</v>
      </c>
      <c r="D249" s="78"/>
      <c r="E249" s="78"/>
      <c r="F249" s="78"/>
      <c r="G249" s="78"/>
      <c r="H249" s="79">
        <v>1479.9945</v>
      </c>
    </row>
    <row r="250" spans="1:8" x14ac:dyDescent="0.25">
      <c r="B250" s="74">
        <v>2460059.7726295074</v>
      </c>
      <c r="C250" s="81">
        <f>B250-$K$30</f>
        <v>0.15277565969154239</v>
      </c>
      <c r="D250" s="78"/>
      <c r="E250" s="78"/>
      <c r="F250" s="78"/>
      <c r="G250" s="78"/>
      <c r="H250" s="79">
        <v>1486.0293999999999</v>
      </c>
    </row>
    <row r="251" spans="1:8" x14ac:dyDescent="0.25">
      <c r="B251" s="74">
        <v>2460059.7749442901</v>
      </c>
      <c r="C251" s="81">
        <f>B251-$K$30</f>
        <v>0.15509044239297509</v>
      </c>
      <c r="D251" s="78"/>
      <c r="E251" s="78"/>
      <c r="F251" s="78"/>
      <c r="G251" s="78"/>
      <c r="H251" s="79">
        <v>1486.8320000000001</v>
      </c>
    </row>
    <row r="252" spans="1:8" x14ac:dyDescent="0.25">
      <c r="B252" s="74">
        <v>2460059.7772590728</v>
      </c>
      <c r="C252" s="81">
        <f>B252-$K$30</f>
        <v>0.1574052250944078</v>
      </c>
      <c r="D252" s="78"/>
      <c r="E252" s="78"/>
      <c r="F252" s="78"/>
      <c r="G252" s="78"/>
      <c r="H252" s="79">
        <v>1481.9473</v>
      </c>
    </row>
    <row r="253" spans="1:8" x14ac:dyDescent="0.25">
      <c r="B253" s="74">
        <v>2460059.7795738555</v>
      </c>
      <c r="C253" s="81">
        <f>B253-$K$30</f>
        <v>0.1597200077958405</v>
      </c>
      <c r="D253" s="78"/>
      <c r="E253" s="78"/>
      <c r="F253" s="78"/>
      <c r="G253" s="78"/>
      <c r="H253" s="79">
        <v>1481.0971999999999</v>
      </c>
    </row>
    <row r="254" spans="1:8" x14ac:dyDescent="0.25">
      <c r="B254" s="74">
        <v>2460059.7818886377</v>
      </c>
      <c r="C254" s="81">
        <f>B254-$K$30</f>
        <v>0.16203479003161192</v>
      </c>
      <c r="D254" s="78"/>
      <c r="E254" s="78"/>
      <c r="F254" s="78"/>
      <c r="G254" s="78"/>
      <c r="H254" s="79">
        <v>1484.6282000000001</v>
      </c>
    </row>
    <row r="255" spans="1:8" x14ac:dyDescent="0.25">
      <c r="B255" s="74">
        <v>2460059.7842034204</v>
      </c>
      <c r="C255" s="81">
        <f>B255-$K$30</f>
        <v>0.16434957273304462</v>
      </c>
      <c r="D255" s="78"/>
      <c r="E255" s="78"/>
      <c r="F255" s="78"/>
      <c r="G255" s="78"/>
      <c r="H255" s="79">
        <v>1489.6246000000001</v>
      </c>
    </row>
    <row r="256" spans="1:8" x14ac:dyDescent="0.25">
      <c r="B256" s="74">
        <v>2460059.7865182031</v>
      </c>
      <c r="C256" s="81">
        <f>B256-$K$30</f>
        <v>0.16666435543447733</v>
      </c>
      <c r="D256" s="78"/>
      <c r="E256" s="78"/>
      <c r="F256" s="78"/>
      <c r="G256" s="78"/>
      <c r="H256" s="79">
        <v>1476.5311999999999</v>
      </c>
    </row>
    <row r="257" spans="2:8" x14ac:dyDescent="0.25">
      <c r="B257" s="74">
        <v>2460059.7888329858</v>
      </c>
      <c r="C257" s="81">
        <f>B257-$K$30</f>
        <v>0.16897913813591003</v>
      </c>
      <c r="D257" s="78"/>
      <c r="E257" s="78"/>
      <c r="F257" s="78"/>
      <c r="G257" s="78"/>
      <c r="H257" s="79">
        <v>1477.3822</v>
      </c>
    </row>
    <row r="258" spans="2:8" x14ac:dyDescent="0.25">
      <c r="B258" s="74">
        <v>2460059.791147768</v>
      </c>
      <c r="C258" s="81">
        <f>B258-$K$30</f>
        <v>0.17129392037168145</v>
      </c>
      <c r="D258" s="78"/>
      <c r="E258" s="78"/>
      <c r="F258" s="78"/>
      <c r="G258" s="78"/>
      <c r="H258" s="79">
        <v>1484.9667999999999</v>
      </c>
    </row>
    <row r="259" spans="2:8" x14ac:dyDescent="0.25">
      <c r="B259" s="74">
        <v>2460059.7934625507</v>
      </c>
      <c r="C259" s="81">
        <f>B259-$K$30</f>
        <v>0.17360870307311416</v>
      </c>
      <c r="D259" s="78"/>
      <c r="E259" s="78"/>
      <c r="F259" s="78"/>
      <c r="G259" s="78"/>
      <c r="H259" s="79">
        <v>1479.2380000000001</v>
      </c>
    </row>
    <row r="260" spans="2:8" x14ac:dyDescent="0.25">
      <c r="B260" s="74">
        <v>2460059.7957773334</v>
      </c>
      <c r="C260" s="81">
        <f>B260-$K$30</f>
        <v>0.17592348577454686</v>
      </c>
      <c r="D260" s="78"/>
      <c r="E260" s="78"/>
      <c r="F260" s="78"/>
      <c r="G260" s="78"/>
      <c r="H260" s="79">
        <v>1489.4032</v>
      </c>
    </row>
    <row r="261" spans="2:8" x14ac:dyDescent="0.25">
      <c r="B261" s="74">
        <v>2460059.7980921157</v>
      </c>
      <c r="C261" s="81">
        <f>B261-$K$30</f>
        <v>0.17823826801031828</v>
      </c>
      <c r="D261" s="78"/>
      <c r="E261" s="78"/>
      <c r="F261" s="78"/>
      <c r="G261" s="78"/>
      <c r="H261" s="79">
        <v>1488.1233999999999</v>
      </c>
    </row>
    <row r="262" spans="2:8" x14ac:dyDescent="0.25">
      <c r="B262" s="74">
        <v>2460059.8004068984</v>
      </c>
      <c r="C262" s="81">
        <f>B262-$K$30</f>
        <v>0.18055305071175098</v>
      </c>
      <c r="D262" s="78"/>
      <c r="E262" s="78"/>
      <c r="F262" s="78"/>
      <c r="G262" s="78"/>
      <c r="H262" s="79">
        <v>1483.5204000000001</v>
      </c>
    </row>
    <row r="263" spans="2:8" x14ac:dyDescent="0.25">
      <c r="B263" s="74">
        <v>2460059.8027216811</v>
      </c>
      <c r="C263" s="81">
        <f>B263-$K$30</f>
        <v>0.18286783341318369</v>
      </c>
      <c r="D263" s="78"/>
      <c r="E263" s="78"/>
      <c r="F263" s="78"/>
      <c r="G263" s="78"/>
      <c r="H263" s="79">
        <v>1483.2840000000001</v>
      </c>
    </row>
    <row r="264" spans="2:8" x14ac:dyDescent="0.25">
      <c r="B264" s="74">
        <v>2460059.8050364633</v>
      </c>
      <c r="C264" s="81">
        <f>B264-$K$30</f>
        <v>0.18518261564895511</v>
      </c>
      <c r="D264" s="78"/>
      <c r="E264" s="78"/>
      <c r="F264" s="78"/>
      <c r="G264" s="78"/>
      <c r="H264" s="79">
        <v>1478.9829999999999</v>
      </c>
    </row>
    <row r="265" spans="2:8" x14ac:dyDescent="0.25">
      <c r="B265" s="74">
        <v>2460059.807351246</v>
      </c>
      <c r="C265" s="81">
        <f>B265-$K$30</f>
        <v>0.18749739835038781</v>
      </c>
      <c r="D265" s="78"/>
      <c r="E265" s="78"/>
      <c r="F265" s="78"/>
      <c r="G265" s="78"/>
      <c r="H265" s="79">
        <v>1489.1243999999999</v>
      </c>
    </row>
    <row r="266" spans="2:8" x14ac:dyDescent="0.25">
      <c r="B266" s="74">
        <v>2460059.8096660287</v>
      </c>
      <c r="C266" s="81">
        <f>B266-$K$30</f>
        <v>0.18981218105182052</v>
      </c>
      <c r="D266" s="78"/>
      <c r="E266" s="78"/>
      <c r="F266" s="78"/>
      <c r="G266" s="78"/>
      <c r="H266" s="79">
        <v>1481.3914</v>
      </c>
    </row>
    <row r="267" spans="2:8" x14ac:dyDescent="0.25">
      <c r="B267" s="74">
        <v>2460059.8119808109</v>
      </c>
      <c r="C267" s="81">
        <f>B267-$K$30</f>
        <v>0.19212696328759193</v>
      </c>
      <c r="D267" s="78"/>
      <c r="E267" s="78"/>
      <c r="F267" s="78"/>
      <c r="G267" s="78"/>
      <c r="H267" s="79">
        <v>1483.4738</v>
      </c>
    </row>
    <row r="268" spans="2:8" x14ac:dyDescent="0.25">
      <c r="B268" s="74">
        <v>2460059.8142955936</v>
      </c>
      <c r="C268" s="81">
        <f>B268-$K$30</f>
        <v>0.19444174598902464</v>
      </c>
      <c r="D268" s="78"/>
      <c r="E268" s="78"/>
      <c r="F268" s="78"/>
      <c r="G268" s="78"/>
      <c r="H268" s="79">
        <v>1482.2445</v>
      </c>
    </row>
    <row r="269" spans="2:8" x14ac:dyDescent="0.25">
      <c r="B269" s="74">
        <v>2460059.8166103759</v>
      </c>
      <c r="C269" s="81">
        <f>B269-$K$30</f>
        <v>0.19675652822479606</v>
      </c>
      <c r="D269" s="78"/>
      <c r="E269" s="78"/>
      <c r="F269" s="78"/>
      <c r="G269" s="78"/>
      <c r="H269" s="79">
        <v>1480.7068999999999</v>
      </c>
    </row>
    <row r="270" spans="2:8" x14ac:dyDescent="0.25">
      <c r="B270" s="74">
        <v>2460059.8189251586</v>
      </c>
      <c r="C270" s="81">
        <f>B270-$K$30</f>
        <v>0.19907131092622876</v>
      </c>
      <c r="D270" s="78"/>
      <c r="E270" s="78"/>
      <c r="F270" s="78"/>
      <c r="G270" s="78"/>
      <c r="H270" s="79">
        <v>1479.5997</v>
      </c>
    </row>
    <row r="271" spans="2:8" x14ac:dyDescent="0.25">
      <c r="B271" s="74">
        <v>2460059.8212399413</v>
      </c>
      <c r="C271" s="81">
        <f>B271-$K$30</f>
        <v>0.20138609362766147</v>
      </c>
      <c r="D271" s="78"/>
      <c r="E271" s="78"/>
      <c r="F271" s="78"/>
      <c r="G271" s="78"/>
      <c r="H271" s="79">
        <v>1484.5138999999999</v>
      </c>
    </row>
    <row r="272" spans="2:8" x14ac:dyDescent="0.25">
      <c r="B272" s="74">
        <v>2460059.8235547235</v>
      </c>
      <c r="C272" s="81">
        <f>B272-$K$30</f>
        <v>0.20370087586343288</v>
      </c>
      <c r="D272" s="78"/>
      <c r="E272" s="78"/>
      <c r="F272" s="78"/>
      <c r="G272" s="78"/>
      <c r="H272" s="79">
        <v>1490.4956999999999</v>
      </c>
    </row>
    <row r="273" spans="2:8" x14ac:dyDescent="0.25">
      <c r="B273" s="74">
        <v>2460059.8258695062</v>
      </c>
      <c r="C273" s="81">
        <f>B273-$K$30</f>
        <v>0.20601565856486559</v>
      </c>
      <c r="D273" s="78"/>
      <c r="E273" s="78"/>
      <c r="F273" s="78"/>
      <c r="G273" s="78"/>
      <c r="H273" s="79">
        <v>1484.7766999999999</v>
      </c>
    </row>
    <row r="274" spans="2:8" x14ac:dyDescent="0.25">
      <c r="B274" s="74">
        <v>2460059.8281842885</v>
      </c>
      <c r="C274" s="81">
        <f>B274-$K$30</f>
        <v>0.20833044080063701</v>
      </c>
      <c r="D274" s="78"/>
      <c r="E274" s="78"/>
      <c r="F274" s="78"/>
      <c r="G274" s="78"/>
      <c r="H274" s="79">
        <v>1486.1880000000001</v>
      </c>
    </row>
    <row r="275" spans="2:8" x14ac:dyDescent="0.25">
      <c r="B275" s="74">
        <v>2460059.8304990712</v>
      </c>
      <c r="C275" s="81">
        <f>B275-$K$30</f>
        <v>0.21064522350206971</v>
      </c>
      <c r="D275" s="78"/>
      <c r="E275" s="78"/>
      <c r="F275" s="78"/>
      <c r="G275" s="78"/>
      <c r="H275" s="79">
        <v>1480.2637</v>
      </c>
    </row>
    <row r="276" spans="2:8" x14ac:dyDescent="0.25">
      <c r="B276" s="74">
        <v>2460059.8328138534</v>
      </c>
      <c r="C276" s="81">
        <f>B276-$K$30</f>
        <v>0.21296000573784113</v>
      </c>
      <c r="D276" s="78"/>
      <c r="E276" s="78"/>
      <c r="F276" s="78"/>
      <c r="G276" s="78"/>
      <c r="H276" s="79">
        <v>1486.259</v>
      </c>
    </row>
    <row r="277" spans="2:8" x14ac:dyDescent="0.25">
      <c r="B277" s="74">
        <v>2460059.8351286361</v>
      </c>
      <c r="C277" s="81">
        <f>B277-$K$30</f>
        <v>0.21527478843927383</v>
      </c>
      <c r="D277" s="78"/>
      <c r="E277" s="78"/>
      <c r="F277" s="78"/>
      <c r="G277" s="78"/>
      <c r="H277" s="79">
        <v>1478.7738999999999</v>
      </c>
    </row>
    <row r="278" spans="2:8" x14ac:dyDescent="0.25">
      <c r="B278" s="74">
        <v>2460059.8374434183</v>
      </c>
      <c r="C278" s="81">
        <f>B278-$K$30</f>
        <v>0.21758957067504525</v>
      </c>
      <c r="D278" s="78"/>
      <c r="E278" s="78"/>
      <c r="F278" s="78"/>
      <c r="G278" s="78"/>
      <c r="H278" s="79">
        <v>1489.1217999999999</v>
      </c>
    </row>
    <row r="279" spans="2:8" x14ac:dyDescent="0.25">
      <c r="B279" s="74">
        <v>2460059.839758201</v>
      </c>
      <c r="C279" s="81">
        <f>B279-$K$30</f>
        <v>0.21990435337647796</v>
      </c>
      <c r="D279" s="78"/>
      <c r="E279" s="78"/>
      <c r="F279" s="78"/>
      <c r="G279" s="78"/>
      <c r="H279" s="79">
        <v>1473.5533</v>
      </c>
    </row>
    <row r="280" spans="2:8" x14ac:dyDescent="0.25">
      <c r="B280" s="74">
        <v>2460059.8420729837</v>
      </c>
      <c r="C280" s="81">
        <f>B280-$K$30</f>
        <v>0.22221913607791066</v>
      </c>
      <c r="D280" s="78"/>
      <c r="E280" s="78"/>
      <c r="F280" s="78"/>
      <c r="G280" s="78"/>
      <c r="H280" s="79">
        <v>1482.4065000000001</v>
      </c>
    </row>
    <row r="281" spans="2:8" x14ac:dyDescent="0.25">
      <c r="B281" s="74">
        <v>2460059.844387766</v>
      </c>
      <c r="C281" s="81">
        <f>B281-$K$30</f>
        <v>0.22453391831368208</v>
      </c>
      <c r="D281" s="78"/>
      <c r="E281" s="78"/>
      <c r="F281" s="78"/>
      <c r="G281" s="78"/>
      <c r="H281" s="79">
        <v>1489.6954000000001</v>
      </c>
    </row>
    <row r="282" spans="2:8" x14ac:dyDescent="0.25">
      <c r="B282" s="74">
        <v>2460059.8467025487</v>
      </c>
      <c r="C282" s="81">
        <f>B282-$K$30</f>
        <v>0.22684870101511478</v>
      </c>
      <c r="D282" s="78"/>
      <c r="E282" s="78"/>
      <c r="F282" s="78"/>
      <c r="G282" s="78"/>
      <c r="H282" s="79">
        <v>1489.0006000000001</v>
      </c>
    </row>
    <row r="283" spans="2:8" x14ac:dyDescent="0.25">
      <c r="B283" s="74">
        <v>2460059.8490173309</v>
      </c>
      <c r="C283" s="81">
        <f>B283-$K$30</f>
        <v>0.2291634832508862</v>
      </c>
      <c r="D283" s="78"/>
      <c r="E283" s="78"/>
      <c r="F283" s="78"/>
      <c r="G283" s="78"/>
      <c r="H283" s="79">
        <v>1483.3400999999999</v>
      </c>
    </row>
    <row r="284" spans="2:8" x14ac:dyDescent="0.25">
      <c r="B284" s="74">
        <v>2460059.8513321131</v>
      </c>
      <c r="C284" s="81">
        <f>B284-$K$30</f>
        <v>0.23147826548665762</v>
      </c>
      <c r="D284" s="78"/>
      <c r="E284" s="78"/>
      <c r="F284" s="78"/>
      <c r="G284" s="78"/>
      <c r="H284" s="79">
        <v>1485.9458</v>
      </c>
    </row>
    <row r="285" spans="2:8" x14ac:dyDescent="0.25">
      <c r="B285" s="74">
        <v>2460059.8536468958</v>
      </c>
      <c r="C285" s="81">
        <f>B285-$K$30</f>
        <v>0.23379304818809032</v>
      </c>
      <c r="D285" s="78"/>
      <c r="E285" s="78"/>
      <c r="F285" s="78"/>
      <c r="G285" s="78"/>
      <c r="H285" s="79">
        <v>1481.1477</v>
      </c>
    </row>
    <row r="286" spans="2:8" x14ac:dyDescent="0.25">
      <c r="B286" s="74">
        <v>2460059.8559616781</v>
      </c>
      <c r="C286" s="81">
        <f>B286-$K$30</f>
        <v>0.23610783042386174</v>
      </c>
      <c r="D286" s="78"/>
      <c r="E286" s="78"/>
      <c r="F286" s="78"/>
      <c r="G286" s="78"/>
      <c r="H286" s="79">
        <v>1487.617</v>
      </c>
    </row>
    <row r="287" spans="2:8" x14ac:dyDescent="0.25">
      <c r="B287" s="74">
        <v>2460059.8582764608</v>
      </c>
      <c r="C287" s="81">
        <f>B287-$K$30</f>
        <v>0.23842261312529445</v>
      </c>
      <c r="D287" s="78"/>
      <c r="E287" s="78"/>
      <c r="F287" s="78"/>
      <c r="G287" s="78"/>
      <c r="H287" s="79">
        <v>1487.5954999999999</v>
      </c>
    </row>
    <row r="288" spans="2:8" x14ac:dyDescent="0.25">
      <c r="B288" s="74">
        <v>2460059.860591243</v>
      </c>
      <c r="C288" s="81">
        <f>B288-$K$30</f>
        <v>0.24073739536106586</v>
      </c>
      <c r="D288" s="78"/>
      <c r="E288" s="78"/>
      <c r="F288" s="78"/>
      <c r="G288" s="78"/>
      <c r="H288" s="79">
        <v>1484.153</v>
      </c>
    </row>
    <row r="289" spans="2:8" x14ac:dyDescent="0.25">
      <c r="B289" s="74">
        <v>2460059.8629060257</v>
      </c>
      <c r="C289" s="81">
        <f>B289-$K$30</f>
        <v>0.24305217806249857</v>
      </c>
      <c r="D289" s="78"/>
      <c r="E289" s="78"/>
      <c r="F289" s="78"/>
      <c r="G289" s="78"/>
      <c r="H289" s="79">
        <v>1485.8912</v>
      </c>
    </row>
    <row r="290" spans="2:8" x14ac:dyDescent="0.25">
      <c r="B290" s="74">
        <v>2460059.865220808</v>
      </c>
      <c r="C290" s="81">
        <f>B290-$K$30</f>
        <v>0.24536696029826999</v>
      </c>
      <c r="D290" s="78"/>
      <c r="E290" s="78"/>
      <c r="F290" s="78"/>
      <c r="G290" s="78"/>
      <c r="H290" s="79">
        <v>1480.1384</v>
      </c>
    </row>
    <row r="291" spans="2:8" x14ac:dyDescent="0.25">
      <c r="B291" s="74">
        <v>2460059.8675355907</v>
      </c>
      <c r="C291" s="81">
        <f>B291-$K$30</f>
        <v>0.24768174299970269</v>
      </c>
      <c r="D291" s="78"/>
      <c r="E291" s="78"/>
      <c r="F291" s="78"/>
      <c r="G291" s="78"/>
      <c r="H291" s="79">
        <v>1480.796</v>
      </c>
    </row>
    <row r="292" spans="2:8" x14ac:dyDescent="0.25">
      <c r="B292" s="74">
        <v>2460059.8698503729</v>
      </c>
      <c r="C292" s="81">
        <f>B292-$K$30</f>
        <v>0.24999652523547411</v>
      </c>
      <c r="D292" s="78"/>
      <c r="E292" s="78"/>
      <c r="F292" s="78"/>
      <c r="G292" s="78"/>
      <c r="H292" s="79">
        <v>1487.2594999999999</v>
      </c>
    </row>
    <row r="293" spans="2:8" x14ac:dyDescent="0.25">
      <c r="B293" s="74">
        <v>2460059.8721651551</v>
      </c>
      <c r="C293" s="81">
        <f>B293-$K$30</f>
        <v>0.25231130747124553</v>
      </c>
      <c r="D293" s="78"/>
      <c r="E293" s="78"/>
      <c r="F293" s="78"/>
      <c r="G293" s="78"/>
      <c r="H293" s="79">
        <v>1478.3685</v>
      </c>
    </row>
    <row r="294" spans="2:8" x14ac:dyDescent="0.25">
      <c r="B294" s="74">
        <v>2460059.8744799378</v>
      </c>
      <c r="C294" s="81">
        <f>B294-$K$30</f>
        <v>0.25462609017267823</v>
      </c>
      <c r="D294" s="78"/>
      <c r="E294" s="78"/>
      <c r="F294" s="78"/>
      <c r="G294" s="78"/>
      <c r="H294" s="79">
        <v>1482.5009</v>
      </c>
    </row>
    <row r="295" spans="2:8" x14ac:dyDescent="0.25">
      <c r="B295" s="74">
        <v>2460059.8767947201</v>
      </c>
      <c r="C295" s="81">
        <f>B295-$K$30</f>
        <v>0.25694087240844965</v>
      </c>
      <c r="D295" s="78"/>
      <c r="E295" s="78"/>
      <c r="F295" s="78"/>
      <c r="G295" s="78"/>
      <c r="H295" s="79">
        <v>1482.7005999999999</v>
      </c>
    </row>
    <row r="296" spans="2:8" x14ac:dyDescent="0.25">
      <c r="B296" s="74">
        <v>2460059.8791095028</v>
      </c>
      <c r="C296" s="81">
        <f>B296-$K$30</f>
        <v>0.25925565510988235</v>
      </c>
      <c r="D296" s="78"/>
      <c r="E296" s="78"/>
      <c r="F296" s="78"/>
      <c r="G296" s="78"/>
      <c r="H296" s="79">
        <v>1478.7501</v>
      </c>
    </row>
    <row r="297" spans="2:8" x14ac:dyDescent="0.25">
      <c r="B297" s="74">
        <v>2460059.881424285</v>
      </c>
      <c r="C297" s="81">
        <f>B297-$K$30</f>
        <v>0.26157043734565377</v>
      </c>
      <c r="D297" s="78"/>
      <c r="E297" s="78"/>
      <c r="F297" s="78"/>
      <c r="G297" s="78"/>
      <c r="H297" s="79">
        <v>1479.364</v>
      </c>
    </row>
    <row r="298" spans="2:8" x14ac:dyDescent="0.25">
      <c r="B298" s="74">
        <v>2460059.8837390672</v>
      </c>
      <c r="C298" s="81">
        <f>B298-$K$30</f>
        <v>0.26388521958142519</v>
      </c>
      <c r="D298" s="78"/>
      <c r="E298" s="78"/>
      <c r="F298" s="78"/>
      <c r="G298" s="78"/>
      <c r="H298" s="79">
        <v>1495.4956999999999</v>
      </c>
    </row>
    <row r="299" spans="2:8" x14ac:dyDescent="0.25">
      <c r="B299" s="74">
        <v>2460059.8860538499</v>
      </c>
      <c r="C299" s="81">
        <f>B299-$K$30</f>
        <v>0.26620000228285789</v>
      </c>
      <c r="D299" s="78"/>
      <c r="E299" s="78"/>
      <c r="F299" s="78"/>
      <c r="G299" s="78"/>
      <c r="H299" s="79">
        <v>1477.5814</v>
      </c>
    </row>
    <row r="300" spans="2:8" x14ac:dyDescent="0.25">
      <c r="B300" s="74">
        <v>2460059.8883686322</v>
      </c>
      <c r="C300" s="81">
        <f>B300-$K$30</f>
        <v>0.26851478451862931</v>
      </c>
      <c r="D300" s="78"/>
      <c r="E300" s="78"/>
      <c r="F300" s="78"/>
      <c r="G300" s="78"/>
      <c r="H300" s="79">
        <v>1482.1497999999999</v>
      </c>
    </row>
    <row r="301" spans="2:8" x14ac:dyDescent="0.25">
      <c r="B301" s="74">
        <v>2460059.8906834144</v>
      </c>
      <c r="C301" s="81">
        <f>B301-$K$30</f>
        <v>0.27082956675440073</v>
      </c>
      <c r="D301" s="78"/>
      <c r="E301" s="78"/>
      <c r="F301" s="78"/>
      <c r="G301" s="78"/>
      <c r="H301" s="79">
        <v>1485.7435</v>
      </c>
    </row>
    <row r="302" spans="2:8" x14ac:dyDescent="0.25">
      <c r="B302" s="74">
        <v>2460059.8929981971</v>
      </c>
      <c r="C302" s="81">
        <f>B302-$K$30</f>
        <v>0.27314434945583344</v>
      </c>
      <c r="D302" s="78"/>
      <c r="E302" s="78"/>
      <c r="F302" s="78"/>
      <c r="G302" s="78"/>
      <c r="H302" s="79">
        <v>1490.9473</v>
      </c>
    </row>
    <row r="303" spans="2:8" x14ac:dyDescent="0.25">
      <c r="B303" s="74">
        <v>2460059.8953129794</v>
      </c>
      <c r="C303" s="81">
        <f>B303-$K$30</f>
        <v>0.27545913169160485</v>
      </c>
      <c r="D303" s="78"/>
      <c r="E303" s="78"/>
      <c r="F303" s="78"/>
      <c r="G303" s="78"/>
      <c r="H303" s="79">
        <v>1482.2662</v>
      </c>
    </row>
    <row r="304" spans="2:8" x14ac:dyDescent="0.25">
      <c r="B304" s="74">
        <v>2460059.8976277616</v>
      </c>
      <c r="C304" s="81">
        <f>B304-$K$30</f>
        <v>0.27777391392737627</v>
      </c>
      <c r="D304" s="78"/>
      <c r="E304" s="78"/>
      <c r="F304" s="78"/>
      <c r="G304" s="78"/>
      <c r="H304" s="79">
        <v>1487.7546</v>
      </c>
    </row>
    <row r="305" spans="2:8" x14ac:dyDescent="0.25">
      <c r="B305" s="74">
        <v>2460059.8999425443</v>
      </c>
      <c r="C305" s="81">
        <f>B305-$K$30</f>
        <v>0.28008869662880898</v>
      </c>
      <c r="D305" s="78"/>
      <c r="E305" s="78"/>
      <c r="F305" s="78"/>
      <c r="G305" s="78"/>
      <c r="H305" s="79">
        <v>1478.5985000000001</v>
      </c>
    </row>
    <row r="306" spans="2:8" x14ac:dyDescent="0.25">
      <c r="B306" s="74">
        <v>2460059.9022573265</v>
      </c>
      <c r="C306" s="81">
        <f>B306-$K$30</f>
        <v>0.28240347886458039</v>
      </c>
      <c r="D306" s="78"/>
      <c r="E306" s="78"/>
      <c r="F306" s="78"/>
      <c r="G306" s="78"/>
      <c r="H306" s="79">
        <v>1481.6410000000001</v>
      </c>
    </row>
    <row r="307" spans="2:8" x14ac:dyDescent="0.25">
      <c r="B307" s="74">
        <v>2460059.9045721088</v>
      </c>
      <c r="C307" s="81">
        <f>B307-$K$30</f>
        <v>0.28471826110035181</v>
      </c>
      <c r="D307" s="78"/>
      <c r="E307" s="78"/>
      <c r="F307" s="78"/>
      <c r="G307" s="78"/>
      <c r="H307" s="79">
        <v>1493.8344999999999</v>
      </c>
    </row>
    <row r="308" spans="2:8" x14ac:dyDescent="0.25">
      <c r="B308" s="74">
        <v>2460059.9068868915</v>
      </c>
      <c r="C308" s="81">
        <f>B308-$K$30</f>
        <v>0.28703304380178452</v>
      </c>
      <c r="D308" s="78"/>
      <c r="E308" s="78"/>
      <c r="F308" s="78"/>
      <c r="G308" s="78"/>
      <c r="H308" s="79">
        <v>1482.2496000000001</v>
      </c>
    </row>
    <row r="309" spans="2:8" x14ac:dyDescent="0.25">
      <c r="B309" s="74">
        <v>2460059.9092016737</v>
      </c>
      <c r="C309" s="81">
        <f>B309-$K$30</f>
        <v>0.28934782603755593</v>
      </c>
      <c r="D309" s="78"/>
      <c r="E309" s="78"/>
      <c r="F309" s="78"/>
      <c r="G309" s="78"/>
      <c r="H309" s="79">
        <v>1486.8398</v>
      </c>
    </row>
    <row r="310" spans="2:8" x14ac:dyDescent="0.25">
      <c r="B310" s="74">
        <v>2460059.9115164559</v>
      </c>
      <c r="C310" s="81">
        <f>B310-$K$30</f>
        <v>0.29166260827332735</v>
      </c>
      <c r="D310" s="78"/>
      <c r="E310" s="78"/>
      <c r="F310" s="78"/>
      <c r="G310" s="78"/>
      <c r="H310" s="79">
        <v>1480.1713999999999</v>
      </c>
    </row>
    <row r="311" spans="2:8" x14ac:dyDescent="0.25">
      <c r="B311" s="74">
        <v>2460059.9138312382</v>
      </c>
      <c r="C311" s="81">
        <f>B311-$K$30</f>
        <v>0.29397739050909877</v>
      </c>
      <c r="D311" s="78"/>
      <c r="E311" s="78"/>
      <c r="F311" s="78"/>
      <c r="G311" s="78"/>
      <c r="H311" s="79">
        <v>1485.5286000000001</v>
      </c>
    </row>
    <row r="312" spans="2:8" x14ac:dyDescent="0.25">
      <c r="B312" s="74">
        <v>2460059.9161460209</v>
      </c>
      <c r="C312" s="81">
        <f>B312-$K$30</f>
        <v>0.29629217321053147</v>
      </c>
      <c r="D312" s="78"/>
      <c r="E312" s="78"/>
      <c r="F312" s="78"/>
      <c r="G312" s="78"/>
      <c r="H312" s="79">
        <v>1482.6969999999999</v>
      </c>
    </row>
    <row r="313" spans="2:8" x14ac:dyDescent="0.25">
      <c r="B313" s="74">
        <v>2460059.9184608031</v>
      </c>
      <c r="C313" s="81">
        <f>B313-$K$30</f>
        <v>0.29860695544630289</v>
      </c>
      <c r="D313" s="78"/>
      <c r="E313" s="78"/>
      <c r="F313" s="78"/>
      <c r="G313" s="78"/>
      <c r="H313" s="79">
        <v>1477.4666999999999</v>
      </c>
    </row>
    <row r="314" spans="2:8" x14ac:dyDescent="0.25">
      <c r="B314" s="74">
        <v>2460059.9207755853</v>
      </c>
      <c r="C314" s="81">
        <f>B314-$K$30</f>
        <v>0.30092173768207431</v>
      </c>
      <c r="D314" s="78"/>
      <c r="E314" s="78"/>
      <c r="F314" s="78"/>
      <c r="G314" s="78"/>
      <c r="H314" s="79">
        <v>1481.4503999999999</v>
      </c>
    </row>
    <row r="315" spans="2:8" x14ac:dyDescent="0.25">
      <c r="B315" s="74">
        <v>2460059.9230903676</v>
      </c>
      <c r="C315" s="81">
        <f>B315-$K$30</f>
        <v>0.30323651991784573</v>
      </c>
      <c r="D315" s="78"/>
      <c r="E315" s="78"/>
      <c r="F315" s="78"/>
      <c r="G315" s="78"/>
      <c r="H315" s="79">
        <v>1481.0643</v>
      </c>
    </row>
    <row r="316" spans="2:8" x14ac:dyDescent="0.25">
      <c r="B316" s="74">
        <v>2460059.9254051503</v>
      </c>
      <c r="C316" s="81">
        <f>B316-$K$30</f>
        <v>0.30555130261927843</v>
      </c>
      <c r="D316" s="78"/>
      <c r="E316" s="78"/>
      <c r="F316" s="78"/>
      <c r="G316" s="78"/>
      <c r="H316" s="79">
        <v>1491.4947999999999</v>
      </c>
    </row>
    <row r="317" spans="2:8" x14ac:dyDescent="0.25">
      <c r="B317" s="74">
        <v>2460059.9277199325</v>
      </c>
      <c r="C317" s="81">
        <f>B317-$K$30</f>
        <v>0.30786608485504985</v>
      </c>
      <c r="D317" s="78"/>
      <c r="E317" s="78"/>
      <c r="F317" s="78"/>
      <c r="G317" s="78"/>
      <c r="H317" s="79">
        <v>1486.4502</v>
      </c>
    </row>
    <row r="318" spans="2:8" x14ac:dyDescent="0.25">
      <c r="B318" s="74">
        <v>2460059.9300347148</v>
      </c>
      <c r="C318" s="81">
        <f>B318-$K$30</f>
        <v>0.31018086709082127</v>
      </c>
      <c r="D318" s="78"/>
      <c r="E318" s="78"/>
      <c r="F318" s="78"/>
      <c r="G318" s="78"/>
      <c r="H318" s="79">
        <v>1475.5501999999999</v>
      </c>
    </row>
    <row r="319" spans="2:8" x14ac:dyDescent="0.25">
      <c r="B319" s="74">
        <v>2460059.932349497</v>
      </c>
      <c r="C319" s="81">
        <f>B319-$K$30</f>
        <v>0.31249564932659268</v>
      </c>
      <c r="D319" s="78"/>
      <c r="E319" s="78"/>
      <c r="F319" s="78"/>
      <c r="G319" s="78"/>
      <c r="H319" s="79">
        <v>1480.9494999999999</v>
      </c>
    </row>
    <row r="320" spans="2:8" x14ac:dyDescent="0.25">
      <c r="B320" s="74">
        <v>2460059.9346642792</v>
      </c>
      <c r="C320" s="81">
        <f>B320-$K$30</f>
        <v>0.3148104315623641</v>
      </c>
      <c r="D320" s="78"/>
      <c r="E320" s="78"/>
      <c r="F320" s="78"/>
      <c r="G320" s="78"/>
      <c r="H320" s="79">
        <v>1487.6648</v>
      </c>
    </row>
    <row r="321" spans="2:8" x14ac:dyDescent="0.25">
      <c r="B321" s="74">
        <v>2460059.9369790615</v>
      </c>
      <c r="C321" s="81">
        <f>B321-$K$30</f>
        <v>0.31712521379813552</v>
      </c>
      <c r="D321" s="78"/>
      <c r="E321" s="78"/>
      <c r="F321" s="78"/>
      <c r="G321" s="78"/>
      <c r="H321" s="79">
        <v>1483.9602</v>
      </c>
    </row>
    <row r="322" spans="2:8" x14ac:dyDescent="0.25">
      <c r="B322" s="74">
        <v>2460059.9392938442</v>
      </c>
      <c r="C322" s="81">
        <f>B322-$K$30</f>
        <v>0.31943999649956822</v>
      </c>
      <c r="D322" s="78"/>
      <c r="E322" s="78"/>
      <c r="F322" s="78"/>
      <c r="G322" s="78"/>
      <c r="H322" s="79">
        <v>1487.5545999999999</v>
      </c>
    </row>
    <row r="323" spans="2:8" x14ac:dyDescent="0.25">
      <c r="B323" s="74">
        <v>2460059.9416086264</v>
      </c>
      <c r="C323" s="81">
        <f>B323-$K$30</f>
        <v>0.32175477873533964</v>
      </c>
      <c r="D323" s="78"/>
      <c r="E323" s="78"/>
      <c r="F323" s="78"/>
      <c r="G323" s="78"/>
      <c r="H323" s="79">
        <v>1479.498</v>
      </c>
    </row>
    <row r="324" spans="2:8" x14ac:dyDescent="0.25">
      <c r="B324" s="74">
        <v>2460059.9439234086</v>
      </c>
      <c r="C324" s="81">
        <f>B324-$K$30</f>
        <v>0.32406956097111106</v>
      </c>
      <c r="D324" s="78"/>
      <c r="E324" s="78"/>
      <c r="F324" s="78"/>
      <c r="G324" s="78"/>
      <c r="H324" s="79">
        <v>1483.6548</v>
      </c>
    </row>
    <row r="325" spans="2:8" x14ac:dyDescent="0.25">
      <c r="B325" s="74">
        <v>2460059.9462381909</v>
      </c>
      <c r="C325" s="81">
        <f>B325-$K$30</f>
        <v>0.32638434320688248</v>
      </c>
      <c r="D325" s="78"/>
      <c r="E325" s="78"/>
      <c r="F325" s="78"/>
      <c r="G325" s="78"/>
      <c r="H325" s="79">
        <v>1480.7799</v>
      </c>
    </row>
    <row r="326" spans="2:8" x14ac:dyDescent="0.25">
      <c r="B326" s="74">
        <v>2460059.9485529731</v>
      </c>
      <c r="C326" s="81">
        <f>B326-$K$30</f>
        <v>0.32869912544265389</v>
      </c>
      <c r="D326" s="78"/>
      <c r="E326" s="78"/>
      <c r="F326" s="78"/>
      <c r="G326" s="78"/>
      <c r="H326" s="79">
        <v>1483.0193999999999</v>
      </c>
    </row>
    <row r="327" spans="2:8" x14ac:dyDescent="0.25">
      <c r="B327" s="74">
        <v>2460059.9508677553</v>
      </c>
      <c r="C327" s="81">
        <f>B327-$K$30</f>
        <v>0.33101390767842531</v>
      </c>
      <c r="D327" s="78"/>
      <c r="E327" s="78"/>
      <c r="F327" s="78"/>
      <c r="G327" s="78"/>
      <c r="H327" s="79">
        <v>1480.6207999999999</v>
      </c>
    </row>
    <row r="328" spans="2:8" x14ac:dyDescent="0.25">
      <c r="B328" s="74">
        <v>2460059.9531825376</v>
      </c>
      <c r="C328" s="81">
        <f>B328-$K$30</f>
        <v>0.33332868991419673</v>
      </c>
      <c r="D328" s="78"/>
      <c r="E328" s="78"/>
      <c r="F328" s="78"/>
      <c r="G328" s="78"/>
      <c r="H328" s="79">
        <v>1486.2488000000001</v>
      </c>
    </row>
    <row r="329" spans="2:8" x14ac:dyDescent="0.25">
      <c r="B329" s="74">
        <v>2460059.9554973203</v>
      </c>
      <c r="C329" s="81">
        <f>B329-$K$30</f>
        <v>0.33564347261562943</v>
      </c>
      <c r="D329" s="78"/>
      <c r="E329" s="78"/>
      <c r="F329" s="78"/>
      <c r="G329" s="78"/>
      <c r="H329" s="79">
        <v>1483.9689000000001</v>
      </c>
    </row>
    <row r="330" spans="2:8" x14ac:dyDescent="0.25">
      <c r="B330" s="74">
        <v>2460059.9578121025</v>
      </c>
      <c r="C330" s="81">
        <f>B330-$K$30</f>
        <v>0.33795825485140085</v>
      </c>
      <c r="D330" s="78"/>
      <c r="E330" s="78"/>
      <c r="F330" s="78"/>
      <c r="G330" s="78"/>
      <c r="H330" s="79">
        <v>1482.3153</v>
      </c>
    </row>
    <row r="331" spans="2:8" x14ac:dyDescent="0.25">
      <c r="B331" s="74">
        <v>2460059.9601268847</v>
      </c>
      <c r="C331" s="81">
        <f>B331-$K$30</f>
        <v>0.34027303708717227</v>
      </c>
      <c r="D331" s="78"/>
      <c r="E331" s="78"/>
      <c r="F331" s="78"/>
      <c r="G331" s="78"/>
      <c r="H331" s="79">
        <v>1480.5940000000001</v>
      </c>
    </row>
    <row r="332" spans="2:8" x14ac:dyDescent="0.25">
      <c r="B332" s="74">
        <v>2460059.962441667</v>
      </c>
      <c r="C332" s="81">
        <f>B332-$K$30</f>
        <v>0.34258781932294369</v>
      </c>
      <c r="D332" s="78"/>
      <c r="E332" s="78"/>
      <c r="F332" s="78"/>
      <c r="G332" s="78"/>
      <c r="H332" s="79">
        <v>1486.3329000000001</v>
      </c>
    </row>
    <row r="333" spans="2:8" x14ac:dyDescent="0.25">
      <c r="B333" s="74">
        <v>2460059.9647564492</v>
      </c>
      <c r="C333" s="81">
        <f>B333-$K$30</f>
        <v>0.34490260155871511</v>
      </c>
      <c r="D333" s="78"/>
      <c r="E333" s="78"/>
      <c r="F333" s="78"/>
      <c r="G333" s="78"/>
      <c r="H333" s="79">
        <v>1487.3027</v>
      </c>
    </row>
    <row r="334" spans="2:8" x14ac:dyDescent="0.25">
      <c r="B334" s="74">
        <v>2460059.9670712315</v>
      </c>
      <c r="C334" s="81">
        <f>B334-$K$30</f>
        <v>0.34721738379448652</v>
      </c>
      <c r="D334" s="78"/>
      <c r="E334" s="78"/>
      <c r="F334" s="78"/>
      <c r="G334" s="78"/>
      <c r="H334" s="79">
        <v>1487.7499</v>
      </c>
    </row>
    <row r="335" spans="2:8" x14ac:dyDescent="0.25">
      <c r="B335" s="74">
        <v>2460059.9693860137</v>
      </c>
      <c r="C335" s="81">
        <f>B335-$K$30</f>
        <v>0.34953216603025794</v>
      </c>
      <c r="D335" s="78"/>
      <c r="E335" s="78"/>
      <c r="F335" s="78"/>
      <c r="G335" s="78"/>
      <c r="H335" s="79">
        <v>1492.0902000000001</v>
      </c>
    </row>
    <row r="336" spans="2:8" x14ac:dyDescent="0.25">
      <c r="B336" s="74">
        <v>2460059.9717007959</v>
      </c>
      <c r="C336" s="81">
        <f>B336-$K$30</f>
        <v>0.35184694826602936</v>
      </c>
      <c r="D336" s="78"/>
      <c r="E336" s="78"/>
      <c r="F336" s="78"/>
      <c r="G336" s="78"/>
      <c r="H336" s="79">
        <v>1483.556</v>
      </c>
    </row>
    <row r="337" spans="2:8" x14ac:dyDescent="0.25">
      <c r="B337" s="74">
        <v>2460059.9740155782</v>
      </c>
      <c r="C337" s="81">
        <f>B337-$K$30</f>
        <v>0.35416173050180078</v>
      </c>
      <c r="D337" s="78"/>
      <c r="E337" s="78"/>
      <c r="F337" s="78"/>
      <c r="G337" s="78"/>
      <c r="H337" s="79">
        <v>1482.3994</v>
      </c>
    </row>
    <row r="338" spans="2:8" x14ac:dyDescent="0.25">
      <c r="B338" s="74">
        <v>2460059.9763303604</v>
      </c>
      <c r="C338" s="81">
        <f>B338-$K$30</f>
        <v>0.35647651273757219</v>
      </c>
      <c r="D338" s="78"/>
      <c r="E338" s="78"/>
      <c r="F338" s="78"/>
      <c r="G338" s="78"/>
      <c r="H338" s="79">
        <v>1487.09</v>
      </c>
    </row>
    <row r="339" spans="2:8" x14ac:dyDescent="0.25">
      <c r="B339" s="74">
        <v>2460059.9786451426</v>
      </c>
      <c r="C339" s="81">
        <f>B339-$K$30</f>
        <v>0.35879129497334361</v>
      </c>
      <c r="D339" s="78"/>
      <c r="E339" s="78"/>
      <c r="F339" s="78"/>
      <c r="G339" s="78"/>
      <c r="H339" s="79">
        <v>1490.0961</v>
      </c>
    </row>
    <row r="340" spans="2:8" x14ac:dyDescent="0.25">
      <c r="B340" s="74">
        <v>2460059.9809599249</v>
      </c>
      <c r="C340" s="81">
        <f>B340-$K$30</f>
        <v>0.36110607720911503</v>
      </c>
      <c r="D340" s="78"/>
      <c r="E340" s="78"/>
      <c r="F340" s="78"/>
      <c r="G340" s="78"/>
      <c r="H340" s="79">
        <v>1483.4236000000001</v>
      </c>
    </row>
    <row r="341" spans="2:8" x14ac:dyDescent="0.25">
      <c r="B341" s="74">
        <v>2460059.9832747071</v>
      </c>
      <c r="C341" s="81">
        <f>B341-$K$30</f>
        <v>0.36342085944488645</v>
      </c>
      <c r="D341" s="78"/>
      <c r="E341" s="78"/>
      <c r="F341" s="78"/>
      <c r="G341" s="78"/>
      <c r="H341" s="79">
        <v>1484.8053</v>
      </c>
    </row>
    <row r="342" spans="2:8" x14ac:dyDescent="0.25">
      <c r="B342" s="74">
        <v>2460059.9855894893</v>
      </c>
      <c r="C342" s="81">
        <f>B342-$K$30</f>
        <v>0.36573564168065786</v>
      </c>
      <c r="D342" s="78"/>
      <c r="E342" s="78"/>
      <c r="F342" s="78"/>
      <c r="G342" s="78"/>
      <c r="H342" s="79">
        <v>1490.1395</v>
      </c>
    </row>
    <row r="343" spans="2:8" x14ac:dyDescent="0.25">
      <c r="B343" s="74">
        <v>2460059.9879042716</v>
      </c>
      <c r="C343" s="81">
        <f>B343-$K$30</f>
        <v>0.36805042391642928</v>
      </c>
      <c r="D343" s="78"/>
      <c r="E343" s="78"/>
      <c r="F343" s="78"/>
      <c r="G343" s="78"/>
      <c r="H343" s="79">
        <v>1489.1152</v>
      </c>
    </row>
    <row r="344" spans="2:8" x14ac:dyDescent="0.25">
      <c r="B344" s="74">
        <v>2460059.9902190538</v>
      </c>
      <c r="C344" s="81">
        <f>B344-$K$30</f>
        <v>0.3703652061522007</v>
      </c>
      <c r="D344" s="78"/>
      <c r="E344" s="78"/>
      <c r="F344" s="78"/>
      <c r="G344" s="78"/>
      <c r="H344" s="79">
        <v>1489.4192</v>
      </c>
    </row>
    <row r="345" spans="2:8" x14ac:dyDescent="0.25">
      <c r="B345" s="74">
        <v>2460059.992533836</v>
      </c>
      <c r="C345" s="81">
        <f>B345-$K$30</f>
        <v>0.37267998838797212</v>
      </c>
      <c r="D345" s="78"/>
      <c r="E345" s="78"/>
      <c r="F345" s="78"/>
      <c r="G345" s="78"/>
      <c r="H345" s="79">
        <v>1475.5935999999999</v>
      </c>
    </row>
    <row r="346" spans="2:8" x14ac:dyDescent="0.25">
      <c r="B346" s="74">
        <v>2460059.9948486183</v>
      </c>
      <c r="C346" s="81">
        <f>B346-$K$30</f>
        <v>0.37499477062374353</v>
      </c>
      <c r="D346" s="78"/>
      <c r="E346" s="78"/>
      <c r="F346" s="78"/>
      <c r="G346" s="78"/>
      <c r="H346" s="79">
        <v>1496.3243</v>
      </c>
    </row>
    <row r="347" spans="2:8" x14ac:dyDescent="0.25">
      <c r="B347" s="74">
        <v>2460059.9971634005</v>
      </c>
      <c r="C347" s="81">
        <f>B347-$K$30</f>
        <v>0.37730955285951495</v>
      </c>
      <c r="D347" s="78"/>
      <c r="E347" s="78"/>
      <c r="F347" s="78"/>
      <c r="G347" s="78"/>
      <c r="H347" s="79">
        <v>1485.1666</v>
      </c>
    </row>
    <row r="348" spans="2:8" x14ac:dyDescent="0.25">
      <c r="B348" s="75"/>
      <c r="C348" s="81"/>
      <c r="D348" s="78"/>
      <c r="E348" s="78"/>
      <c r="F348" s="78"/>
      <c r="G348" s="78"/>
      <c r="H348" s="79"/>
    </row>
    <row r="349" spans="2:8" x14ac:dyDescent="0.25">
      <c r="B349" s="75"/>
      <c r="C349" s="81"/>
      <c r="D349" s="78"/>
      <c r="E349" s="78"/>
      <c r="F349" s="78"/>
      <c r="G349" s="78"/>
      <c r="H349" s="79"/>
    </row>
    <row r="350" spans="2:8" x14ac:dyDescent="0.25">
      <c r="B350" s="75"/>
      <c r="C350" s="81"/>
      <c r="D350" s="78"/>
      <c r="E350" s="78"/>
      <c r="F350" s="78"/>
      <c r="G350" s="78"/>
      <c r="H350" s="79"/>
    </row>
    <row r="351" spans="2:8" x14ac:dyDescent="0.25">
      <c r="B351" s="75"/>
      <c r="C351" s="81"/>
      <c r="D351" s="78"/>
      <c r="E351" s="78"/>
      <c r="F351" s="78"/>
      <c r="G351" s="78"/>
      <c r="H351" s="79"/>
    </row>
    <row r="352" spans="2:8" x14ac:dyDescent="0.25">
      <c r="B352" s="75"/>
      <c r="C352" s="81"/>
      <c r="D352" s="78"/>
      <c r="E352" s="78"/>
      <c r="F352" s="78"/>
      <c r="G352" s="78"/>
      <c r="H352" s="79"/>
    </row>
    <row r="353" spans="2:8" x14ac:dyDescent="0.25">
      <c r="B353" s="75"/>
      <c r="C353" s="81"/>
      <c r="D353" s="78"/>
      <c r="E353" s="78"/>
      <c r="F353" s="78"/>
      <c r="G353" s="78"/>
      <c r="H353" s="79"/>
    </row>
    <row r="354" spans="2:8" x14ac:dyDescent="0.25">
      <c r="B354" s="75"/>
      <c r="C354" s="81"/>
      <c r="D354" s="78"/>
      <c r="E354" s="78"/>
      <c r="F354" s="78"/>
      <c r="G354" s="78"/>
      <c r="H354" s="79"/>
    </row>
    <row r="355" spans="2:8" x14ac:dyDescent="0.25">
      <c r="B355" s="75"/>
      <c r="C355" s="81"/>
      <c r="D355" s="78"/>
      <c r="E355" s="78"/>
      <c r="F355" s="78"/>
      <c r="G355" s="78"/>
      <c r="H355" s="79"/>
    </row>
    <row r="356" spans="2:8" x14ac:dyDescent="0.25">
      <c r="B356" s="75"/>
      <c r="C356" s="81"/>
      <c r="D356" s="78"/>
      <c r="E356" s="78"/>
      <c r="F356" s="78"/>
      <c r="G356" s="78"/>
      <c r="H356" s="79"/>
    </row>
    <row r="357" spans="2:8" x14ac:dyDescent="0.25">
      <c r="B357" s="75"/>
      <c r="C357" s="81"/>
      <c r="D357" s="78"/>
      <c r="E357" s="78"/>
      <c r="F357" s="78"/>
      <c r="G357" s="78"/>
      <c r="H357" s="79"/>
    </row>
    <row r="358" spans="2:8" x14ac:dyDescent="0.25">
      <c r="B358" s="75"/>
      <c r="C358" s="81"/>
      <c r="D358" s="78"/>
      <c r="E358" s="78"/>
      <c r="F358" s="78"/>
      <c r="G358" s="78"/>
      <c r="H358" s="79"/>
    </row>
    <row r="359" spans="2:8" x14ac:dyDescent="0.25">
      <c r="B359" s="75"/>
      <c r="C359" s="81"/>
      <c r="D359" s="78"/>
      <c r="E359" s="78"/>
      <c r="F359" s="78"/>
      <c r="G359" s="78"/>
      <c r="H359" s="79"/>
    </row>
    <row r="360" spans="2:8" x14ac:dyDescent="0.25">
      <c r="B360" s="75"/>
      <c r="C360" s="81"/>
      <c r="D360" s="78"/>
      <c r="E360" s="78"/>
      <c r="F360" s="78"/>
      <c r="G360" s="78"/>
      <c r="H360" s="79"/>
    </row>
    <row r="361" spans="2:8" x14ac:dyDescent="0.25">
      <c r="B361" s="75"/>
      <c r="C361" s="81"/>
      <c r="D361" s="78"/>
      <c r="E361" s="78"/>
      <c r="F361" s="78"/>
      <c r="G361" s="78"/>
      <c r="H361" s="79"/>
    </row>
    <row r="362" spans="2:8" x14ac:dyDescent="0.25">
      <c r="B362" s="75"/>
      <c r="C362" s="81"/>
      <c r="D362" s="78"/>
      <c r="E362" s="78"/>
      <c r="F362" s="78"/>
      <c r="G362" s="78"/>
      <c r="H362" s="79"/>
    </row>
    <row r="363" spans="2:8" x14ac:dyDescent="0.25">
      <c r="B363" s="75"/>
      <c r="C363" s="81"/>
      <c r="D363" s="78"/>
      <c r="E363" s="78"/>
      <c r="F363" s="78"/>
      <c r="G363" s="78"/>
      <c r="H363" s="79"/>
    </row>
    <row r="364" spans="2:8" x14ac:dyDescent="0.25">
      <c r="B364" s="75"/>
      <c r="C364" s="81"/>
      <c r="D364" s="78"/>
      <c r="E364" s="78"/>
      <c r="F364" s="78"/>
      <c r="G364" s="78"/>
      <c r="H364" s="79"/>
    </row>
    <row r="365" spans="2:8" x14ac:dyDescent="0.25">
      <c r="B365" s="75"/>
      <c r="C365" s="81"/>
      <c r="D365" s="78"/>
      <c r="E365" s="78"/>
      <c r="F365" s="78"/>
      <c r="G365" s="78"/>
      <c r="H365" s="79"/>
    </row>
    <row r="366" spans="2:8" x14ac:dyDescent="0.25">
      <c r="B366" s="75"/>
      <c r="C366" s="81"/>
      <c r="D366" s="78"/>
      <c r="E366" s="78"/>
      <c r="F366" s="78"/>
      <c r="G366" s="78"/>
      <c r="H366" s="79"/>
    </row>
    <row r="367" spans="2:8" x14ac:dyDescent="0.25">
      <c r="B367" s="75"/>
      <c r="C367" s="81"/>
      <c r="D367" s="78"/>
      <c r="E367" s="78"/>
      <c r="F367" s="78"/>
      <c r="G367" s="78"/>
      <c r="H367" s="79"/>
    </row>
    <row r="368" spans="2:8" x14ac:dyDescent="0.25">
      <c r="B368" s="75"/>
      <c r="C368" s="81"/>
      <c r="D368" s="78"/>
      <c r="E368" s="78"/>
      <c r="F368" s="78"/>
      <c r="G368" s="78"/>
      <c r="H368" s="79"/>
    </row>
    <row r="369" spans="2:8" x14ac:dyDescent="0.25">
      <c r="B369" s="75"/>
      <c r="C369" s="81"/>
      <c r="D369" s="78"/>
      <c r="E369" s="78"/>
      <c r="F369" s="78"/>
      <c r="G369" s="78"/>
      <c r="H369" s="79"/>
    </row>
    <row r="370" spans="2:8" x14ac:dyDescent="0.25">
      <c r="B370" s="75"/>
      <c r="C370" s="81"/>
      <c r="D370" s="78"/>
      <c r="E370" s="78"/>
      <c r="F370" s="78"/>
      <c r="G370" s="78"/>
      <c r="H370" s="79"/>
    </row>
    <row r="371" spans="2:8" x14ac:dyDescent="0.25">
      <c r="B371" s="75"/>
      <c r="C371" s="81"/>
      <c r="D371" s="78"/>
      <c r="E371" s="78"/>
      <c r="F371" s="78"/>
      <c r="G371" s="78"/>
      <c r="H371" s="79"/>
    </row>
    <row r="372" spans="2:8" x14ac:dyDescent="0.25">
      <c r="B372" s="75"/>
      <c r="C372" s="81"/>
      <c r="D372" s="78"/>
      <c r="E372" s="78"/>
      <c r="F372" s="78"/>
      <c r="G372" s="78"/>
      <c r="H372" s="79"/>
    </row>
    <row r="373" spans="2:8" x14ac:dyDescent="0.25">
      <c r="B373" s="75"/>
      <c r="C373" s="81"/>
      <c r="D373" s="78"/>
      <c r="E373" s="78"/>
      <c r="F373" s="78"/>
      <c r="G373" s="78"/>
      <c r="H373" s="79"/>
    </row>
    <row r="374" spans="2:8" x14ac:dyDescent="0.25">
      <c r="B374" s="75"/>
      <c r="C374" s="81"/>
      <c r="D374" s="78"/>
      <c r="E374" s="78"/>
      <c r="F374" s="78"/>
      <c r="G374" s="78"/>
      <c r="H374" s="79"/>
    </row>
    <row r="375" spans="2:8" x14ac:dyDescent="0.25">
      <c r="B375" s="75"/>
      <c r="C375" s="81"/>
      <c r="D375" s="78"/>
      <c r="E375" s="78"/>
      <c r="F375" s="78"/>
      <c r="G375" s="78"/>
      <c r="H375" s="79"/>
    </row>
    <row r="376" spans="2:8" x14ac:dyDescent="0.25">
      <c r="B376" s="75"/>
      <c r="C376" s="81"/>
      <c r="D376" s="78"/>
      <c r="E376" s="78"/>
      <c r="F376" s="78"/>
      <c r="G376" s="78"/>
      <c r="H376" s="79"/>
    </row>
    <row r="377" spans="2:8" x14ac:dyDescent="0.25">
      <c r="B377" s="75"/>
      <c r="C377" s="81"/>
      <c r="D377" s="78"/>
      <c r="E377" s="78"/>
      <c r="F377" s="78"/>
      <c r="G377" s="78"/>
      <c r="H377" s="79"/>
    </row>
    <row r="378" spans="2:8" x14ac:dyDescent="0.25">
      <c r="B378" s="75"/>
      <c r="C378" s="81"/>
      <c r="D378" s="78"/>
      <c r="E378" s="78"/>
      <c r="F378" s="78"/>
      <c r="G378" s="78"/>
      <c r="H378" s="79"/>
    </row>
    <row r="379" spans="2:8" x14ac:dyDescent="0.25">
      <c r="B379" s="75"/>
      <c r="C379" s="81"/>
      <c r="D379" s="78"/>
      <c r="E379" s="78"/>
      <c r="F379" s="78"/>
      <c r="G379" s="78"/>
      <c r="H379" s="79"/>
    </row>
    <row r="380" spans="2:8" x14ac:dyDescent="0.25">
      <c r="B380" s="75"/>
      <c r="C380" s="81"/>
      <c r="D380" s="78"/>
      <c r="E380" s="78"/>
      <c r="F380" s="78"/>
      <c r="G380" s="78"/>
      <c r="H380" s="79"/>
    </row>
    <row r="381" spans="2:8" x14ac:dyDescent="0.25">
      <c r="B381" s="75"/>
      <c r="C381" s="81"/>
      <c r="D381" s="78"/>
      <c r="E381" s="78"/>
      <c r="F381" s="78"/>
      <c r="G381" s="78"/>
      <c r="H381" s="79"/>
    </row>
    <row r="382" spans="2:8" x14ac:dyDescent="0.25">
      <c r="B382" s="75"/>
      <c r="C382" s="81"/>
      <c r="D382" s="78"/>
      <c r="E382" s="78"/>
      <c r="F382" s="78"/>
      <c r="G382" s="78"/>
      <c r="H382" s="79"/>
    </row>
    <row r="383" spans="2:8" x14ac:dyDescent="0.25">
      <c r="B383" s="75"/>
      <c r="C383" s="81"/>
      <c r="D383" s="78"/>
      <c r="E383" s="78"/>
      <c r="F383" s="78"/>
      <c r="G383" s="78"/>
      <c r="H383" s="79"/>
    </row>
    <row r="384" spans="2:8" x14ac:dyDescent="0.25">
      <c r="B384" s="75"/>
      <c r="C384" s="81"/>
      <c r="D384" s="78"/>
      <c r="E384" s="78"/>
      <c r="F384" s="78"/>
      <c r="G384" s="78"/>
      <c r="H384" s="79"/>
    </row>
    <row r="385" spans="2:8" x14ac:dyDescent="0.25">
      <c r="B385" s="75"/>
      <c r="C385" s="81"/>
      <c r="D385" s="78"/>
      <c r="E385" s="78"/>
      <c r="F385" s="78"/>
      <c r="G385" s="78"/>
      <c r="H385" s="79"/>
    </row>
    <row r="386" spans="2:8" x14ac:dyDescent="0.25">
      <c r="B386" s="75"/>
      <c r="C386" s="81"/>
      <c r="D386" s="78"/>
      <c r="E386" s="78"/>
      <c r="F386" s="78"/>
      <c r="G386" s="78"/>
      <c r="H386" s="79"/>
    </row>
    <row r="387" spans="2:8" x14ac:dyDescent="0.25">
      <c r="B387" s="75"/>
      <c r="C387" s="81"/>
      <c r="D387" s="78"/>
      <c r="E387" s="78"/>
      <c r="F387" s="78"/>
      <c r="G387" s="78"/>
      <c r="H387" s="79"/>
    </row>
    <row r="388" spans="2:8" x14ac:dyDescent="0.25">
      <c r="B388" s="75"/>
      <c r="C388" s="81"/>
      <c r="D388" s="78"/>
      <c r="E388" s="78"/>
      <c r="F388" s="78"/>
      <c r="G388" s="78"/>
      <c r="H388" s="79"/>
    </row>
    <row r="389" spans="2:8" x14ac:dyDescent="0.25">
      <c r="B389" s="75"/>
      <c r="C389" s="81"/>
      <c r="D389" s="78"/>
      <c r="E389" s="78"/>
      <c r="F389" s="78"/>
      <c r="G389" s="78"/>
      <c r="H389" s="79"/>
    </row>
    <row r="390" spans="2:8" x14ac:dyDescent="0.25">
      <c r="B390" s="75"/>
      <c r="C390" s="81"/>
      <c r="D390" s="78"/>
      <c r="E390" s="78"/>
      <c r="F390" s="78"/>
      <c r="G390" s="78"/>
      <c r="H390" s="79"/>
    </row>
    <row r="391" spans="2:8" x14ac:dyDescent="0.25">
      <c r="B391" s="75"/>
      <c r="C391" s="81"/>
      <c r="D391" s="78"/>
      <c r="E391" s="78"/>
      <c r="F391" s="78"/>
      <c r="G391" s="78"/>
      <c r="H391" s="79"/>
    </row>
    <row r="392" spans="2:8" x14ac:dyDescent="0.25">
      <c r="B392" s="75"/>
      <c r="C392" s="81"/>
      <c r="D392" s="78"/>
      <c r="E392" s="78"/>
      <c r="F392" s="78"/>
      <c r="G392" s="78"/>
      <c r="H392" s="79"/>
    </row>
    <row r="393" spans="2:8" x14ac:dyDescent="0.25">
      <c r="B393" s="75"/>
      <c r="C393" s="81"/>
      <c r="D393" s="78"/>
      <c r="E393" s="78"/>
      <c r="F393" s="78"/>
      <c r="G393" s="78"/>
      <c r="H393" s="79"/>
    </row>
    <row r="394" spans="2:8" x14ac:dyDescent="0.25">
      <c r="B394" s="75"/>
      <c r="C394" s="81"/>
      <c r="D394" s="78"/>
      <c r="E394" s="78"/>
      <c r="F394" s="78"/>
      <c r="G394" s="78"/>
      <c r="H394" s="79"/>
    </row>
    <row r="395" spans="2:8" x14ac:dyDescent="0.25">
      <c r="B395" s="75"/>
      <c r="C395" s="81"/>
      <c r="D395" s="78"/>
      <c r="E395" s="78"/>
      <c r="F395" s="78"/>
      <c r="G395" s="78"/>
      <c r="H395" s="79"/>
    </row>
    <row r="396" spans="2:8" x14ac:dyDescent="0.25">
      <c r="B396" s="75"/>
      <c r="C396" s="81"/>
      <c r="D396" s="78"/>
      <c r="E396" s="78"/>
      <c r="F396" s="78"/>
      <c r="G396" s="78"/>
      <c r="H396" s="79"/>
    </row>
    <row r="397" spans="2:8" x14ac:dyDescent="0.25">
      <c r="B397" s="75"/>
      <c r="C397" s="81"/>
      <c r="D397" s="78"/>
      <c r="E397" s="78"/>
      <c r="F397" s="78"/>
      <c r="G397" s="78"/>
      <c r="H397" s="79"/>
    </row>
    <row r="398" spans="2:8" x14ac:dyDescent="0.25">
      <c r="B398" s="75"/>
      <c r="C398" s="81"/>
      <c r="D398" s="78"/>
      <c r="E398" s="78"/>
      <c r="F398" s="78"/>
      <c r="G398" s="78"/>
      <c r="H398" s="79"/>
    </row>
    <row r="399" spans="2:8" x14ac:dyDescent="0.25">
      <c r="B399" s="75"/>
      <c r="C399" s="81"/>
      <c r="D399" s="78"/>
      <c r="E399" s="78"/>
      <c r="F399" s="78"/>
      <c r="G399" s="78"/>
      <c r="H399" s="79"/>
    </row>
    <row r="400" spans="2:8" x14ac:dyDescent="0.25">
      <c r="B400" s="75"/>
      <c r="C400" s="81"/>
      <c r="D400" s="78"/>
      <c r="E400" s="78"/>
      <c r="F400" s="78"/>
      <c r="G400" s="78"/>
      <c r="H400" s="79"/>
    </row>
    <row r="401" spans="2:8" x14ac:dyDescent="0.25">
      <c r="B401" s="75"/>
      <c r="C401" s="81"/>
      <c r="D401" s="78"/>
      <c r="E401" s="78"/>
      <c r="F401" s="78"/>
      <c r="G401" s="78"/>
      <c r="H401" s="79"/>
    </row>
    <row r="402" spans="2:8" x14ac:dyDescent="0.25">
      <c r="B402" s="75"/>
      <c r="C402" s="81"/>
      <c r="D402" s="78"/>
      <c r="E402" s="78"/>
      <c r="F402" s="78"/>
      <c r="G402" s="78"/>
      <c r="H402" s="79"/>
    </row>
    <row r="403" spans="2:8" x14ac:dyDescent="0.25">
      <c r="B403" s="75"/>
      <c r="C403" s="81"/>
      <c r="D403" s="78"/>
      <c r="E403" s="78"/>
      <c r="F403" s="78"/>
      <c r="G403" s="78"/>
      <c r="H403" s="79"/>
    </row>
    <row r="404" spans="2:8" x14ac:dyDescent="0.25">
      <c r="B404" s="75"/>
      <c r="C404" s="81"/>
      <c r="D404" s="78"/>
      <c r="E404" s="78"/>
      <c r="F404" s="78"/>
      <c r="G404" s="78"/>
      <c r="H404" s="79"/>
    </row>
    <row r="405" spans="2:8" x14ac:dyDescent="0.25">
      <c r="B405" s="75"/>
      <c r="C405" s="81"/>
      <c r="D405" s="78"/>
      <c r="E405" s="78"/>
      <c r="F405" s="78"/>
      <c r="G405" s="78"/>
      <c r="H405" s="79"/>
    </row>
    <row r="406" spans="2:8" x14ac:dyDescent="0.25">
      <c r="B406" s="75"/>
      <c r="C406" s="81"/>
      <c r="D406" s="78"/>
      <c r="E406" s="78"/>
      <c r="F406" s="78"/>
      <c r="G406" s="78"/>
      <c r="H406" s="79"/>
    </row>
    <row r="407" spans="2:8" x14ac:dyDescent="0.25">
      <c r="B407" s="75"/>
      <c r="C407" s="81"/>
      <c r="D407" s="78"/>
      <c r="E407" s="78"/>
      <c r="F407" s="78"/>
      <c r="G407" s="78"/>
      <c r="H407" s="79"/>
    </row>
    <row r="408" spans="2:8" x14ac:dyDescent="0.25">
      <c r="B408" s="75"/>
      <c r="C408" s="81"/>
      <c r="D408" s="78"/>
      <c r="E408" s="78"/>
      <c r="F408" s="78"/>
      <c r="G408" s="78"/>
      <c r="H408" s="79"/>
    </row>
    <row r="409" spans="2:8" x14ac:dyDescent="0.25">
      <c r="B409" s="75"/>
      <c r="C409" s="81"/>
      <c r="D409" s="78"/>
      <c r="E409" s="78"/>
      <c r="F409" s="78"/>
      <c r="G409" s="78"/>
      <c r="H409" s="79"/>
    </row>
    <row r="410" spans="2:8" x14ac:dyDescent="0.25">
      <c r="B410" s="75"/>
      <c r="C410" s="81"/>
      <c r="D410" s="78"/>
      <c r="E410" s="78"/>
      <c r="F410" s="78"/>
      <c r="G410" s="78"/>
      <c r="H410" s="79"/>
    </row>
    <row r="411" spans="2:8" x14ac:dyDescent="0.25">
      <c r="B411" s="75"/>
      <c r="C411" s="81"/>
      <c r="D411" s="78"/>
      <c r="E411" s="78"/>
      <c r="F411" s="78"/>
      <c r="G411" s="78"/>
      <c r="H411" s="79"/>
    </row>
    <row r="412" spans="2:8" x14ac:dyDescent="0.25">
      <c r="B412" s="75"/>
      <c r="C412" s="81"/>
      <c r="D412" s="78"/>
      <c r="E412" s="78"/>
      <c r="F412" s="78"/>
      <c r="G412" s="78"/>
      <c r="H412" s="79"/>
    </row>
    <row r="413" spans="2:8" x14ac:dyDescent="0.25">
      <c r="B413" s="75"/>
      <c r="C413" s="81"/>
      <c r="D413" s="78"/>
      <c r="E413" s="78"/>
      <c r="F413" s="78"/>
      <c r="G413" s="78"/>
      <c r="H413" s="79"/>
    </row>
    <row r="414" spans="2:8" x14ac:dyDescent="0.25">
      <c r="B414" s="75"/>
      <c r="C414" s="81"/>
      <c r="D414" s="78"/>
      <c r="E414" s="78"/>
      <c r="F414" s="78"/>
      <c r="G414" s="78"/>
      <c r="H414" s="79"/>
    </row>
    <row r="415" spans="2:8" x14ac:dyDescent="0.25">
      <c r="B415" s="75"/>
      <c r="C415" s="81"/>
      <c r="D415" s="78"/>
      <c r="E415" s="78"/>
      <c r="F415" s="78"/>
      <c r="G415" s="78"/>
      <c r="H415" s="79"/>
    </row>
    <row r="416" spans="2:8" x14ac:dyDescent="0.25">
      <c r="B416" s="75"/>
      <c r="C416" s="81"/>
      <c r="D416" s="78"/>
      <c r="E416" s="78"/>
      <c r="F416" s="78"/>
      <c r="G416" s="78"/>
      <c r="H416" s="79"/>
    </row>
    <row r="417" spans="2:8" x14ac:dyDescent="0.25">
      <c r="B417" s="75"/>
      <c r="C417" s="81"/>
      <c r="D417" s="78"/>
      <c r="E417" s="78"/>
      <c r="F417" s="78"/>
      <c r="G417" s="78"/>
      <c r="H417" s="79"/>
    </row>
    <row r="418" spans="2:8" x14ac:dyDescent="0.25">
      <c r="B418" s="75"/>
      <c r="C418" s="81"/>
      <c r="D418" s="78"/>
      <c r="E418" s="78"/>
      <c r="F418" s="78"/>
      <c r="G418" s="78"/>
      <c r="H418" s="79"/>
    </row>
    <row r="419" spans="2:8" x14ac:dyDescent="0.25">
      <c r="B419" s="75"/>
      <c r="C419" s="81"/>
      <c r="D419" s="78"/>
      <c r="E419" s="78"/>
      <c r="F419" s="78"/>
      <c r="G419" s="78"/>
      <c r="H419" s="79"/>
    </row>
    <row r="420" spans="2:8" x14ac:dyDescent="0.25">
      <c r="B420" s="75"/>
      <c r="C420" s="81"/>
      <c r="D420" s="78"/>
      <c r="E420" s="78"/>
      <c r="F420" s="78"/>
      <c r="G420" s="78"/>
      <c r="H420" s="79"/>
    </row>
    <row r="421" spans="2:8" x14ac:dyDescent="0.25">
      <c r="B421" s="75"/>
      <c r="C421" s="81"/>
      <c r="D421" s="78"/>
      <c r="E421" s="78"/>
      <c r="F421" s="78"/>
      <c r="G421" s="78"/>
      <c r="H421" s="79"/>
    </row>
    <row r="422" spans="2:8" x14ac:dyDescent="0.25">
      <c r="B422" s="75"/>
      <c r="C422" s="81"/>
      <c r="D422" s="78"/>
      <c r="E422" s="78"/>
      <c r="F422" s="78"/>
      <c r="G422" s="78"/>
      <c r="H422" s="79"/>
    </row>
    <row r="423" spans="2:8" x14ac:dyDescent="0.25">
      <c r="B423" s="75"/>
      <c r="C423" s="81"/>
      <c r="D423" s="78"/>
      <c r="E423" s="78"/>
      <c r="F423" s="78"/>
      <c r="G423" s="78"/>
      <c r="H423" s="79"/>
    </row>
    <row r="424" spans="2:8" x14ac:dyDescent="0.25">
      <c r="B424" s="75"/>
      <c r="C424" s="81"/>
      <c r="D424" s="78"/>
      <c r="E424" s="78"/>
      <c r="F424" s="78"/>
      <c r="G424" s="78"/>
      <c r="H424" s="79"/>
    </row>
    <row r="425" spans="2:8" x14ac:dyDescent="0.25">
      <c r="B425" s="75"/>
      <c r="C425" s="81"/>
      <c r="D425" s="78"/>
      <c r="E425" s="78"/>
      <c r="F425" s="78"/>
      <c r="G425" s="78"/>
      <c r="H425" s="79"/>
    </row>
    <row r="426" spans="2:8" x14ac:dyDescent="0.25">
      <c r="B426" s="75"/>
      <c r="C426" s="81"/>
      <c r="D426" s="78"/>
      <c r="E426" s="78"/>
      <c r="F426" s="78"/>
      <c r="G426" s="78"/>
      <c r="H426" s="79"/>
    </row>
    <row r="427" spans="2:8" x14ac:dyDescent="0.25">
      <c r="B427" s="75"/>
      <c r="C427" s="81"/>
      <c r="D427" s="78"/>
      <c r="E427" s="78"/>
      <c r="F427" s="78"/>
      <c r="G427" s="78"/>
      <c r="H427" s="79"/>
    </row>
    <row r="428" spans="2:8" x14ac:dyDescent="0.25">
      <c r="B428" s="75"/>
      <c r="C428" s="81"/>
      <c r="D428" s="78"/>
      <c r="E428" s="78"/>
      <c r="F428" s="78"/>
      <c r="G428" s="78"/>
      <c r="H428" s="79"/>
    </row>
    <row r="429" spans="2:8" x14ac:dyDescent="0.25">
      <c r="B429" s="75"/>
      <c r="C429" s="81"/>
      <c r="D429" s="78"/>
      <c r="E429" s="78"/>
      <c r="F429" s="78"/>
      <c r="G429" s="78"/>
      <c r="H429" s="79"/>
    </row>
    <row r="430" spans="2:8" x14ac:dyDescent="0.25">
      <c r="B430" s="75"/>
      <c r="C430" s="81"/>
      <c r="D430" s="78"/>
      <c r="E430" s="78"/>
      <c r="F430" s="78"/>
      <c r="G430" s="78"/>
      <c r="H430" s="79"/>
    </row>
    <row r="431" spans="2:8" x14ac:dyDescent="0.25">
      <c r="B431" s="75"/>
      <c r="C431" s="81"/>
      <c r="D431" s="78"/>
      <c r="E431" s="78"/>
      <c r="F431" s="78"/>
      <c r="G431" s="78"/>
      <c r="H431" s="79"/>
    </row>
    <row r="432" spans="2:8" x14ac:dyDescent="0.25">
      <c r="B432" s="75"/>
      <c r="C432" s="81"/>
      <c r="D432" s="78"/>
      <c r="E432" s="78"/>
      <c r="F432" s="78"/>
      <c r="G432" s="78"/>
      <c r="H432" s="79"/>
    </row>
    <row r="433" spans="2:8" x14ac:dyDescent="0.25">
      <c r="B433" s="75"/>
      <c r="C433" s="81"/>
      <c r="D433" s="78"/>
      <c r="E433" s="78"/>
      <c r="F433" s="78"/>
      <c r="G433" s="78"/>
      <c r="H433" s="79"/>
    </row>
    <row r="434" spans="2:8" x14ac:dyDescent="0.25">
      <c r="B434" s="75"/>
      <c r="C434" s="81"/>
      <c r="D434" s="78"/>
      <c r="E434" s="78"/>
      <c r="F434" s="78"/>
      <c r="G434" s="78"/>
      <c r="H434" s="79"/>
    </row>
    <row r="435" spans="2:8" x14ac:dyDescent="0.25">
      <c r="B435" s="75"/>
      <c r="C435" s="81"/>
      <c r="D435" s="78"/>
      <c r="E435" s="78"/>
      <c r="F435" s="78"/>
      <c r="G435" s="78"/>
      <c r="H435" s="79"/>
    </row>
    <row r="436" spans="2:8" x14ac:dyDescent="0.25">
      <c r="B436" s="75"/>
      <c r="C436" s="81"/>
      <c r="D436" s="78"/>
      <c r="E436" s="78"/>
      <c r="F436" s="78"/>
      <c r="G436" s="78"/>
      <c r="H436" s="79"/>
    </row>
    <row r="437" spans="2:8" x14ac:dyDescent="0.25">
      <c r="B437" s="75"/>
      <c r="C437" s="81"/>
      <c r="D437" s="78"/>
      <c r="E437" s="78"/>
      <c r="F437" s="78"/>
      <c r="G437" s="78"/>
      <c r="H437" s="79"/>
    </row>
    <row r="438" spans="2:8" x14ac:dyDescent="0.25">
      <c r="B438" s="75"/>
      <c r="C438" s="81"/>
      <c r="D438" s="78"/>
      <c r="E438" s="78"/>
      <c r="F438" s="78"/>
      <c r="G438" s="78"/>
      <c r="H438" s="79"/>
    </row>
    <row r="439" spans="2:8" x14ac:dyDescent="0.25">
      <c r="B439" s="75"/>
      <c r="C439" s="81"/>
      <c r="D439" s="78"/>
      <c r="E439" s="78"/>
      <c r="F439" s="78"/>
      <c r="G439" s="78"/>
      <c r="H439" s="79"/>
    </row>
    <row r="440" spans="2:8" x14ac:dyDescent="0.25">
      <c r="B440" s="75"/>
      <c r="C440" s="81"/>
      <c r="D440" s="78"/>
      <c r="E440" s="78"/>
      <c r="F440" s="78"/>
      <c r="G440" s="78"/>
      <c r="H440" s="79"/>
    </row>
    <row r="441" spans="2:8" x14ac:dyDescent="0.25">
      <c r="B441" s="75"/>
      <c r="C441" s="81"/>
      <c r="D441" s="78"/>
      <c r="E441" s="78"/>
      <c r="F441" s="78"/>
      <c r="G441" s="78"/>
      <c r="H441" s="79"/>
    </row>
    <row r="442" spans="2:8" x14ac:dyDescent="0.25">
      <c r="B442" s="75"/>
      <c r="C442" s="81"/>
      <c r="D442" s="78"/>
      <c r="E442" s="78"/>
      <c r="F442" s="78"/>
      <c r="G442" s="78"/>
      <c r="H442" s="79"/>
    </row>
    <row r="443" spans="2:8" x14ac:dyDescent="0.25">
      <c r="B443" s="75"/>
      <c r="C443" s="81"/>
      <c r="D443" s="78"/>
      <c r="E443" s="78"/>
      <c r="F443" s="78"/>
      <c r="G443" s="78"/>
      <c r="H443" s="79"/>
    </row>
    <row r="444" spans="2:8" x14ac:dyDescent="0.25">
      <c r="B444" s="75"/>
      <c r="C444" s="81"/>
      <c r="D444" s="78"/>
      <c r="E444" s="78"/>
      <c r="F444" s="78"/>
      <c r="G444" s="78"/>
      <c r="H444" s="79"/>
    </row>
    <row r="445" spans="2:8" x14ac:dyDescent="0.25">
      <c r="B445" s="75"/>
      <c r="C445" s="81"/>
      <c r="D445" s="78"/>
      <c r="E445" s="78"/>
      <c r="F445" s="78"/>
      <c r="G445" s="78"/>
      <c r="H445" s="79"/>
    </row>
    <row r="446" spans="2:8" x14ac:dyDescent="0.25">
      <c r="B446" s="75"/>
      <c r="C446" s="81"/>
      <c r="D446" s="78"/>
      <c r="E446" s="78"/>
      <c r="F446" s="78"/>
      <c r="G446" s="78"/>
      <c r="H446" s="79"/>
    </row>
    <row r="447" spans="2:8" x14ac:dyDescent="0.25">
      <c r="B447" s="75"/>
      <c r="C447" s="81"/>
      <c r="D447" s="78"/>
      <c r="E447" s="78"/>
      <c r="F447" s="78"/>
      <c r="G447" s="78"/>
      <c r="H447" s="79"/>
    </row>
    <row r="448" spans="2:8" x14ac:dyDescent="0.25">
      <c r="B448" s="75"/>
      <c r="C448" s="81"/>
      <c r="D448" s="78"/>
      <c r="E448" s="78"/>
      <c r="F448" s="78"/>
      <c r="G448" s="78"/>
      <c r="H448" s="79"/>
    </row>
    <row r="449" spans="2:8" x14ac:dyDescent="0.25">
      <c r="B449" s="75"/>
      <c r="C449" s="81"/>
      <c r="D449" s="78"/>
      <c r="E449" s="78"/>
      <c r="F449" s="78"/>
      <c r="G449" s="78"/>
      <c r="H449" s="79"/>
    </row>
    <row r="450" spans="2:8" x14ac:dyDescent="0.25">
      <c r="B450" s="75"/>
      <c r="C450" s="81"/>
      <c r="D450" s="78"/>
      <c r="E450" s="78"/>
      <c r="F450" s="78"/>
      <c r="G450" s="78"/>
      <c r="H450" s="79"/>
    </row>
    <row r="451" spans="2:8" x14ac:dyDescent="0.25">
      <c r="B451" s="75"/>
      <c r="C451" s="81"/>
      <c r="D451" s="78"/>
      <c r="E451" s="78"/>
      <c r="F451" s="78"/>
      <c r="G451" s="78"/>
      <c r="H451" s="79"/>
    </row>
    <row r="452" spans="2:8" x14ac:dyDescent="0.25">
      <c r="B452" s="75"/>
      <c r="C452" s="81"/>
      <c r="D452" s="78"/>
      <c r="E452" s="78"/>
      <c r="F452" s="78"/>
      <c r="G452" s="78"/>
      <c r="H452" s="79"/>
    </row>
    <row r="453" spans="2:8" x14ac:dyDescent="0.25">
      <c r="B453" s="75"/>
      <c r="C453" s="81"/>
      <c r="D453" s="78"/>
      <c r="E453" s="78"/>
      <c r="F453" s="78"/>
      <c r="G453" s="78"/>
      <c r="H453" s="79"/>
    </row>
    <row r="454" spans="2:8" x14ac:dyDescent="0.25">
      <c r="B454" s="75"/>
      <c r="C454" s="81"/>
      <c r="D454" s="78"/>
      <c r="E454" s="78"/>
      <c r="F454" s="78"/>
      <c r="G454" s="78"/>
      <c r="H454" s="79"/>
    </row>
    <row r="455" spans="2:8" x14ac:dyDescent="0.25">
      <c r="B455" s="75"/>
      <c r="C455" s="81"/>
      <c r="D455" s="78"/>
      <c r="E455" s="78"/>
      <c r="F455" s="78"/>
      <c r="G455" s="78"/>
      <c r="H455" s="79"/>
    </row>
    <row r="456" spans="2:8" x14ac:dyDescent="0.25">
      <c r="B456" s="75"/>
      <c r="C456" s="81"/>
      <c r="D456" s="78"/>
      <c r="E456" s="78"/>
      <c r="F456" s="78"/>
      <c r="G456" s="78"/>
      <c r="H456" s="79"/>
    </row>
    <row r="457" spans="2:8" x14ac:dyDescent="0.25">
      <c r="B457" s="75"/>
      <c r="C457" s="81"/>
      <c r="D457" s="78"/>
      <c r="E457" s="78"/>
      <c r="F457" s="78"/>
      <c r="G457" s="78"/>
      <c r="H457" s="79"/>
    </row>
    <row r="458" spans="2:8" x14ac:dyDescent="0.25">
      <c r="B458" s="75"/>
      <c r="C458" s="81"/>
      <c r="D458" s="78"/>
      <c r="E458" s="78"/>
      <c r="F458" s="78"/>
      <c r="G458" s="78"/>
      <c r="H458" s="79"/>
    </row>
    <row r="459" spans="2:8" x14ac:dyDescent="0.25">
      <c r="B459" s="75"/>
      <c r="C459" s="81"/>
      <c r="D459" s="78"/>
      <c r="E459" s="78"/>
      <c r="F459" s="78"/>
      <c r="G459" s="78"/>
      <c r="H459" s="79"/>
    </row>
    <row r="460" spans="2:8" x14ac:dyDescent="0.25">
      <c r="B460" s="75"/>
      <c r="C460" s="81"/>
      <c r="D460" s="78"/>
      <c r="E460" s="78"/>
      <c r="F460" s="78"/>
      <c r="G460" s="78"/>
      <c r="H460" s="79"/>
    </row>
    <row r="461" spans="2:8" x14ac:dyDescent="0.25">
      <c r="B461" s="75"/>
      <c r="C461" s="81"/>
      <c r="D461" s="78"/>
      <c r="E461" s="78"/>
      <c r="F461" s="78"/>
      <c r="G461" s="78"/>
      <c r="H461" s="79"/>
    </row>
    <row r="462" spans="2:8" x14ac:dyDescent="0.25">
      <c r="B462" s="75"/>
      <c r="C462" s="81"/>
      <c r="D462" s="78"/>
      <c r="E462" s="78"/>
      <c r="F462" s="78"/>
      <c r="G462" s="78"/>
      <c r="H462" s="79"/>
    </row>
    <row r="463" spans="2:8" x14ac:dyDescent="0.25">
      <c r="B463" s="75"/>
      <c r="C463" s="81"/>
      <c r="D463" s="78"/>
      <c r="E463" s="78"/>
      <c r="F463" s="78"/>
      <c r="G463" s="78"/>
      <c r="H463" s="79"/>
    </row>
    <row r="464" spans="2:8" x14ac:dyDescent="0.25">
      <c r="B464" s="75"/>
      <c r="C464" s="81"/>
      <c r="D464" s="78"/>
      <c r="E464" s="78"/>
      <c r="F464" s="78"/>
      <c r="G464" s="78"/>
      <c r="H464" s="79"/>
    </row>
    <row r="465" spans="2:8" x14ac:dyDescent="0.25">
      <c r="B465" s="75"/>
      <c r="C465" s="81"/>
      <c r="D465" s="78"/>
      <c r="E465" s="78"/>
      <c r="F465" s="78"/>
      <c r="G465" s="78"/>
      <c r="H465" s="79"/>
    </row>
    <row r="466" spans="2:8" x14ac:dyDescent="0.25">
      <c r="B466" s="75"/>
      <c r="C466" s="81"/>
      <c r="D466" s="78"/>
      <c r="E466" s="78"/>
      <c r="F466" s="78"/>
      <c r="G466" s="78"/>
      <c r="H466" s="79"/>
    </row>
    <row r="467" spans="2:8" x14ac:dyDescent="0.25">
      <c r="B467" s="75"/>
      <c r="C467" s="81"/>
      <c r="D467" s="78"/>
      <c r="E467" s="78"/>
      <c r="F467" s="78"/>
      <c r="G467" s="78"/>
      <c r="H467" s="79"/>
    </row>
    <row r="468" spans="2:8" x14ac:dyDescent="0.25">
      <c r="B468" s="75"/>
      <c r="C468" s="81"/>
      <c r="D468" s="78"/>
      <c r="E468" s="78"/>
      <c r="F468" s="78"/>
      <c r="G468" s="78"/>
      <c r="H468" s="79"/>
    </row>
    <row r="469" spans="2:8" x14ac:dyDescent="0.25">
      <c r="B469" s="75"/>
      <c r="C469" s="81"/>
      <c r="D469" s="78"/>
      <c r="E469" s="78"/>
      <c r="F469" s="78"/>
      <c r="G469" s="78"/>
      <c r="H469" s="79"/>
    </row>
    <row r="470" spans="2:8" x14ac:dyDescent="0.25">
      <c r="B470" s="75"/>
      <c r="C470" s="81"/>
      <c r="D470" s="78"/>
      <c r="E470" s="78"/>
      <c r="F470" s="78"/>
      <c r="G470" s="78"/>
      <c r="H470" s="79"/>
    </row>
    <row r="471" spans="2:8" x14ac:dyDescent="0.25">
      <c r="B471" s="75"/>
      <c r="C471" s="81"/>
      <c r="D471" s="78"/>
      <c r="E471" s="78"/>
      <c r="F471" s="78"/>
      <c r="G471" s="78"/>
      <c r="H471" s="79"/>
    </row>
    <row r="472" spans="2:8" x14ac:dyDescent="0.25">
      <c r="B472" s="75"/>
      <c r="C472" s="81"/>
      <c r="D472" s="78"/>
      <c r="E472" s="78"/>
      <c r="F472" s="78"/>
      <c r="G472" s="78"/>
      <c r="H472" s="79"/>
    </row>
    <row r="473" spans="2:8" x14ac:dyDescent="0.25">
      <c r="B473" s="75"/>
      <c r="C473" s="81"/>
      <c r="D473" s="78"/>
      <c r="E473" s="78"/>
      <c r="F473" s="78"/>
      <c r="G473" s="78"/>
      <c r="H473" s="79"/>
    </row>
    <row r="474" spans="2:8" x14ac:dyDescent="0.25">
      <c r="B474" s="75"/>
      <c r="C474" s="81"/>
      <c r="D474" s="78"/>
      <c r="E474" s="78"/>
      <c r="F474" s="78"/>
      <c r="G474" s="78"/>
      <c r="H474" s="79"/>
    </row>
    <row r="475" spans="2:8" x14ac:dyDescent="0.25">
      <c r="B475" s="75"/>
      <c r="C475" s="81"/>
      <c r="D475" s="78"/>
      <c r="E475" s="78"/>
      <c r="F475" s="78"/>
      <c r="G475" s="78"/>
      <c r="H475" s="79"/>
    </row>
    <row r="476" spans="2:8" x14ac:dyDescent="0.25">
      <c r="B476" s="75"/>
      <c r="C476" s="81"/>
      <c r="D476" s="78"/>
      <c r="E476" s="78"/>
      <c r="F476" s="78"/>
      <c r="G476" s="78"/>
      <c r="H476" s="79"/>
    </row>
    <row r="477" spans="2:8" x14ac:dyDescent="0.25">
      <c r="B477" s="75"/>
      <c r="C477" s="81"/>
      <c r="D477" s="78"/>
      <c r="E477" s="78"/>
      <c r="F477" s="78"/>
      <c r="G477" s="78"/>
      <c r="H477" s="79"/>
    </row>
    <row r="478" spans="2:8" x14ac:dyDescent="0.25">
      <c r="B478" s="75"/>
      <c r="C478" s="81"/>
      <c r="D478" s="78"/>
      <c r="E478" s="78"/>
      <c r="F478" s="78"/>
      <c r="G478" s="78"/>
      <c r="H478" s="79"/>
    </row>
    <row r="479" spans="2:8" x14ac:dyDescent="0.25">
      <c r="B479" s="75"/>
      <c r="C479" s="81"/>
      <c r="D479" s="78"/>
      <c r="E479" s="78"/>
      <c r="F479" s="78"/>
      <c r="G479" s="78"/>
      <c r="H479" s="79"/>
    </row>
    <row r="480" spans="2:8" x14ac:dyDescent="0.25">
      <c r="B480" s="75"/>
      <c r="C480" s="81"/>
      <c r="D480" s="78"/>
      <c r="E480" s="78"/>
      <c r="F480" s="78"/>
      <c r="G480" s="78"/>
      <c r="H480" s="79"/>
    </row>
    <row r="481" spans="2:8" x14ac:dyDescent="0.25">
      <c r="B481" s="75"/>
      <c r="C481" s="81"/>
      <c r="D481" s="78"/>
      <c r="E481" s="78"/>
      <c r="F481" s="78"/>
      <c r="G481" s="78"/>
      <c r="H481" s="79"/>
    </row>
    <row r="482" spans="2:8" x14ac:dyDescent="0.25">
      <c r="B482" s="75"/>
      <c r="C482" s="81"/>
      <c r="D482" s="78"/>
      <c r="E482" s="78"/>
      <c r="F482" s="78"/>
      <c r="G482" s="78"/>
      <c r="H482" s="79"/>
    </row>
    <row r="483" spans="2:8" x14ac:dyDescent="0.25">
      <c r="B483" s="75"/>
      <c r="C483" s="81"/>
      <c r="D483" s="78"/>
      <c r="E483" s="78"/>
      <c r="F483" s="78"/>
      <c r="G483" s="78"/>
      <c r="H483" s="79"/>
    </row>
    <row r="484" spans="2:8" x14ac:dyDescent="0.25">
      <c r="B484" s="75"/>
      <c r="C484" s="81"/>
      <c r="D484" s="78"/>
      <c r="E484" s="78"/>
      <c r="F484" s="78"/>
      <c r="G484" s="78"/>
      <c r="H484" s="79"/>
    </row>
    <row r="485" spans="2:8" x14ac:dyDescent="0.25">
      <c r="B485" s="75"/>
      <c r="C485" s="81"/>
      <c r="D485" s="78"/>
      <c r="E485" s="78"/>
      <c r="F485" s="78"/>
      <c r="G485" s="78"/>
      <c r="H485" s="79"/>
    </row>
    <row r="486" spans="2:8" x14ac:dyDescent="0.25">
      <c r="B486" s="75"/>
      <c r="C486" s="81"/>
      <c r="D486" s="78"/>
      <c r="E486" s="78"/>
      <c r="F486" s="78"/>
      <c r="G486" s="78"/>
      <c r="H486" s="79"/>
    </row>
    <row r="487" spans="2:8" x14ac:dyDescent="0.25">
      <c r="B487" s="75"/>
      <c r="C487" s="81"/>
      <c r="D487" s="78"/>
      <c r="E487" s="78"/>
      <c r="F487" s="78"/>
      <c r="G487" s="78"/>
      <c r="H487" s="79"/>
    </row>
    <row r="488" spans="2:8" x14ac:dyDescent="0.25">
      <c r="B488" s="75"/>
      <c r="C488" s="81"/>
      <c r="D488" s="78"/>
      <c r="E488" s="78"/>
      <c r="F488" s="78"/>
      <c r="G488" s="78"/>
      <c r="H488" s="79"/>
    </row>
    <row r="489" spans="2:8" x14ac:dyDescent="0.25">
      <c r="B489" s="75"/>
      <c r="C489" s="81"/>
      <c r="D489" s="78"/>
      <c r="E489" s="78"/>
      <c r="F489" s="78"/>
      <c r="G489" s="78"/>
      <c r="H489" s="79"/>
    </row>
    <row r="490" spans="2:8" x14ac:dyDescent="0.25">
      <c r="B490" s="75"/>
      <c r="C490" s="81"/>
      <c r="D490" s="78"/>
      <c r="E490" s="78"/>
      <c r="F490" s="78"/>
      <c r="G490" s="78"/>
      <c r="H490" s="79"/>
    </row>
    <row r="491" spans="2:8" x14ac:dyDescent="0.25">
      <c r="B491" s="75"/>
      <c r="C491" s="81"/>
      <c r="D491" s="78"/>
      <c r="E491" s="78"/>
      <c r="F491" s="78"/>
      <c r="G491" s="78"/>
      <c r="H491" s="79"/>
    </row>
    <row r="492" spans="2:8" x14ac:dyDescent="0.25">
      <c r="B492" s="75"/>
      <c r="C492" s="81"/>
      <c r="D492" s="78"/>
      <c r="E492" s="78"/>
      <c r="F492" s="78"/>
      <c r="G492" s="78"/>
      <c r="H492" s="79"/>
    </row>
    <row r="493" spans="2:8" x14ac:dyDescent="0.25">
      <c r="B493" s="75"/>
      <c r="C493" s="81"/>
      <c r="D493" s="78"/>
      <c r="E493" s="78"/>
      <c r="F493" s="78"/>
      <c r="G493" s="78"/>
      <c r="H493" s="79"/>
    </row>
    <row r="494" spans="2:8" x14ac:dyDescent="0.25">
      <c r="B494" s="75"/>
      <c r="C494" s="81"/>
      <c r="D494" s="78"/>
      <c r="E494" s="78"/>
      <c r="F494" s="78"/>
      <c r="G494" s="78"/>
      <c r="H494" s="79"/>
    </row>
    <row r="495" spans="2:8" x14ac:dyDescent="0.25">
      <c r="B495" s="75"/>
      <c r="C495" s="81"/>
      <c r="D495" s="78"/>
      <c r="E495" s="78"/>
      <c r="F495" s="78"/>
      <c r="G495" s="78"/>
      <c r="H495" s="79"/>
    </row>
    <row r="496" spans="2:8" x14ac:dyDescent="0.25">
      <c r="B496" s="75"/>
      <c r="C496" s="81"/>
      <c r="D496" s="78"/>
      <c r="E496" s="78"/>
      <c r="F496" s="78"/>
      <c r="G496" s="78"/>
      <c r="H496" s="79"/>
    </row>
    <row r="497" spans="2:8" x14ac:dyDescent="0.25">
      <c r="B497" s="75"/>
      <c r="C497" s="81"/>
      <c r="D497" s="78"/>
      <c r="E497" s="78"/>
      <c r="F497" s="78"/>
      <c r="G497" s="78"/>
      <c r="H497" s="79"/>
    </row>
    <row r="498" spans="2:8" x14ac:dyDescent="0.25">
      <c r="B498" s="75"/>
      <c r="C498" s="81"/>
      <c r="D498" s="78"/>
      <c r="E498" s="78"/>
      <c r="F498" s="78"/>
      <c r="G498" s="78"/>
      <c r="H498" s="79"/>
    </row>
    <row r="499" spans="2:8" x14ac:dyDescent="0.25">
      <c r="B499" s="75"/>
      <c r="C499" s="81"/>
      <c r="D499" s="78"/>
      <c r="E499" s="78"/>
      <c r="F499" s="78"/>
      <c r="G499" s="78"/>
      <c r="H499" s="79"/>
    </row>
    <row r="500" spans="2:8" x14ac:dyDescent="0.25">
      <c r="B500" s="75"/>
      <c r="C500" s="81"/>
      <c r="D500" s="78"/>
      <c r="E500" s="78"/>
      <c r="F500" s="78"/>
      <c r="G500" s="78"/>
      <c r="H500" s="79"/>
    </row>
    <row r="501" spans="2:8" x14ac:dyDescent="0.25">
      <c r="B501" s="75"/>
      <c r="C501" s="81"/>
      <c r="D501" s="78"/>
      <c r="E501" s="78"/>
      <c r="F501" s="78"/>
      <c r="G501" s="78"/>
      <c r="H501" s="79"/>
    </row>
    <row r="502" spans="2:8" x14ac:dyDescent="0.25">
      <c r="B502" s="75"/>
      <c r="C502" s="81"/>
      <c r="D502" s="78"/>
      <c r="E502" s="78"/>
      <c r="F502" s="78"/>
      <c r="G502" s="78"/>
      <c r="H502" s="79"/>
    </row>
    <row r="503" spans="2:8" x14ac:dyDescent="0.25">
      <c r="B503" s="75">
        <v>2460059.9994781828</v>
      </c>
      <c r="C503" s="81">
        <f>B503-$K$30</f>
        <v>0.37962433509528637</v>
      </c>
      <c r="D503" s="78"/>
      <c r="E503" s="78"/>
      <c r="F503" s="78"/>
      <c r="G503" s="78"/>
      <c r="H503" s="79">
        <v>1481.8208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B247A-1B79-4CFB-A261-6D055AC91605}">
  <dimension ref="A1:K503"/>
  <sheetViews>
    <sheetView zoomScaleNormal="100" workbookViewId="0">
      <pane xSplit="2" ySplit="2" topLeftCell="C3" activePane="bottomRight" state="frozen"/>
      <selection activeCell="N32" sqref="N32"/>
      <selection pane="topRight" activeCell="N32" sqref="N32"/>
      <selection pane="bottomLeft" activeCell="N32" sqref="N32"/>
      <selection pane="bottomRight" activeCell="N32" sqref="N32"/>
    </sheetView>
  </sheetViews>
  <sheetFormatPr baseColWidth="10" defaultRowHeight="15" x14ac:dyDescent="0.25"/>
  <cols>
    <col min="1" max="1" width="5.5703125" style="73" bestFit="1" customWidth="1"/>
    <col min="2" max="2" width="13.140625" style="76" customWidth="1"/>
    <col min="3" max="4" width="11.28515625" style="76" customWidth="1"/>
    <col min="5" max="5" width="11.28515625" style="77" customWidth="1"/>
    <col min="6" max="6" width="11.28515625" style="76" customWidth="1"/>
    <col min="7" max="7" width="11.28515625" style="77" customWidth="1"/>
    <col min="8" max="8" width="11.28515625" style="57" customWidth="1"/>
    <col min="9" max="9" width="11.42578125" style="39"/>
    <col min="10" max="10" width="12.28515625" style="39" customWidth="1"/>
    <col min="11" max="11" width="13.42578125" style="39" customWidth="1"/>
    <col min="12" max="15" width="11.42578125" style="39"/>
    <col min="16" max="16" width="9.140625" style="39" customWidth="1"/>
    <col min="17" max="16384" width="11.42578125" style="39"/>
  </cols>
  <sheetData>
    <row r="1" spans="1:9" x14ac:dyDescent="0.25">
      <c r="A1" s="67"/>
      <c r="B1" s="68"/>
      <c r="C1" s="68">
        <f>COUNT(C3:C100134)</f>
        <v>346</v>
      </c>
      <c r="D1" s="68">
        <f t="shared" ref="D1:H1" si="0">COUNT(D3:D100134)</f>
        <v>123</v>
      </c>
      <c r="E1" s="69">
        <f t="shared" si="0"/>
        <v>13</v>
      </c>
      <c r="F1" s="68">
        <f t="shared" si="0"/>
        <v>91</v>
      </c>
      <c r="G1" s="69">
        <f t="shared" si="0"/>
        <v>12</v>
      </c>
      <c r="H1" s="65">
        <f t="shared" si="0"/>
        <v>107</v>
      </c>
    </row>
    <row r="2" spans="1:9" x14ac:dyDescent="0.25">
      <c r="A2" s="70" t="s">
        <v>135</v>
      </c>
      <c r="B2" s="71" t="s">
        <v>134</v>
      </c>
      <c r="C2" s="72" t="s">
        <v>133</v>
      </c>
      <c r="D2" s="71" t="s">
        <v>132</v>
      </c>
      <c r="E2" s="71" t="s">
        <v>131</v>
      </c>
      <c r="F2" s="71" t="s">
        <v>130</v>
      </c>
      <c r="G2" s="71" t="s">
        <v>129</v>
      </c>
      <c r="H2" s="66" t="s">
        <v>128</v>
      </c>
      <c r="I2" s="39">
        <v>2457000</v>
      </c>
    </row>
    <row r="3" spans="1:9" x14ac:dyDescent="0.25">
      <c r="B3" s="74">
        <v>2460059.2008780846</v>
      </c>
      <c r="C3" s="81">
        <f>B3-$K$30</f>
        <v>-0.41897576302289963</v>
      </c>
      <c r="D3" s="78">
        <v>1484.9940999999999</v>
      </c>
      <c r="E3" s="78"/>
      <c r="F3" s="78"/>
      <c r="G3" s="78"/>
      <c r="H3" s="79"/>
    </row>
    <row r="4" spans="1:9" x14ac:dyDescent="0.25">
      <c r="B4" s="74">
        <v>2460059.2031928683</v>
      </c>
      <c r="C4" s="81">
        <f>B4-$K$30</f>
        <v>-0.41666097939014435</v>
      </c>
      <c r="D4" s="78">
        <v>1485.2225000000001</v>
      </c>
      <c r="E4" s="78"/>
      <c r="F4" s="78"/>
      <c r="G4" s="78"/>
      <c r="H4" s="79"/>
    </row>
    <row r="5" spans="1:9" x14ac:dyDescent="0.25">
      <c r="B5" s="74">
        <v>2460059.2055076519</v>
      </c>
      <c r="C5" s="81">
        <f>B5-$K$30</f>
        <v>-0.41434619575738907</v>
      </c>
      <c r="D5" s="78">
        <v>1487.71</v>
      </c>
      <c r="E5" s="78"/>
      <c r="F5" s="78"/>
      <c r="G5" s="78"/>
      <c r="H5" s="79"/>
    </row>
    <row r="6" spans="1:9" x14ac:dyDescent="0.25">
      <c r="B6" s="74">
        <v>2460059.2078224351</v>
      </c>
      <c r="C6" s="81">
        <f>B6-$K$30</f>
        <v>-0.41203141259029508</v>
      </c>
      <c r="D6" s="78">
        <v>1488.2511999999999</v>
      </c>
      <c r="E6" s="78"/>
      <c r="F6" s="78"/>
      <c r="G6" s="78"/>
      <c r="H6" s="79"/>
    </row>
    <row r="7" spans="1:9" x14ac:dyDescent="0.25">
      <c r="B7" s="74">
        <v>2460059.2101372187</v>
      </c>
      <c r="C7" s="81">
        <f>B7-$K$30</f>
        <v>-0.4097166289575398</v>
      </c>
      <c r="D7" s="78">
        <v>1483.1575</v>
      </c>
      <c r="E7" s="78"/>
      <c r="F7" s="78"/>
      <c r="G7" s="78"/>
      <c r="H7" s="79"/>
    </row>
    <row r="8" spans="1:9" x14ac:dyDescent="0.25">
      <c r="B8" s="74">
        <v>2460059.2124520023</v>
      </c>
      <c r="C8" s="81">
        <f>B8-$K$30</f>
        <v>-0.40740184532478452</v>
      </c>
      <c r="D8" s="78">
        <v>1479.7771</v>
      </c>
      <c r="E8" s="78"/>
      <c r="F8" s="78"/>
      <c r="G8" s="78"/>
      <c r="H8" s="79"/>
    </row>
    <row r="9" spans="1:9" x14ac:dyDescent="0.25">
      <c r="B9" s="74">
        <v>2460059.214766786</v>
      </c>
      <c r="C9" s="81">
        <f>B9-$K$30</f>
        <v>-0.40508706169202924</v>
      </c>
      <c r="D9" s="78">
        <v>1479.4204999999999</v>
      </c>
      <c r="E9" s="78"/>
      <c r="F9" s="78"/>
      <c r="G9" s="78"/>
      <c r="H9" s="79"/>
    </row>
    <row r="10" spans="1:9" x14ac:dyDescent="0.25">
      <c r="B10" s="74">
        <v>2460059.2170815696</v>
      </c>
      <c r="C10" s="81">
        <f>B10-$K$30</f>
        <v>-0.40277227805927396</v>
      </c>
      <c r="D10" s="78">
        <v>1481.6116999999999</v>
      </c>
      <c r="E10" s="78"/>
      <c r="F10" s="78"/>
      <c r="G10" s="78"/>
      <c r="H10" s="79"/>
    </row>
    <row r="11" spans="1:9" x14ac:dyDescent="0.25">
      <c r="B11" s="74">
        <v>2460059.2193963532</v>
      </c>
      <c r="C11" s="81">
        <f>B11-$K$30</f>
        <v>-0.40045749442651868</v>
      </c>
      <c r="D11" s="78">
        <v>1488.9956</v>
      </c>
      <c r="E11" s="78"/>
      <c r="F11" s="78"/>
      <c r="G11" s="78"/>
      <c r="H11" s="79"/>
    </row>
    <row r="12" spans="1:9" x14ac:dyDescent="0.25">
      <c r="B12" s="74">
        <v>2460059.2217111369</v>
      </c>
      <c r="C12" s="81">
        <f>B12-$K$30</f>
        <v>-0.3981427107937634</v>
      </c>
      <c r="D12" s="78">
        <v>1485.0166999999999</v>
      </c>
      <c r="E12" s="78"/>
      <c r="F12" s="78"/>
      <c r="G12" s="78"/>
      <c r="H12" s="79"/>
    </row>
    <row r="13" spans="1:9" x14ac:dyDescent="0.25">
      <c r="B13" s="74">
        <v>2460059.2240259205</v>
      </c>
      <c r="C13" s="81">
        <f>B13-$K$30</f>
        <v>-0.39582792716100812</v>
      </c>
      <c r="D13" s="78">
        <v>1475.2905000000001</v>
      </c>
      <c r="E13" s="78"/>
      <c r="F13" s="78"/>
      <c r="G13" s="78"/>
      <c r="H13" s="79"/>
    </row>
    <row r="14" spans="1:9" x14ac:dyDescent="0.25">
      <c r="B14" s="74">
        <v>2460059.2263407037</v>
      </c>
      <c r="C14" s="81">
        <f>B14-$K$30</f>
        <v>-0.39351314399391413</v>
      </c>
      <c r="D14" s="78">
        <v>1481.3933999999999</v>
      </c>
      <c r="E14" s="78"/>
      <c r="F14" s="78"/>
      <c r="G14" s="78"/>
      <c r="H14" s="79"/>
    </row>
    <row r="15" spans="1:9" x14ac:dyDescent="0.25">
      <c r="B15" s="74">
        <v>2460059.2286554873</v>
      </c>
      <c r="C15" s="81">
        <f>B15-$K$30</f>
        <v>-0.39119836036115885</v>
      </c>
      <c r="D15" s="78">
        <v>1493.7316000000001</v>
      </c>
      <c r="E15" s="78"/>
      <c r="F15" s="78"/>
      <c r="G15" s="78"/>
      <c r="H15" s="79"/>
    </row>
    <row r="16" spans="1:9" x14ac:dyDescent="0.25">
      <c r="B16" s="74">
        <v>2460059.2309702709</v>
      </c>
      <c r="C16" s="81">
        <f>B16-$K$30</f>
        <v>-0.38888357672840357</v>
      </c>
      <c r="D16" s="78">
        <v>1481.1243999999999</v>
      </c>
      <c r="E16" s="78"/>
      <c r="F16" s="78"/>
      <c r="G16" s="78"/>
      <c r="H16" s="79"/>
    </row>
    <row r="17" spans="2:11" x14ac:dyDescent="0.25">
      <c r="B17" s="74">
        <v>2460059.2332850546</v>
      </c>
      <c r="C17" s="81">
        <f>B17-$K$30</f>
        <v>-0.38656879309564829</v>
      </c>
      <c r="D17" s="78">
        <v>1482.2321999999999</v>
      </c>
      <c r="E17" s="78"/>
      <c r="F17" s="78"/>
      <c r="G17" s="78"/>
      <c r="H17" s="79"/>
    </row>
    <row r="18" spans="2:11" x14ac:dyDescent="0.25">
      <c r="B18" s="74">
        <v>2460059.2355998382</v>
      </c>
      <c r="C18" s="81">
        <f>B18-$K$30</f>
        <v>-0.38425400946289301</v>
      </c>
      <c r="D18" s="78">
        <v>1491.1742999999999</v>
      </c>
      <c r="E18" s="78"/>
      <c r="F18" s="78"/>
      <c r="G18" s="78"/>
      <c r="H18" s="79"/>
    </row>
    <row r="19" spans="2:11" x14ac:dyDescent="0.25">
      <c r="B19" s="74">
        <v>2460059.2379146214</v>
      </c>
      <c r="C19" s="81">
        <f>B19-$K$30</f>
        <v>-0.38193922629579902</v>
      </c>
      <c r="D19" s="78">
        <v>1484.7424000000001</v>
      </c>
      <c r="E19" s="78"/>
      <c r="F19" s="78"/>
      <c r="G19" s="78"/>
      <c r="H19" s="79"/>
    </row>
    <row r="20" spans="2:11" x14ac:dyDescent="0.25">
      <c r="B20" s="74">
        <v>2460059.240229405</v>
      </c>
      <c r="C20" s="81">
        <f>B20-$K$30</f>
        <v>-0.37962444266304374</v>
      </c>
      <c r="D20" s="78">
        <v>1483.0118</v>
      </c>
      <c r="E20" s="78"/>
      <c r="F20" s="78"/>
      <c r="G20" s="78"/>
      <c r="H20" s="79"/>
    </row>
    <row r="21" spans="2:11" x14ac:dyDescent="0.25">
      <c r="B21" s="74">
        <v>2460059.2425441886</v>
      </c>
      <c r="C21" s="81">
        <f>B21-$K$30</f>
        <v>-0.37730965903028846</v>
      </c>
      <c r="D21" s="78">
        <v>1480.1226999999999</v>
      </c>
      <c r="E21" s="78"/>
      <c r="F21" s="78"/>
      <c r="G21" s="78"/>
      <c r="H21" s="79"/>
    </row>
    <row r="22" spans="2:11" x14ac:dyDescent="0.25">
      <c r="B22" s="74">
        <v>2460059.2448589723</v>
      </c>
      <c r="C22" s="81">
        <f>B22-$K$30</f>
        <v>-0.37499487539753318</v>
      </c>
      <c r="D22" s="78">
        <v>1477.1555000000001</v>
      </c>
      <c r="E22" s="78"/>
      <c r="F22" s="78"/>
      <c r="G22" s="78"/>
      <c r="H22" s="79"/>
    </row>
    <row r="23" spans="2:11" x14ac:dyDescent="0.25">
      <c r="B23" s="74">
        <v>2460059.2471737554</v>
      </c>
      <c r="C23" s="81">
        <f>B23-$K$30</f>
        <v>-0.37268009223043919</v>
      </c>
      <c r="D23" s="78">
        <v>1481.2434000000001</v>
      </c>
      <c r="E23" s="78"/>
      <c r="F23" s="78"/>
      <c r="G23" s="78"/>
      <c r="H23" s="79"/>
    </row>
    <row r="24" spans="2:11" x14ac:dyDescent="0.25">
      <c r="B24" s="74">
        <v>2460059.2494885391</v>
      </c>
      <c r="C24" s="81">
        <f>B24-$K$30</f>
        <v>-0.37036530859768391</v>
      </c>
      <c r="D24" s="78">
        <v>1477.1824999999999</v>
      </c>
      <c r="E24" s="78"/>
      <c r="F24" s="78"/>
      <c r="G24" s="78"/>
      <c r="H24" s="79"/>
    </row>
    <row r="25" spans="2:11" x14ac:dyDescent="0.25">
      <c r="B25" s="74">
        <v>2460059.2518033227</v>
      </c>
      <c r="C25" s="81">
        <f>B25-$K$30</f>
        <v>-0.36805052496492863</v>
      </c>
      <c r="D25" s="78">
        <v>1494.655</v>
      </c>
      <c r="E25" s="78"/>
      <c r="F25" s="78"/>
      <c r="G25" s="78"/>
      <c r="H25" s="79"/>
    </row>
    <row r="26" spans="2:11" x14ac:dyDescent="0.25">
      <c r="B26" s="74">
        <v>2460059.2541181063</v>
      </c>
      <c r="C26" s="81">
        <f>B26-$K$30</f>
        <v>-0.36573574133217335</v>
      </c>
      <c r="D26" s="78">
        <v>1480.1289999999999</v>
      </c>
      <c r="E26" s="78"/>
      <c r="F26" s="78"/>
      <c r="G26" s="78"/>
      <c r="H26" s="79"/>
    </row>
    <row r="27" spans="2:11" x14ac:dyDescent="0.25">
      <c r="B27" s="74">
        <v>2460059.2564328895</v>
      </c>
      <c r="C27" s="81">
        <f>B27-$K$30</f>
        <v>-0.36342095816507936</v>
      </c>
      <c r="D27" s="78">
        <v>1498.2312999999999</v>
      </c>
      <c r="E27" s="78"/>
      <c r="F27" s="78"/>
      <c r="G27" s="78"/>
      <c r="H27" s="79"/>
    </row>
    <row r="28" spans="2:11" x14ac:dyDescent="0.25">
      <c r="B28" s="74">
        <v>2460059.2587476731</v>
      </c>
      <c r="C28" s="81">
        <f>B28-$K$30</f>
        <v>-0.36110617453232408</v>
      </c>
      <c r="D28" s="78">
        <v>1486.4108000000001</v>
      </c>
      <c r="E28" s="78"/>
      <c r="F28" s="78"/>
      <c r="G28" s="78"/>
      <c r="H28" s="79"/>
    </row>
    <row r="29" spans="2:11" x14ac:dyDescent="0.25">
      <c r="B29" s="74">
        <v>2460059.2610624568</v>
      </c>
      <c r="C29" s="81">
        <f>B29-$K$30</f>
        <v>-0.3587913908995688</v>
      </c>
      <c r="D29" s="78">
        <v>1484.7997</v>
      </c>
      <c r="E29" s="78"/>
      <c r="F29" s="78"/>
      <c r="G29" s="78"/>
      <c r="H29" s="79"/>
    </row>
    <row r="30" spans="2:11" x14ac:dyDescent="0.25">
      <c r="B30" s="74">
        <v>2460059.2633772399</v>
      </c>
      <c r="C30" s="81">
        <f>B30-$K$30</f>
        <v>-0.3564766077324748</v>
      </c>
      <c r="D30" s="78">
        <v>1478.3341</v>
      </c>
      <c r="E30" s="78"/>
      <c r="F30" s="78"/>
      <c r="G30" s="78"/>
      <c r="H30" s="79"/>
      <c r="J30" s="58" t="s">
        <v>137</v>
      </c>
      <c r="K30" s="59">
        <f>INDEX(B:B,MATCH(J30,A:A,0))</f>
        <v>2460059.6198538477</v>
      </c>
    </row>
    <row r="31" spans="2:11" x14ac:dyDescent="0.25">
      <c r="B31" s="74">
        <v>2460059.2656920236</v>
      </c>
      <c r="C31" s="81">
        <f>B31-$K$30</f>
        <v>-0.35416182409971952</v>
      </c>
      <c r="D31" s="78">
        <v>1486.5259000000001</v>
      </c>
      <c r="E31" s="78"/>
      <c r="F31" s="78"/>
      <c r="G31" s="78"/>
      <c r="H31" s="79"/>
      <c r="J31" s="58" t="s">
        <v>85</v>
      </c>
      <c r="K31" s="59">
        <f>INDEX(B:B,MATCH(J31,A:A,0))</f>
        <v>2460059.4855964356</v>
      </c>
    </row>
    <row r="32" spans="2:11" x14ac:dyDescent="0.25">
      <c r="B32" s="74">
        <v>2460059.2680068072</v>
      </c>
      <c r="C32" s="81">
        <f>B32-$K$30</f>
        <v>-0.35184704046696424</v>
      </c>
      <c r="D32" s="78">
        <v>1480.2654</v>
      </c>
      <c r="E32" s="78"/>
      <c r="F32" s="78"/>
      <c r="G32" s="78"/>
      <c r="H32" s="79"/>
      <c r="J32" s="58" t="s">
        <v>86</v>
      </c>
      <c r="K32" s="59">
        <f>INDEX(B:B,MATCH(J32,A:A,0))</f>
        <v>2460059.5156886154</v>
      </c>
    </row>
    <row r="33" spans="2:11" x14ac:dyDescent="0.25">
      <c r="B33" s="74">
        <v>2460059.2703215904</v>
      </c>
      <c r="C33" s="81">
        <f>B33-$K$30</f>
        <v>-0.34953225729987025</v>
      </c>
      <c r="D33" s="78">
        <v>1476.9038</v>
      </c>
      <c r="E33" s="78"/>
      <c r="F33" s="78"/>
      <c r="G33" s="78"/>
      <c r="H33" s="79"/>
      <c r="J33" s="58" t="s">
        <v>87</v>
      </c>
      <c r="K33" s="59">
        <f>INDEX(B:B,MATCH(J33,A:A,0))</f>
        <v>2460059.724019072</v>
      </c>
    </row>
    <row r="34" spans="2:11" x14ac:dyDescent="0.25">
      <c r="B34" s="74">
        <v>2460059.272636374</v>
      </c>
      <c r="C34" s="81">
        <f>B34-$K$30</f>
        <v>-0.34721747366711497</v>
      </c>
      <c r="D34" s="78">
        <v>1482.5536999999999</v>
      </c>
      <c r="E34" s="78"/>
      <c r="F34" s="78"/>
      <c r="G34" s="80"/>
      <c r="H34" s="79"/>
      <c r="J34" s="58" t="s">
        <v>136</v>
      </c>
      <c r="K34" s="59">
        <f>INDEX(B:B,MATCH(J34,A:A,0))</f>
        <v>2460059.751796464</v>
      </c>
    </row>
    <row r="35" spans="2:11" x14ac:dyDescent="0.25">
      <c r="B35" s="74">
        <v>2460059.2749511576</v>
      </c>
      <c r="C35" s="81">
        <f>B35-$K$30</f>
        <v>-0.34490269003435969</v>
      </c>
      <c r="D35" s="78">
        <v>1488.2194999999999</v>
      </c>
      <c r="E35" s="78"/>
      <c r="F35" s="78"/>
      <c r="G35" s="80"/>
      <c r="H35" s="79"/>
      <c r="J35" s="60"/>
      <c r="K35" s="61"/>
    </row>
    <row r="36" spans="2:11" x14ac:dyDescent="0.25">
      <c r="B36" s="74">
        <v>2460059.2772659408</v>
      </c>
      <c r="C36" s="81">
        <f>B36-$K$30</f>
        <v>-0.3425879068672657</v>
      </c>
      <c r="D36" s="78">
        <v>1488.3923</v>
      </c>
      <c r="E36" s="78"/>
      <c r="F36" s="78"/>
      <c r="G36" s="80"/>
      <c r="H36" s="79"/>
      <c r="J36" s="58" t="s">
        <v>141</v>
      </c>
      <c r="K36" s="59">
        <f>K32-K31</f>
        <v>3.0092179775238037E-2</v>
      </c>
    </row>
    <row r="37" spans="2:11" x14ac:dyDescent="0.25">
      <c r="B37" s="74">
        <v>2460059.2795807244</v>
      </c>
      <c r="C37" s="81">
        <f>B37-$K$30</f>
        <v>-0.34027312323451042</v>
      </c>
      <c r="D37" s="78">
        <v>1485.3887999999999</v>
      </c>
      <c r="E37" s="78"/>
      <c r="F37" s="78"/>
      <c r="G37" s="80"/>
      <c r="H37" s="79"/>
      <c r="J37" s="58" t="s">
        <v>124</v>
      </c>
      <c r="K37" s="59">
        <f>K33-K32</f>
        <v>0.20833045663312078</v>
      </c>
    </row>
    <row r="38" spans="2:11" x14ac:dyDescent="0.25">
      <c r="B38" s="74">
        <v>2460059.2818955081</v>
      </c>
      <c r="C38" s="81">
        <f>B38-$K$30</f>
        <v>-0.33795833960175514</v>
      </c>
      <c r="D38" s="78">
        <v>1482.0079000000001</v>
      </c>
      <c r="E38" s="78"/>
      <c r="F38" s="78"/>
      <c r="G38" s="80"/>
      <c r="H38" s="79"/>
      <c r="J38" s="58" t="s">
        <v>142</v>
      </c>
      <c r="K38" s="59">
        <f>K34-K33</f>
        <v>2.7777391951531172E-2</v>
      </c>
    </row>
    <row r="39" spans="2:11" x14ac:dyDescent="0.25">
      <c r="B39" s="74">
        <v>2460059.2842102912</v>
      </c>
      <c r="C39" s="81">
        <f>B39-$K$30</f>
        <v>-0.33564355643466115</v>
      </c>
      <c r="D39" s="78">
        <v>1485.2762</v>
      </c>
      <c r="E39" s="78"/>
      <c r="F39" s="78"/>
      <c r="G39" s="80"/>
      <c r="H39" s="79"/>
      <c r="J39" s="58" t="s">
        <v>123</v>
      </c>
      <c r="K39" s="59">
        <f>K34-K31</f>
        <v>0.26620002835988998</v>
      </c>
    </row>
    <row r="40" spans="2:11" x14ac:dyDescent="0.25">
      <c r="B40" s="74">
        <v>2460059.2865250749</v>
      </c>
      <c r="C40" s="81">
        <f>B40-$K$30</f>
        <v>-0.33332877280190587</v>
      </c>
      <c r="D40" s="78">
        <v>1486.8007</v>
      </c>
      <c r="E40" s="78"/>
      <c r="F40" s="78"/>
      <c r="G40" s="80"/>
      <c r="H40" s="79"/>
      <c r="J40" s="60"/>
      <c r="K40" s="61"/>
    </row>
    <row r="41" spans="2:11" x14ac:dyDescent="0.25">
      <c r="B41" s="74">
        <v>2460059.288839858</v>
      </c>
      <c r="C41" s="81">
        <f>B41-$K$30</f>
        <v>-0.33101398963481188</v>
      </c>
      <c r="D41" s="78">
        <v>1483.4049</v>
      </c>
      <c r="E41" s="78"/>
      <c r="F41" s="78"/>
      <c r="G41" s="80"/>
      <c r="H41" s="79"/>
      <c r="J41" s="58" t="s">
        <v>140</v>
      </c>
      <c r="K41" s="62">
        <v>1464.3</v>
      </c>
    </row>
    <row r="42" spans="2:11" x14ac:dyDescent="0.25">
      <c r="B42" s="74">
        <v>2460059.2911546417</v>
      </c>
      <c r="C42" s="81">
        <f>B42-$K$30</f>
        <v>-0.3286992060020566</v>
      </c>
      <c r="D42" s="78">
        <v>1486.6217999999999</v>
      </c>
      <c r="E42" s="78"/>
      <c r="F42" s="78"/>
      <c r="G42" s="80"/>
      <c r="H42" s="79"/>
      <c r="J42" s="58" t="s">
        <v>139</v>
      </c>
      <c r="K42" s="64">
        <v>1482</v>
      </c>
    </row>
    <row r="43" spans="2:11" x14ac:dyDescent="0.25">
      <c r="B43" s="74">
        <v>2460059.2934694253</v>
      </c>
      <c r="C43" s="81">
        <f>B43-$K$30</f>
        <v>-0.32638442236930132</v>
      </c>
      <c r="D43" s="78">
        <v>1486.5741</v>
      </c>
      <c r="E43" s="78"/>
      <c r="F43" s="78"/>
      <c r="G43" s="80"/>
      <c r="H43" s="79"/>
      <c r="J43" s="58" t="s">
        <v>138</v>
      </c>
      <c r="K43" s="63">
        <f>1-K41/K42</f>
        <v>1.1943319838056743E-2</v>
      </c>
    </row>
    <row r="44" spans="2:11" x14ac:dyDescent="0.25">
      <c r="B44" s="74">
        <v>2460059.2957842085</v>
      </c>
      <c r="C44" s="81">
        <f>B44-$K$30</f>
        <v>-0.32406963920220733</v>
      </c>
      <c r="D44" s="78">
        <v>1485.5151000000001</v>
      </c>
      <c r="E44" s="78"/>
      <c r="F44" s="78"/>
      <c r="G44" s="80"/>
      <c r="H44" s="79"/>
    </row>
    <row r="45" spans="2:11" x14ac:dyDescent="0.25">
      <c r="B45" s="74">
        <v>2460059.2980989921</v>
      </c>
      <c r="C45" s="81">
        <f>B45-$K$30</f>
        <v>-0.32175485556945205</v>
      </c>
      <c r="D45" s="78">
        <v>1475.6887999999999</v>
      </c>
      <c r="E45" s="78"/>
      <c r="F45" s="78"/>
      <c r="G45" s="80"/>
      <c r="H45" s="79"/>
    </row>
    <row r="46" spans="2:11" x14ac:dyDescent="0.25">
      <c r="B46" s="74">
        <v>2460059.3004137753</v>
      </c>
      <c r="C46" s="81">
        <f>B46-$K$30</f>
        <v>-0.31944007240235806</v>
      </c>
      <c r="D46" s="78">
        <v>1485.9813999999999</v>
      </c>
      <c r="E46" s="78"/>
      <c r="F46" s="78"/>
      <c r="G46" s="80"/>
      <c r="H46" s="79"/>
    </row>
    <row r="47" spans="2:11" x14ac:dyDescent="0.25">
      <c r="B47" s="74">
        <v>2460059.3027285589</v>
      </c>
      <c r="C47" s="81">
        <f>B47-$K$30</f>
        <v>-0.31712528876960278</v>
      </c>
      <c r="D47" s="78">
        <v>1493.4559999999999</v>
      </c>
      <c r="E47" s="78"/>
      <c r="F47" s="78"/>
      <c r="G47" s="80"/>
      <c r="H47" s="79"/>
    </row>
    <row r="48" spans="2:11" x14ac:dyDescent="0.25">
      <c r="B48" s="74">
        <v>2460059.3050433421</v>
      </c>
      <c r="C48" s="81">
        <f>B48-$K$30</f>
        <v>-0.31481050560250878</v>
      </c>
      <c r="D48" s="78">
        <v>1484.3452</v>
      </c>
      <c r="E48" s="78"/>
      <c r="F48" s="78"/>
      <c r="G48" s="80"/>
      <c r="H48" s="79"/>
    </row>
    <row r="49" spans="2:8" x14ac:dyDescent="0.25">
      <c r="B49" s="74">
        <v>2460059.3073581257</v>
      </c>
      <c r="C49" s="81">
        <f>B49-$K$30</f>
        <v>-0.3124957219697535</v>
      </c>
      <c r="D49" s="78">
        <v>1488.4568999999999</v>
      </c>
      <c r="E49" s="78"/>
      <c r="F49" s="78"/>
      <c r="G49" s="80"/>
      <c r="H49" s="79"/>
    </row>
    <row r="50" spans="2:8" x14ac:dyDescent="0.25">
      <c r="B50" s="74">
        <v>2460059.3096729089</v>
      </c>
      <c r="C50" s="81">
        <f>B50-$K$30</f>
        <v>-0.31018093880265951</v>
      </c>
      <c r="D50" s="78">
        <v>1477.0731000000001</v>
      </c>
      <c r="E50" s="78"/>
      <c r="F50" s="78"/>
      <c r="G50" s="80"/>
      <c r="H50" s="79"/>
    </row>
    <row r="51" spans="2:8" x14ac:dyDescent="0.25">
      <c r="B51" s="74">
        <v>2460059.3119876925</v>
      </c>
      <c r="C51" s="81">
        <f>B51-$K$30</f>
        <v>-0.30786615516990423</v>
      </c>
      <c r="D51" s="78">
        <v>1486.9883</v>
      </c>
      <c r="E51" s="78"/>
      <c r="F51" s="78"/>
      <c r="G51" s="78"/>
      <c r="H51" s="79"/>
    </row>
    <row r="52" spans="2:8" x14ac:dyDescent="0.25">
      <c r="B52" s="74">
        <v>2460059.3143024757</v>
      </c>
      <c r="C52" s="81">
        <f>B52-$K$30</f>
        <v>-0.30555137200281024</v>
      </c>
      <c r="D52" s="78">
        <v>1494.1677999999999</v>
      </c>
      <c r="E52" s="78"/>
      <c r="F52" s="78"/>
      <c r="G52" s="78"/>
      <c r="H52" s="79"/>
    </row>
    <row r="53" spans="2:8" x14ac:dyDescent="0.25">
      <c r="B53" s="74">
        <v>2460059.3166172593</v>
      </c>
      <c r="C53" s="81">
        <f>B53-$K$30</f>
        <v>-0.30323658837005496</v>
      </c>
      <c r="D53" s="78">
        <v>1486.104</v>
      </c>
      <c r="E53" s="78"/>
      <c r="F53" s="78"/>
      <c r="G53" s="78"/>
      <c r="H53" s="79"/>
    </row>
    <row r="54" spans="2:8" x14ac:dyDescent="0.25">
      <c r="B54" s="74">
        <v>2460059.3189320425</v>
      </c>
      <c r="C54" s="81">
        <f>B54-$K$30</f>
        <v>-0.30092180520296097</v>
      </c>
      <c r="D54" s="78">
        <v>1484.4164000000001</v>
      </c>
      <c r="E54" s="78"/>
      <c r="F54" s="78"/>
      <c r="G54" s="78"/>
      <c r="H54" s="79"/>
    </row>
    <row r="55" spans="2:8" x14ac:dyDescent="0.25">
      <c r="B55" s="74">
        <v>2460059.3212468261</v>
      </c>
      <c r="C55" s="81">
        <f>B55-$K$30</f>
        <v>-0.29860702157020569</v>
      </c>
      <c r="D55" s="78">
        <v>1481.7234000000001</v>
      </c>
      <c r="E55" s="78"/>
      <c r="F55" s="78"/>
      <c r="G55" s="78"/>
      <c r="H55" s="79"/>
    </row>
    <row r="56" spans="2:8" x14ac:dyDescent="0.25">
      <c r="B56" s="74">
        <v>2460059.3235616093</v>
      </c>
      <c r="C56" s="81">
        <f>B56-$K$30</f>
        <v>-0.2962922384031117</v>
      </c>
      <c r="D56" s="78">
        <v>1481.4302</v>
      </c>
      <c r="E56" s="78"/>
      <c r="F56" s="78"/>
      <c r="G56" s="78"/>
      <c r="H56" s="79"/>
    </row>
    <row r="57" spans="2:8" x14ac:dyDescent="0.25">
      <c r="B57" s="74">
        <v>2460059.3258763929</v>
      </c>
      <c r="C57" s="81">
        <f>B57-$K$30</f>
        <v>-0.29397745477035642</v>
      </c>
      <c r="D57" s="78">
        <v>1486.3879999999999</v>
      </c>
      <c r="E57" s="78"/>
      <c r="F57" s="78"/>
      <c r="G57" s="78"/>
      <c r="H57" s="79"/>
    </row>
    <row r="58" spans="2:8" x14ac:dyDescent="0.25">
      <c r="B58" s="74">
        <v>2460059.3281911761</v>
      </c>
      <c r="C58" s="81">
        <f>B58-$K$30</f>
        <v>-0.29166267160326242</v>
      </c>
      <c r="D58" s="78">
        <v>1476.3915999999999</v>
      </c>
      <c r="E58" s="78"/>
      <c r="F58" s="78"/>
      <c r="G58" s="78"/>
      <c r="H58" s="79"/>
    </row>
    <row r="59" spans="2:8" x14ac:dyDescent="0.25">
      <c r="B59" s="74">
        <v>2460059.3305059592</v>
      </c>
      <c r="C59" s="81">
        <f>B59-$K$30</f>
        <v>-0.28934788843616843</v>
      </c>
      <c r="D59" s="78">
        <v>1479.7682</v>
      </c>
      <c r="E59" s="78"/>
      <c r="F59" s="78"/>
      <c r="G59" s="78"/>
      <c r="H59" s="79"/>
    </row>
    <row r="60" spans="2:8" x14ac:dyDescent="0.25">
      <c r="B60" s="74">
        <v>2460059.3328207429</v>
      </c>
      <c r="C60" s="81">
        <f>B60-$K$30</f>
        <v>-0.28703310480341315</v>
      </c>
      <c r="D60" s="78">
        <v>1482.7090000000001</v>
      </c>
      <c r="E60" s="78"/>
      <c r="F60" s="78"/>
      <c r="G60" s="78"/>
      <c r="H60" s="79"/>
    </row>
    <row r="61" spans="2:8" x14ac:dyDescent="0.25">
      <c r="B61" s="74">
        <v>2460059.335135526</v>
      </c>
      <c r="C61" s="81">
        <f>B61-$K$30</f>
        <v>-0.28471832163631916</v>
      </c>
      <c r="D61" s="78">
        <v>1483.3041000000001</v>
      </c>
      <c r="E61" s="78"/>
      <c r="F61" s="78"/>
      <c r="G61" s="78"/>
      <c r="H61" s="79"/>
    </row>
    <row r="62" spans="2:8" x14ac:dyDescent="0.25">
      <c r="B62" s="74">
        <v>2460059.3374503097</v>
      </c>
      <c r="C62" s="81">
        <f>B62-$K$30</f>
        <v>-0.28240353800356388</v>
      </c>
      <c r="D62" s="78">
        <v>1479.0726</v>
      </c>
      <c r="E62" s="78"/>
      <c r="F62" s="78"/>
      <c r="G62" s="78"/>
      <c r="H62" s="79"/>
    </row>
    <row r="63" spans="2:8" x14ac:dyDescent="0.25">
      <c r="B63" s="74">
        <v>2460059.3397650928</v>
      </c>
      <c r="C63" s="81">
        <f>B63-$K$30</f>
        <v>-0.28008875483646989</v>
      </c>
      <c r="D63" s="78">
        <v>1474.5906</v>
      </c>
      <c r="E63" s="78"/>
      <c r="F63" s="78"/>
      <c r="G63" s="78"/>
      <c r="H63" s="79"/>
    </row>
    <row r="64" spans="2:8" x14ac:dyDescent="0.25">
      <c r="B64" s="74">
        <v>2460059.342079876</v>
      </c>
      <c r="C64" s="81">
        <f>B64-$K$30</f>
        <v>-0.2777739716693759</v>
      </c>
      <c r="D64" s="78">
        <v>1488.4943000000001</v>
      </c>
      <c r="E64" s="78"/>
      <c r="F64" s="78"/>
      <c r="G64" s="78"/>
      <c r="H64" s="79"/>
    </row>
    <row r="65" spans="2:8" x14ac:dyDescent="0.25">
      <c r="B65" s="74">
        <v>2460059.3443946596</v>
      </c>
      <c r="C65" s="81">
        <f>B65-$K$30</f>
        <v>-0.27545918803662062</v>
      </c>
      <c r="D65" s="78">
        <v>1482.3406</v>
      </c>
      <c r="E65" s="78"/>
      <c r="F65" s="78"/>
      <c r="G65" s="78"/>
      <c r="H65" s="79"/>
    </row>
    <row r="66" spans="2:8" x14ac:dyDescent="0.25">
      <c r="B66" s="74">
        <v>2460059.3467094428</v>
      </c>
      <c r="C66" s="81">
        <f>B66-$K$30</f>
        <v>-0.27314440486952662</v>
      </c>
      <c r="D66" s="78">
        <v>1484.8369</v>
      </c>
      <c r="E66" s="78"/>
      <c r="F66" s="78"/>
      <c r="G66" s="78"/>
      <c r="H66" s="79"/>
    </row>
    <row r="67" spans="2:8" x14ac:dyDescent="0.25">
      <c r="B67" s="74">
        <v>2460059.349024226</v>
      </c>
      <c r="C67" s="81">
        <f>B67-$K$30</f>
        <v>-0.27082962170243263</v>
      </c>
      <c r="D67" s="78">
        <v>1489.9978000000001</v>
      </c>
      <c r="E67" s="78"/>
      <c r="F67" s="78"/>
      <c r="G67" s="78"/>
      <c r="H67" s="79"/>
    </row>
    <row r="68" spans="2:8" x14ac:dyDescent="0.25">
      <c r="B68" s="74">
        <v>2460059.3513390096</v>
      </c>
      <c r="C68" s="81">
        <f>B68-$K$30</f>
        <v>-0.26851483806967735</v>
      </c>
      <c r="D68" s="78">
        <v>1488.1781000000001</v>
      </c>
      <c r="E68" s="78"/>
      <c r="F68" s="78"/>
      <c r="G68" s="78"/>
      <c r="H68" s="79"/>
    </row>
    <row r="69" spans="2:8" x14ac:dyDescent="0.25">
      <c r="B69" s="74">
        <v>2460059.3536537928</v>
      </c>
      <c r="C69" s="81">
        <f>B69-$K$30</f>
        <v>-0.26620005490258336</v>
      </c>
      <c r="D69" s="78">
        <v>1488.7022999999999</v>
      </c>
      <c r="E69" s="78"/>
      <c r="F69" s="78"/>
      <c r="G69" s="78"/>
      <c r="H69" s="79"/>
    </row>
    <row r="70" spans="2:8" x14ac:dyDescent="0.25">
      <c r="B70" s="74">
        <v>2460059.3559685759</v>
      </c>
      <c r="C70" s="81">
        <f>B70-$K$30</f>
        <v>-0.26388527173548937</v>
      </c>
      <c r="D70" s="78">
        <v>1478.4622999999999</v>
      </c>
      <c r="E70" s="78"/>
      <c r="F70" s="78"/>
      <c r="G70" s="78"/>
      <c r="H70" s="79"/>
    </row>
    <row r="71" spans="2:8" x14ac:dyDescent="0.25">
      <c r="B71" s="74">
        <v>2460059.3582833596</v>
      </c>
      <c r="C71" s="81">
        <f>B71-$K$30</f>
        <v>-0.26157048810273409</v>
      </c>
      <c r="D71" s="78">
        <v>1481.8585</v>
      </c>
      <c r="E71" s="78"/>
      <c r="F71" s="78"/>
      <c r="G71" s="78"/>
      <c r="H71" s="79"/>
    </row>
    <row r="72" spans="2:8" x14ac:dyDescent="0.25">
      <c r="B72" s="74">
        <v>2460059.3605981427</v>
      </c>
      <c r="C72" s="81">
        <f>B72-$K$30</f>
        <v>-0.2592557049356401</v>
      </c>
      <c r="D72" s="78">
        <v>1478.5516</v>
      </c>
      <c r="E72" s="78"/>
      <c r="F72" s="78"/>
      <c r="G72" s="78"/>
      <c r="H72" s="79"/>
    </row>
    <row r="73" spans="2:8" x14ac:dyDescent="0.25">
      <c r="B73" s="74">
        <v>2460059.3629129259</v>
      </c>
      <c r="C73" s="81">
        <f>B73-$K$30</f>
        <v>-0.2569409217685461</v>
      </c>
      <c r="D73" s="78">
        <v>1481.2336</v>
      </c>
      <c r="E73" s="78"/>
      <c r="F73" s="78"/>
      <c r="G73" s="78"/>
      <c r="H73" s="79"/>
    </row>
    <row r="74" spans="2:8" x14ac:dyDescent="0.25">
      <c r="B74" s="74">
        <v>2460059.3652277095</v>
      </c>
      <c r="C74" s="81">
        <f>B74-$K$30</f>
        <v>-0.25462613813579082</v>
      </c>
      <c r="D74" s="78">
        <v>1478.8466000000001</v>
      </c>
      <c r="E74" s="78"/>
      <c r="F74" s="78"/>
      <c r="G74" s="78"/>
      <c r="H74" s="79"/>
    </row>
    <row r="75" spans="2:8" x14ac:dyDescent="0.25">
      <c r="B75" s="74">
        <v>2460059.3675424927</v>
      </c>
      <c r="C75" s="81">
        <f>B75-$K$30</f>
        <v>-0.25231135496869683</v>
      </c>
      <c r="D75" s="78">
        <v>1482.4194</v>
      </c>
      <c r="E75" s="78"/>
      <c r="F75" s="78"/>
      <c r="G75" s="78"/>
      <c r="H75" s="79"/>
    </row>
    <row r="76" spans="2:8" x14ac:dyDescent="0.25">
      <c r="B76" s="74">
        <v>2460059.3698572759</v>
      </c>
      <c r="C76" s="81">
        <f>B76-$K$30</f>
        <v>-0.24999657180160284</v>
      </c>
      <c r="D76" s="78">
        <v>1483.7727</v>
      </c>
      <c r="E76" s="78"/>
      <c r="F76" s="78"/>
      <c r="G76" s="78"/>
      <c r="H76" s="79"/>
    </row>
    <row r="77" spans="2:8" x14ac:dyDescent="0.25">
      <c r="B77" s="74">
        <v>2460059.3721720595</v>
      </c>
      <c r="C77" s="81">
        <f>B77-$K$30</f>
        <v>-0.24768178816884756</v>
      </c>
      <c r="D77" s="78">
        <v>1478.9332999999999</v>
      </c>
      <c r="E77" s="78"/>
      <c r="F77" s="78"/>
      <c r="G77" s="78"/>
      <c r="H77" s="79"/>
    </row>
    <row r="78" spans="2:8" x14ac:dyDescent="0.25">
      <c r="B78" s="74">
        <v>2460059.3744868427</v>
      </c>
      <c r="C78" s="81">
        <f>B78-$K$30</f>
        <v>-0.24536700500175357</v>
      </c>
      <c r="D78" s="78">
        <v>1474.7815000000001</v>
      </c>
      <c r="E78" s="78"/>
      <c r="F78" s="78"/>
      <c r="G78" s="78"/>
      <c r="H78" s="79"/>
    </row>
    <row r="79" spans="2:8" x14ac:dyDescent="0.25">
      <c r="B79" s="74">
        <v>2460059.3768016258</v>
      </c>
      <c r="C79" s="81">
        <f>B79-$K$30</f>
        <v>-0.24305222183465958</v>
      </c>
      <c r="D79" s="78">
        <v>1485.4865</v>
      </c>
      <c r="E79" s="78"/>
      <c r="F79" s="78"/>
      <c r="G79" s="78"/>
      <c r="H79" s="79"/>
    </row>
    <row r="80" spans="2:8" x14ac:dyDescent="0.25">
      <c r="B80" s="74">
        <v>2460059.379116409</v>
      </c>
      <c r="C80" s="81">
        <f>B80-$K$30</f>
        <v>-0.24073743866756558</v>
      </c>
      <c r="D80" s="78">
        <v>1492.2797</v>
      </c>
      <c r="E80" s="78"/>
      <c r="F80" s="78"/>
      <c r="G80" s="78"/>
      <c r="H80" s="79"/>
    </row>
    <row r="81" spans="2:8" x14ac:dyDescent="0.25">
      <c r="B81" s="74">
        <v>2460059.3814311922</v>
      </c>
      <c r="C81" s="81">
        <f>B81-$K$30</f>
        <v>-0.23842265550047159</v>
      </c>
      <c r="D81" s="78">
        <v>1480.6946</v>
      </c>
      <c r="E81" s="78"/>
      <c r="F81" s="78"/>
      <c r="G81" s="78"/>
      <c r="H81" s="79"/>
    </row>
    <row r="82" spans="2:8" x14ac:dyDescent="0.25">
      <c r="B82" s="74">
        <v>2460059.3837459758</v>
      </c>
      <c r="C82" s="81">
        <f>B82-$K$30</f>
        <v>-0.23610787186771631</v>
      </c>
      <c r="D82" s="78">
        <v>1487.875</v>
      </c>
      <c r="E82" s="78"/>
      <c r="F82" s="78"/>
      <c r="G82" s="78"/>
      <c r="H82" s="79"/>
    </row>
    <row r="83" spans="2:8" x14ac:dyDescent="0.25">
      <c r="B83" s="74">
        <v>2460059.386060759</v>
      </c>
      <c r="C83" s="81">
        <f>B83-$K$30</f>
        <v>-0.23379308870062232</v>
      </c>
      <c r="D83" s="78">
        <v>1482.5465999999999</v>
      </c>
      <c r="E83" s="78"/>
      <c r="F83" s="78"/>
      <c r="G83" s="78"/>
      <c r="H83" s="79"/>
    </row>
    <row r="84" spans="2:8" x14ac:dyDescent="0.25">
      <c r="B84" s="74">
        <v>2460059.3883755421</v>
      </c>
      <c r="C84" s="81">
        <f>B84-$K$30</f>
        <v>-0.23147830553352833</v>
      </c>
      <c r="D84" s="78">
        <v>1487.4427000000001</v>
      </c>
      <c r="E84" s="78"/>
      <c r="F84" s="78"/>
      <c r="G84" s="78"/>
      <c r="H84" s="79"/>
    </row>
    <row r="85" spans="2:8" x14ac:dyDescent="0.25">
      <c r="B85" s="74">
        <v>2460059.3906903253</v>
      </c>
      <c r="C85" s="81">
        <f>B85-$K$30</f>
        <v>-0.22916352236643434</v>
      </c>
      <c r="D85" s="78">
        <v>1491.3619000000001</v>
      </c>
      <c r="E85" s="78"/>
      <c r="F85" s="78"/>
      <c r="G85" s="78"/>
      <c r="H85" s="79"/>
    </row>
    <row r="86" spans="2:8" x14ac:dyDescent="0.25">
      <c r="B86" s="74">
        <v>2460059.3930051089</v>
      </c>
      <c r="C86" s="81">
        <f>B86-$K$30</f>
        <v>-0.22684873873367906</v>
      </c>
      <c r="D86" s="78">
        <v>1486.3562999999999</v>
      </c>
      <c r="E86" s="78"/>
      <c r="F86" s="78"/>
      <c r="G86" s="78"/>
      <c r="H86" s="79"/>
    </row>
    <row r="87" spans="2:8" x14ac:dyDescent="0.25">
      <c r="B87" s="74">
        <v>2460059.3953198921</v>
      </c>
      <c r="C87" s="81">
        <f>B87-$K$30</f>
        <v>-0.22453395556658506</v>
      </c>
      <c r="D87" s="78">
        <v>1479.1704999999999</v>
      </c>
      <c r="E87" s="78"/>
      <c r="F87" s="78"/>
      <c r="G87" s="78"/>
      <c r="H87" s="79"/>
    </row>
    <row r="88" spans="2:8" x14ac:dyDescent="0.25">
      <c r="B88" s="74">
        <v>2460059.3976346753</v>
      </c>
      <c r="C88" s="81">
        <f>B88-$K$30</f>
        <v>-0.22221917239949107</v>
      </c>
      <c r="D88" s="78">
        <v>1474.6405</v>
      </c>
      <c r="E88" s="78"/>
      <c r="F88" s="78"/>
      <c r="G88" s="78"/>
      <c r="H88" s="79"/>
    </row>
    <row r="89" spans="2:8" x14ac:dyDescent="0.25">
      <c r="B89" s="74">
        <v>2460059.3999494584</v>
      </c>
      <c r="C89" s="81">
        <f>B89-$K$30</f>
        <v>-0.21990438923239708</v>
      </c>
      <c r="D89" s="78">
        <v>1484.3562999999999</v>
      </c>
      <c r="E89" s="78"/>
      <c r="F89" s="78"/>
      <c r="G89" s="78"/>
      <c r="H89" s="79"/>
    </row>
    <row r="90" spans="2:8" x14ac:dyDescent="0.25">
      <c r="B90" s="74">
        <v>2460059.4022642416</v>
      </c>
      <c r="C90" s="81">
        <f>B90-$K$30</f>
        <v>-0.21758960606530309</v>
      </c>
      <c r="D90" s="78">
        <v>1477.6926000000001</v>
      </c>
      <c r="E90" s="78"/>
      <c r="F90" s="78"/>
      <c r="G90" s="78"/>
      <c r="H90" s="79"/>
    </row>
    <row r="91" spans="2:8" x14ac:dyDescent="0.25">
      <c r="B91" s="74">
        <v>2460059.4045790248</v>
      </c>
      <c r="C91" s="81">
        <f>B91-$K$30</f>
        <v>-0.2152748228982091</v>
      </c>
      <c r="D91" s="78">
        <v>1487.9789000000001</v>
      </c>
      <c r="E91" s="78"/>
      <c r="F91" s="78"/>
      <c r="G91" s="78"/>
      <c r="H91" s="79"/>
    </row>
    <row r="92" spans="2:8" x14ac:dyDescent="0.25">
      <c r="B92" s="74">
        <v>2460059.4068938079</v>
      </c>
      <c r="C92" s="81">
        <f>B92-$K$30</f>
        <v>-0.2129600397311151</v>
      </c>
      <c r="D92" s="78">
        <v>1487.1795999999999</v>
      </c>
      <c r="E92" s="78"/>
      <c r="F92" s="78"/>
      <c r="G92" s="78"/>
      <c r="H92" s="79"/>
    </row>
    <row r="93" spans="2:8" x14ac:dyDescent="0.25">
      <c r="B93" s="74">
        <v>2460059.4092085916</v>
      </c>
      <c r="C93" s="81">
        <f>B93-$K$30</f>
        <v>-0.21064525609835982</v>
      </c>
      <c r="D93" s="78">
        <v>1486.0776000000001</v>
      </c>
      <c r="E93" s="78"/>
      <c r="F93" s="78"/>
      <c r="G93" s="78"/>
      <c r="H93" s="79"/>
    </row>
    <row r="94" spans="2:8" x14ac:dyDescent="0.25">
      <c r="B94" s="74">
        <v>2460059.4115233747</v>
      </c>
      <c r="C94" s="81">
        <f>B94-$K$30</f>
        <v>-0.20833047293126583</v>
      </c>
      <c r="D94" s="78">
        <v>1484.835</v>
      </c>
      <c r="E94" s="78"/>
      <c r="F94" s="78"/>
      <c r="G94" s="78"/>
      <c r="H94" s="79"/>
    </row>
    <row r="95" spans="2:8" x14ac:dyDescent="0.25">
      <c r="B95" s="74">
        <v>2460059.4138381579</v>
      </c>
      <c r="C95" s="81">
        <f>B95-$K$30</f>
        <v>-0.20601568976417184</v>
      </c>
      <c r="D95" s="78">
        <v>1471.412</v>
      </c>
      <c r="E95" s="78"/>
      <c r="F95" s="78"/>
      <c r="G95" s="78"/>
      <c r="H95" s="79"/>
    </row>
    <row r="96" spans="2:8" x14ac:dyDescent="0.25">
      <c r="B96" s="74">
        <v>2460059.4161529411</v>
      </c>
      <c r="C96" s="81">
        <f>B96-$K$30</f>
        <v>-0.20370090659707785</v>
      </c>
      <c r="D96" s="78">
        <v>1486.0922</v>
      </c>
      <c r="E96" s="78"/>
      <c r="F96" s="78"/>
      <c r="G96" s="78"/>
      <c r="H96" s="79"/>
    </row>
    <row r="97" spans="2:8" x14ac:dyDescent="0.25">
      <c r="B97" s="74">
        <v>2460059.4184677242</v>
      </c>
      <c r="C97" s="81">
        <f>B97-$K$30</f>
        <v>-0.20138612342998385</v>
      </c>
      <c r="D97" s="78">
        <v>1483.345</v>
      </c>
      <c r="E97" s="78"/>
      <c r="F97" s="78"/>
      <c r="G97" s="78"/>
      <c r="H97" s="79"/>
    </row>
    <row r="98" spans="2:8" x14ac:dyDescent="0.25">
      <c r="B98" s="74">
        <v>2460059.4207825074</v>
      </c>
      <c r="C98" s="81">
        <f>B98-$K$30</f>
        <v>-0.19907134026288986</v>
      </c>
      <c r="D98" s="78">
        <v>1490.5376000000001</v>
      </c>
      <c r="E98" s="78"/>
      <c r="F98" s="78"/>
      <c r="G98" s="78"/>
      <c r="H98" s="79"/>
    </row>
    <row r="99" spans="2:8" x14ac:dyDescent="0.25">
      <c r="B99" s="74">
        <v>2460059.4230972906</v>
      </c>
      <c r="C99" s="81">
        <f>B99-$K$30</f>
        <v>-0.19675655709579587</v>
      </c>
      <c r="D99" s="78">
        <v>1483.7336</v>
      </c>
      <c r="E99" s="78"/>
      <c r="F99" s="78"/>
      <c r="G99" s="78"/>
      <c r="H99" s="79"/>
    </row>
    <row r="100" spans="2:8" x14ac:dyDescent="0.25">
      <c r="B100" s="74">
        <v>2460059.4254120737</v>
      </c>
      <c r="C100" s="81">
        <f>B100-$K$30</f>
        <v>-0.19444177392870188</v>
      </c>
      <c r="D100" s="78">
        <v>1488.8729000000001</v>
      </c>
      <c r="E100" s="78"/>
      <c r="F100" s="78"/>
      <c r="G100" s="78"/>
      <c r="H100" s="79"/>
    </row>
    <row r="101" spans="2:8" x14ac:dyDescent="0.25">
      <c r="B101" s="74">
        <v>2460059.4277268569</v>
      </c>
      <c r="C101" s="81">
        <f>B101-$K$30</f>
        <v>-0.19212699076160789</v>
      </c>
      <c r="D101" s="78">
        <v>1483.0940000000001</v>
      </c>
      <c r="E101" s="78"/>
      <c r="F101" s="78"/>
      <c r="G101" s="78"/>
      <c r="H101" s="79"/>
    </row>
    <row r="102" spans="2:8" x14ac:dyDescent="0.25">
      <c r="B102" s="74">
        <v>2460059.4300416401</v>
      </c>
      <c r="C102" s="81">
        <f>B102-$K$30</f>
        <v>-0.18981220759451389</v>
      </c>
      <c r="D102" s="78">
        <v>1484.8753999999999</v>
      </c>
      <c r="E102" s="78"/>
      <c r="F102" s="78"/>
      <c r="G102" s="78"/>
      <c r="H102" s="79"/>
    </row>
    <row r="103" spans="2:8" x14ac:dyDescent="0.25">
      <c r="B103" s="74">
        <v>2460059.4323564232</v>
      </c>
      <c r="C103" s="81">
        <f>B103-$K$30</f>
        <v>-0.1874974244274199</v>
      </c>
      <c r="D103" s="78">
        <v>1488.4211</v>
      </c>
      <c r="E103" s="78"/>
      <c r="F103" s="78"/>
      <c r="G103" s="78"/>
      <c r="H103" s="79"/>
    </row>
    <row r="104" spans="2:8" x14ac:dyDescent="0.25">
      <c r="B104" s="74">
        <v>2460059.4346712064</v>
      </c>
      <c r="C104" s="81">
        <f>B104-$K$30</f>
        <v>-0.18518264126032591</v>
      </c>
      <c r="D104" s="78">
        <v>1488.4449999999999</v>
      </c>
      <c r="E104" s="78"/>
      <c r="F104" s="78"/>
      <c r="G104" s="78"/>
      <c r="H104" s="79"/>
    </row>
    <row r="105" spans="2:8" x14ac:dyDescent="0.25">
      <c r="B105" s="74">
        <v>2460059.4369859896</v>
      </c>
      <c r="C105" s="81">
        <f>B105-$K$30</f>
        <v>-0.18286785809323192</v>
      </c>
      <c r="D105" s="78">
        <v>1484.9425000000001</v>
      </c>
      <c r="E105" s="78"/>
      <c r="F105" s="78"/>
      <c r="G105" s="78"/>
      <c r="H105" s="79"/>
    </row>
    <row r="106" spans="2:8" x14ac:dyDescent="0.25">
      <c r="B106" s="74">
        <v>2460059.4393007727</v>
      </c>
      <c r="C106" s="81">
        <f>B106-$K$30</f>
        <v>-0.18055307492613792</v>
      </c>
      <c r="D106" s="78">
        <v>1481.5518999999999</v>
      </c>
      <c r="E106" s="78"/>
      <c r="F106" s="78"/>
      <c r="G106" s="78"/>
      <c r="H106" s="79"/>
    </row>
    <row r="107" spans="2:8" x14ac:dyDescent="0.25">
      <c r="B107" s="74">
        <v>2460059.4416155559</v>
      </c>
      <c r="C107" s="81">
        <f>B107-$K$30</f>
        <v>-0.17823829175904393</v>
      </c>
      <c r="D107" s="78">
        <v>1481.4553000000001</v>
      </c>
      <c r="E107" s="78"/>
      <c r="F107" s="78"/>
      <c r="G107" s="78"/>
      <c r="H107" s="79"/>
    </row>
    <row r="108" spans="2:8" x14ac:dyDescent="0.25">
      <c r="B108" s="74">
        <v>2460059.4439303391</v>
      </c>
      <c r="C108" s="81">
        <f>B108-$K$30</f>
        <v>-0.17592350859194994</v>
      </c>
      <c r="D108" s="78">
        <v>1484.2185999999999</v>
      </c>
      <c r="E108" s="78"/>
      <c r="F108" s="78"/>
      <c r="G108" s="78"/>
      <c r="H108" s="79"/>
    </row>
    <row r="109" spans="2:8" x14ac:dyDescent="0.25">
      <c r="B109" s="74">
        <v>2460059.4462451222</v>
      </c>
      <c r="C109" s="81">
        <f>B109-$K$30</f>
        <v>-0.17360872542485595</v>
      </c>
      <c r="D109" s="78">
        <v>1483.8112000000001</v>
      </c>
      <c r="E109" s="78"/>
      <c r="F109" s="78"/>
      <c r="G109" s="78"/>
      <c r="H109" s="79"/>
    </row>
    <row r="110" spans="2:8" x14ac:dyDescent="0.25">
      <c r="B110" s="74">
        <v>2460059.4485599054</v>
      </c>
      <c r="C110" s="81">
        <f>B110-$K$30</f>
        <v>-0.17129394225776196</v>
      </c>
      <c r="D110" s="78">
        <v>1485.8705</v>
      </c>
      <c r="E110" s="78"/>
      <c r="F110" s="78"/>
      <c r="G110" s="78"/>
      <c r="H110" s="79"/>
    </row>
    <row r="111" spans="2:8" x14ac:dyDescent="0.25">
      <c r="B111" s="74">
        <v>2460059.4508746886</v>
      </c>
      <c r="C111" s="81">
        <f>B111-$K$30</f>
        <v>-0.16897915909066796</v>
      </c>
      <c r="D111" s="78">
        <v>1485.2683</v>
      </c>
      <c r="E111" s="78"/>
      <c r="F111" s="78"/>
      <c r="G111" s="78"/>
      <c r="H111" s="79"/>
    </row>
    <row r="112" spans="2:8" x14ac:dyDescent="0.25">
      <c r="B112" s="74">
        <v>2460059.4531894717</v>
      </c>
      <c r="C112" s="81">
        <f>B112-$K$30</f>
        <v>-0.16666437592357397</v>
      </c>
      <c r="D112" s="78">
        <v>1482.0590999999999</v>
      </c>
      <c r="E112" s="78"/>
      <c r="F112" s="78"/>
      <c r="G112" s="78"/>
      <c r="H112" s="79"/>
    </row>
    <row r="113" spans="1:8" x14ac:dyDescent="0.25">
      <c r="B113" s="74">
        <v>2460059.4555042549</v>
      </c>
      <c r="C113" s="81">
        <f>B113-$K$30</f>
        <v>-0.16434959275647998</v>
      </c>
      <c r="D113" s="78">
        <v>1482.4452000000001</v>
      </c>
      <c r="E113" s="78"/>
      <c r="F113" s="78"/>
      <c r="G113" s="78"/>
      <c r="H113" s="79"/>
    </row>
    <row r="114" spans="1:8" x14ac:dyDescent="0.25">
      <c r="B114" s="74">
        <v>2460059.4578190381</v>
      </c>
      <c r="C114" s="81">
        <f>B114-$K$30</f>
        <v>-0.16203480958938599</v>
      </c>
      <c r="D114" s="78">
        <v>1478.7125000000001</v>
      </c>
      <c r="E114" s="78"/>
      <c r="F114" s="78"/>
      <c r="G114" s="78"/>
      <c r="H114" s="79"/>
    </row>
    <row r="115" spans="1:8" x14ac:dyDescent="0.25">
      <c r="B115" s="74">
        <v>2460059.4601338212</v>
      </c>
      <c r="C115" s="81">
        <f>B115-$K$30</f>
        <v>-0.15972002642229199</v>
      </c>
      <c r="D115" s="78">
        <v>1482.5410999999999</v>
      </c>
      <c r="E115" s="78"/>
      <c r="F115" s="78"/>
      <c r="G115" s="78"/>
      <c r="H115" s="79"/>
    </row>
    <row r="116" spans="1:8" x14ac:dyDescent="0.25">
      <c r="B116" s="74">
        <v>2460059.4624486044</v>
      </c>
      <c r="C116" s="81">
        <f>B116-$K$30</f>
        <v>-0.157405243255198</v>
      </c>
      <c r="D116" s="78">
        <v>1484.4385</v>
      </c>
      <c r="E116" s="78"/>
      <c r="F116" s="78"/>
      <c r="G116" s="78"/>
      <c r="H116" s="79"/>
    </row>
    <row r="117" spans="1:8" x14ac:dyDescent="0.25">
      <c r="B117" s="74">
        <v>2460059.4647633876</v>
      </c>
      <c r="C117" s="81">
        <f>B117-$K$30</f>
        <v>-0.15509046008810401</v>
      </c>
      <c r="D117" s="78">
        <v>1471.7529</v>
      </c>
      <c r="E117" s="78"/>
      <c r="F117" s="78"/>
      <c r="G117" s="78"/>
      <c r="H117" s="79"/>
    </row>
    <row r="118" spans="1:8" x14ac:dyDescent="0.25">
      <c r="B118" s="74">
        <v>2460059.4670781707</v>
      </c>
      <c r="C118" s="81">
        <f>B118-$K$30</f>
        <v>-0.15277567692101002</v>
      </c>
      <c r="D118" s="78">
        <v>1478.9692</v>
      </c>
      <c r="E118" s="78"/>
      <c r="F118" s="78"/>
      <c r="G118" s="78"/>
      <c r="H118" s="79"/>
    </row>
    <row r="119" spans="1:8" x14ac:dyDescent="0.25">
      <c r="B119" s="74">
        <v>2460059.4693929539</v>
      </c>
      <c r="C119" s="81">
        <f>B119-$K$30</f>
        <v>-0.15046089375391603</v>
      </c>
      <c r="D119" s="78">
        <v>1491.4899</v>
      </c>
      <c r="E119" s="78"/>
      <c r="F119" s="78"/>
      <c r="G119" s="78"/>
      <c r="H119" s="79"/>
    </row>
    <row r="120" spans="1:8" x14ac:dyDescent="0.25">
      <c r="B120" s="74">
        <v>2460059.4717077371</v>
      </c>
      <c r="C120" s="81">
        <f>B120-$K$30</f>
        <v>-0.14814611058682203</v>
      </c>
      <c r="D120" s="78">
        <v>1480.6238000000001</v>
      </c>
      <c r="E120" s="78"/>
      <c r="F120" s="78"/>
      <c r="G120" s="78"/>
      <c r="H120" s="79"/>
    </row>
    <row r="121" spans="1:8" x14ac:dyDescent="0.25">
      <c r="B121" s="74">
        <v>2460059.4740225202</v>
      </c>
      <c r="C121" s="81">
        <f>B121-$K$30</f>
        <v>-0.14583132741972804</v>
      </c>
      <c r="D121" s="78">
        <v>1492.0222000000001</v>
      </c>
      <c r="E121" s="78"/>
      <c r="F121" s="78"/>
      <c r="G121" s="78"/>
      <c r="H121" s="79"/>
    </row>
    <row r="122" spans="1:8" x14ac:dyDescent="0.25">
      <c r="B122" s="74">
        <v>2460059.4763373029</v>
      </c>
      <c r="C122" s="81">
        <f>B122-$K$30</f>
        <v>-0.14351654471829534</v>
      </c>
      <c r="D122" s="78">
        <v>1481.4784999999999</v>
      </c>
      <c r="E122" s="78"/>
      <c r="F122" s="78"/>
      <c r="G122" s="78"/>
      <c r="H122" s="79"/>
    </row>
    <row r="123" spans="1:8" x14ac:dyDescent="0.25">
      <c r="B123" s="74">
        <v>2460059.4786520861</v>
      </c>
      <c r="C123" s="81">
        <f>B123-$K$30</f>
        <v>-0.14120176155120134</v>
      </c>
      <c r="D123" s="78">
        <v>1479.9793999999999</v>
      </c>
      <c r="E123" s="78"/>
      <c r="F123" s="78"/>
      <c r="G123" s="78"/>
      <c r="H123" s="79"/>
    </row>
    <row r="124" spans="1:8" x14ac:dyDescent="0.25">
      <c r="B124" s="74">
        <v>2460059.4809668693</v>
      </c>
      <c r="C124" s="81">
        <f>B124-$K$30</f>
        <v>-0.13888697838410735</v>
      </c>
      <c r="D124" s="78">
        <v>1481.0935999999999</v>
      </c>
      <c r="E124" s="78"/>
      <c r="F124" s="78"/>
      <c r="G124" s="78"/>
      <c r="H124" s="79"/>
    </row>
    <row r="125" spans="1:8" x14ac:dyDescent="0.25">
      <c r="B125" s="74">
        <v>2460059.4832816524</v>
      </c>
      <c r="C125" s="81">
        <f>B125-$K$30</f>
        <v>-0.13657219521701336</v>
      </c>
      <c r="D125" s="78">
        <v>1482.7906</v>
      </c>
      <c r="E125" s="78"/>
      <c r="F125" s="78"/>
      <c r="G125" s="78"/>
      <c r="H125" s="79"/>
    </row>
    <row r="126" spans="1:8" x14ac:dyDescent="0.25">
      <c r="A126" s="73" t="s">
        <v>85</v>
      </c>
      <c r="B126" s="74">
        <v>2460059.4855964356</v>
      </c>
      <c r="C126" s="81">
        <f>B126-$K$30</f>
        <v>-0.13425741204991937</v>
      </c>
      <c r="D126" s="78"/>
      <c r="E126" s="78">
        <v>1475.1234999999999</v>
      </c>
      <c r="F126" s="78"/>
      <c r="G126" s="78"/>
      <c r="H126" s="79"/>
    </row>
    <row r="127" spans="1:8" x14ac:dyDescent="0.25">
      <c r="B127" s="74">
        <v>2460059.4879112188</v>
      </c>
      <c r="C127" s="81">
        <f>B127-$K$30</f>
        <v>-0.13194262888282537</v>
      </c>
      <c r="D127" s="78"/>
      <c r="E127" s="78">
        <v>1482.4323999999999</v>
      </c>
      <c r="F127" s="78"/>
      <c r="G127" s="78"/>
      <c r="H127" s="79"/>
    </row>
    <row r="128" spans="1:8" x14ac:dyDescent="0.25">
      <c r="B128" s="74">
        <v>2460059.4902260015</v>
      </c>
      <c r="C128" s="81">
        <f>B128-$K$30</f>
        <v>-0.12962784618139267</v>
      </c>
      <c r="D128" s="78"/>
      <c r="E128" s="78">
        <v>1465.5440000000001</v>
      </c>
      <c r="F128" s="78"/>
      <c r="G128" s="78"/>
      <c r="H128" s="79"/>
    </row>
    <row r="129" spans="1:8" x14ac:dyDescent="0.25">
      <c r="B129" s="74">
        <v>2460059.4925407846</v>
      </c>
      <c r="C129" s="81">
        <f>B129-$K$30</f>
        <v>-0.12731306301429868</v>
      </c>
      <c r="D129" s="78"/>
      <c r="E129" s="78">
        <v>1479.6605</v>
      </c>
      <c r="F129" s="78"/>
      <c r="G129" s="78"/>
      <c r="H129" s="79"/>
    </row>
    <row r="130" spans="1:8" x14ac:dyDescent="0.25">
      <c r="B130" s="74">
        <v>2460059.4948555678</v>
      </c>
      <c r="C130" s="81">
        <f>B130-$K$30</f>
        <v>-0.12499827984720469</v>
      </c>
      <c r="D130" s="78"/>
      <c r="E130" s="78">
        <v>1478.0386000000001</v>
      </c>
      <c r="F130" s="78"/>
      <c r="G130" s="78"/>
      <c r="H130" s="79"/>
    </row>
    <row r="131" spans="1:8" x14ac:dyDescent="0.25">
      <c r="B131" s="74">
        <v>2460059.497170351</v>
      </c>
      <c r="C131" s="81">
        <f>B131-$K$30</f>
        <v>-0.12268349668011069</v>
      </c>
      <c r="D131" s="78"/>
      <c r="E131" s="78">
        <v>1472.0145</v>
      </c>
      <c r="F131" s="78"/>
      <c r="G131" s="78"/>
      <c r="H131" s="79"/>
    </row>
    <row r="132" spans="1:8" x14ac:dyDescent="0.25">
      <c r="B132" s="74">
        <v>2460059.4994851341</v>
      </c>
      <c r="C132" s="81">
        <f>B132-$K$30</f>
        <v>-0.1203687135130167</v>
      </c>
      <c r="D132" s="78"/>
      <c r="E132" s="78">
        <v>1477.287</v>
      </c>
      <c r="F132" s="78"/>
      <c r="G132" s="78"/>
      <c r="H132" s="79"/>
    </row>
    <row r="133" spans="1:8" x14ac:dyDescent="0.25">
      <c r="B133" s="74">
        <v>2460059.5017999168</v>
      </c>
      <c r="C133" s="81">
        <f>B133-$K$30</f>
        <v>-0.118053930811584</v>
      </c>
      <c r="D133" s="78"/>
      <c r="E133" s="78">
        <v>1471.306</v>
      </c>
      <c r="F133" s="78"/>
      <c r="G133" s="78"/>
      <c r="H133" s="79"/>
    </row>
    <row r="134" spans="1:8" x14ac:dyDescent="0.25">
      <c r="B134" s="74">
        <v>2460059.5041147</v>
      </c>
      <c r="C134" s="81">
        <f>B134-$K$30</f>
        <v>-0.11573914764449</v>
      </c>
      <c r="D134" s="78"/>
      <c r="E134" s="78">
        <v>1467.0905</v>
      </c>
      <c r="F134" s="78"/>
      <c r="G134" s="78"/>
      <c r="H134" s="79"/>
    </row>
    <row r="135" spans="1:8" x14ac:dyDescent="0.25">
      <c r="B135" s="74">
        <v>2460059.5064294832</v>
      </c>
      <c r="C135" s="81">
        <f>B135-$K$30</f>
        <v>-0.11342436447739601</v>
      </c>
      <c r="D135" s="78"/>
      <c r="E135" s="78">
        <v>1466.5769</v>
      </c>
      <c r="F135" s="78"/>
      <c r="G135" s="78"/>
      <c r="H135" s="79"/>
    </row>
    <row r="136" spans="1:8" x14ac:dyDescent="0.25">
      <c r="B136" s="74">
        <v>2460059.5087442663</v>
      </c>
      <c r="C136" s="81">
        <f>B136-$K$30</f>
        <v>-0.11110958131030202</v>
      </c>
      <c r="D136" s="78"/>
      <c r="E136" s="78">
        <v>1465.2228</v>
      </c>
      <c r="F136" s="78"/>
      <c r="G136" s="78"/>
      <c r="H136" s="79"/>
    </row>
    <row r="137" spans="1:8" x14ac:dyDescent="0.25">
      <c r="B137" s="74">
        <v>2460059.5110590491</v>
      </c>
      <c r="C137" s="81">
        <f>B137-$K$30</f>
        <v>-0.10879479860886931</v>
      </c>
      <c r="D137" s="78"/>
      <c r="E137" s="78">
        <v>1469.3732</v>
      </c>
      <c r="F137" s="78"/>
      <c r="G137" s="78"/>
      <c r="H137" s="79"/>
    </row>
    <row r="138" spans="1:8" x14ac:dyDescent="0.25">
      <c r="B138" s="74">
        <v>2460059.5133738322</v>
      </c>
      <c r="C138" s="81">
        <f>B138-$K$30</f>
        <v>-0.10648001544177532</v>
      </c>
      <c r="D138" s="78"/>
      <c r="E138" s="78">
        <v>1470.07</v>
      </c>
      <c r="F138" s="78"/>
      <c r="G138" s="78"/>
      <c r="H138" s="79"/>
    </row>
    <row r="139" spans="1:8" x14ac:dyDescent="0.25">
      <c r="A139" s="73" t="s">
        <v>86</v>
      </c>
      <c r="B139" s="74">
        <v>2460059.5156886154</v>
      </c>
      <c r="C139" s="81">
        <f>B139-$K$30</f>
        <v>-0.10416523227468133</v>
      </c>
      <c r="D139" s="78"/>
      <c r="E139" s="78"/>
      <c r="F139" s="78">
        <v>1467.5154</v>
      </c>
      <c r="G139" s="78"/>
      <c r="H139" s="79"/>
    </row>
    <row r="140" spans="1:8" x14ac:dyDescent="0.25">
      <c r="B140" s="74">
        <v>2460059.5180033986</v>
      </c>
      <c r="C140" s="81">
        <f>B140-$K$30</f>
        <v>-0.10185044910758734</v>
      </c>
      <c r="D140" s="78"/>
      <c r="E140" s="78"/>
      <c r="F140" s="78">
        <v>1463.8655000000001</v>
      </c>
      <c r="G140" s="78"/>
      <c r="H140" s="79"/>
    </row>
    <row r="141" spans="1:8" x14ac:dyDescent="0.25">
      <c r="B141" s="74">
        <v>2460059.5203181813</v>
      </c>
      <c r="C141" s="81">
        <f>B141-$K$30</f>
        <v>-9.9535666406154633E-2</v>
      </c>
      <c r="D141" s="78"/>
      <c r="E141" s="78"/>
      <c r="F141" s="78">
        <v>1473.0735999999999</v>
      </c>
      <c r="G141" s="78"/>
      <c r="H141" s="79"/>
    </row>
    <row r="142" spans="1:8" x14ac:dyDescent="0.25">
      <c r="B142" s="74">
        <v>2460059.5226329644</v>
      </c>
      <c r="C142" s="81">
        <f>B142-$K$30</f>
        <v>-9.722088323906064E-2</v>
      </c>
      <c r="D142" s="78"/>
      <c r="E142" s="78"/>
      <c r="F142" s="78">
        <v>1463.3126</v>
      </c>
      <c r="G142" s="78"/>
      <c r="H142" s="79"/>
    </row>
    <row r="143" spans="1:8" x14ac:dyDescent="0.25">
      <c r="B143" s="74">
        <v>2460059.5249477476</v>
      </c>
      <c r="C143" s="81">
        <f>B143-$K$30</f>
        <v>-9.4906100071966648E-2</v>
      </c>
      <c r="D143" s="78"/>
      <c r="E143" s="78"/>
      <c r="F143" s="78">
        <v>1471.5016000000001</v>
      </c>
      <c r="G143" s="78"/>
      <c r="H143" s="79"/>
    </row>
    <row r="144" spans="1:8" x14ac:dyDescent="0.25">
      <c r="B144" s="74">
        <v>2460059.5272625303</v>
      </c>
      <c r="C144" s="81">
        <f>B144-$K$30</f>
        <v>-9.2591317370533943E-2</v>
      </c>
      <c r="D144" s="78"/>
      <c r="E144" s="78"/>
      <c r="F144" s="78">
        <v>1463.3586</v>
      </c>
      <c r="G144" s="78"/>
      <c r="H144" s="79"/>
    </row>
    <row r="145" spans="2:8" x14ac:dyDescent="0.25">
      <c r="B145" s="74">
        <v>2460059.5295773135</v>
      </c>
      <c r="C145" s="81">
        <f>B145-$K$30</f>
        <v>-9.0276534203439951E-2</v>
      </c>
      <c r="D145" s="78"/>
      <c r="E145" s="78"/>
      <c r="F145" s="78">
        <v>1459.9684999999999</v>
      </c>
      <c r="G145" s="78"/>
      <c r="H145" s="79"/>
    </row>
    <row r="146" spans="2:8" x14ac:dyDescent="0.25">
      <c r="B146" s="74">
        <v>2460059.5318920966</v>
      </c>
      <c r="C146" s="81">
        <f>B146-$K$30</f>
        <v>-8.7961751036345959E-2</v>
      </c>
      <c r="D146" s="78"/>
      <c r="E146" s="78"/>
      <c r="F146" s="78">
        <v>1466.1068</v>
      </c>
      <c r="G146" s="78"/>
      <c r="H146" s="79"/>
    </row>
    <row r="147" spans="2:8" x14ac:dyDescent="0.25">
      <c r="B147" s="74">
        <v>2460059.5342068793</v>
      </c>
      <c r="C147" s="81">
        <f>B147-$K$30</f>
        <v>-8.5646968334913254E-2</v>
      </c>
      <c r="D147" s="78"/>
      <c r="E147" s="78"/>
      <c r="F147" s="78">
        <v>1465.3022000000001</v>
      </c>
      <c r="G147" s="78"/>
      <c r="H147" s="79"/>
    </row>
    <row r="148" spans="2:8" x14ac:dyDescent="0.25">
      <c r="B148" s="74">
        <v>2460059.5365216625</v>
      </c>
      <c r="C148" s="81">
        <f>B148-$K$30</f>
        <v>-8.3332185167819262E-2</v>
      </c>
      <c r="D148" s="78"/>
      <c r="E148" s="78"/>
      <c r="F148" s="78">
        <v>1466.8275000000001</v>
      </c>
      <c r="G148" s="78"/>
      <c r="H148" s="79"/>
    </row>
    <row r="149" spans="2:8" x14ac:dyDescent="0.25">
      <c r="B149" s="74">
        <v>2460059.5388364457</v>
      </c>
      <c r="C149" s="81">
        <f>B149-$K$30</f>
        <v>-8.1017402000725269E-2</v>
      </c>
      <c r="D149" s="78"/>
      <c r="E149" s="78"/>
      <c r="F149" s="78">
        <v>1462.1554000000001</v>
      </c>
      <c r="G149" s="78"/>
      <c r="H149" s="79"/>
    </row>
    <row r="150" spans="2:8" x14ac:dyDescent="0.25">
      <c r="B150" s="74">
        <v>2460059.5411512284</v>
      </c>
      <c r="C150" s="81">
        <f>B150-$K$30</f>
        <v>-7.8702619299292564E-2</v>
      </c>
      <c r="D150" s="78"/>
      <c r="E150" s="78"/>
      <c r="F150" s="78">
        <v>1457.769</v>
      </c>
      <c r="G150" s="78"/>
      <c r="H150" s="79"/>
    </row>
    <row r="151" spans="2:8" x14ac:dyDescent="0.25">
      <c r="B151" s="74">
        <v>2460059.5434660115</v>
      </c>
      <c r="C151" s="81">
        <f>B151-$K$30</f>
        <v>-7.6387836132198572E-2</v>
      </c>
      <c r="D151" s="78"/>
      <c r="E151" s="78"/>
      <c r="F151" s="78">
        <v>1467.0024000000001</v>
      </c>
      <c r="G151" s="78"/>
      <c r="H151" s="79"/>
    </row>
    <row r="152" spans="2:8" x14ac:dyDescent="0.25">
      <c r="B152" s="74">
        <v>2460059.5457807942</v>
      </c>
      <c r="C152" s="81">
        <f>B152-$K$30</f>
        <v>-7.4073053430765867E-2</v>
      </c>
      <c r="D152" s="78"/>
      <c r="E152" s="78"/>
      <c r="F152" s="78">
        <v>1465.7007000000001</v>
      </c>
      <c r="G152" s="78"/>
      <c r="H152" s="79"/>
    </row>
    <row r="153" spans="2:8" x14ac:dyDescent="0.25">
      <c r="B153" s="74">
        <v>2460059.5480955774</v>
      </c>
      <c r="C153" s="81">
        <f>B153-$K$30</f>
        <v>-7.1758270263671875E-2</v>
      </c>
      <c r="D153" s="78"/>
      <c r="E153" s="78"/>
      <c r="F153" s="78">
        <v>1467.2411</v>
      </c>
      <c r="G153" s="78"/>
      <c r="H153" s="79"/>
    </row>
    <row r="154" spans="2:8" x14ac:dyDescent="0.25">
      <c r="B154" s="74">
        <v>2460059.5504103606</v>
      </c>
      <c r="C154" s="81">
        <f>B154-$K$30</f>
        <v>-6.9443487096577883E-2</v>
      </c>
      <c r="D154" s="78"/>
      <c r="E154" s="78"/>
      <c r="F154" s="78">
        <v>1462.1813</v>
      </c>
      <c r="G154" s="78"/>
      <c r="H154" s="79"/>
    </row>
    <row r="155" spans="2:8" x14ac:dyDescent="0.25">
      <c r="B155" s="74">
        <v>2460059.5527251433</v>
      </c>
      <c r="C155" s="81">
        <f>B155-$K$30</f>
        <v>-6.7128704395145178E-2</v>
      </c>
      <c r="D155" s="78"/>
      <c r="E155" s="78"/>
      <c r="F155" s="78">
        <v>1464.9572000000001</v>
      </c>
      <c r="G155" s="78"/>
      <c r="H155" s="79"/>
    </row>
    <row r="156" spans="2:8" x14ac:dyDescent="0.25">
      <c r="B156" s="74">
        <v>2460059.5550399264</v>
      </c>
      <c r="C156" s="81">
        <f>B156-$K$30</f>
        <v>-6.4813921228051186E-2</v>
      </c>
      <c r="D156" s="78"/>
      <c r="E156" s="78"/>
      <c r="F156" s="78">
        <v>1466.9154000000001</v>
      </c>
      <c r="G156" s="78"/>
      <c r="H156" s="79"/>
    </row>
    <row r="157" spans="2:8" x14ac:dyDescent="0.25">
      <c r="B157" s="74">
        <v>2460059.5573547091</v>
      </c>
      <c r="C157" s="81">
        <f>B157-$K$30</f>
        <v>-6.2499138526618481E-2</v>
      </c>
      <c r="D157" s="78"/>
      <c r="E157" s="78"/>
      <c r="F157" s="78">
        <v>1461.1738</v>
      </c>
      <c r="G157" s="78"/>
      <c r="H157" s="79"/>
    </row>
    <row r="158" spans="2:8" x14ac:dyDescent="0.25">
      <c r="B158" s="74">
        <v>2460059.5596694923</v>
      </c>
      <c r="C158" s="81">
        <f>B158-$K$30</f>
        <v>-6.0184355359524488E-2</v>
      </c>
      <c r="D158" s="78"/>
      <c r="E158" s="78"/>
      <c r="F158" s="78">
        <v>1458.9169999999999</v>
      </c>
      <c r="G158" s="78"/>
      <c r="H158" s="79"/>
    </row>
    <row r="159" spans="2:8" x14ac:dyDescent="0.25">
      <c r="B159" s="74">
        <v>2460059.561984275</v>
      </c>
      <c r="C159" s="81">
        <f>B159-$K$30</f>
        <v>-5.7869572658091784E-2</v>
      </c>
      <c r="D159" s="78"/>
      <c r="E159" s="78"/>
      <c r="F159" s="78">
        <v>1466.0474999999999</v>
      </c>
      <c r="G159" s="78"/>
      <c r="H159" s="79"/>
    </row>
    <row r="160" spans="2:8" x14ac:dyDescent="0.25">
      <c r="B160" s="74">
        <v>2460059.5642990582</v>
      </c>
      <c r="C160" s="81">
        <f>B160-$K$30</f>
        <v>-5.5554789490997791E-2</v>
      </c>
      <c r="D160" s="78"/>
      <c r="E160" s="78"/>
      <c r="F160" s="78">
        <v>1462.3924999999999</v>
      </c>
      <c r="G160" s="78"/>
      <c r="H160" s="79"/>
    </row>
    <row r="161" spans="2:8" x14ac:dyDescent="0.25">
      <c r="B161" s="74">
        <v>2460059.5666138409</v>
      </c>
      <c r="C161" s="81">
        <f>B161-$K$30</f>
        <v>-5.3240006789565086E-2</v>
      </c>
      <c r="D161" s="78"/>
      <c r="E161" s="78"/>
      <c r="F161" s="78">
        <v>1463.7755999999999</v>
      </c>
      <c r="G161" s="78"/>
      <c r="H161" s="79"/>
    </row>
    <row r="162" spans="2:8" x14ac:dyDescent="0.25">
      <c r="B162" s="74">
        <v>2460059.568928624</v>
      </c>
      <c r="C162" s="81">
        <f>B162-$K$30</f>
        <v>-5.0925223622471094E-2</v>
      </c>
      <c r="D162" s="78"/>
      <c r="E162" s="78"/>
      <c r="F162" s="78">
        <v>1463.5456999999999</v>
      </c>
      <c r="G162" s="78"/>
      <c r="H162" s="79"/>
    </row>
    <row r="163" spans="2:8" x14ac:dyDescent="0.25">
      <c r="B163" s="74">
        <v>2460059.5712434072</v>
      </c>
      <c r="C163" s="81">
        <f>B163-$K$30</f>
        <v>-4.8610440455377102E-2</v>
      </c>
      <c r="D163" s="78"/>
      <c r="E163" s="78"/>
      <c r="F163" s="78">
        <v>1465.0842</v>
      </c>
      <c r="G163" s="78"/>
      <c r="H163" s="79"/>
    </row>
    <row r="164" spans="2:8" x14ac:dyDescent="0.25">
      <c r="B164" s="74">
        <v>2460059.5735581899</v>
      </c>
      <c r="C164" s="81">
        <f>B164-$K$30</f>
        <v>-4.6295657753944397E-2</v>
      </c>
      <c r="D164" s="78"/>
      <c r="E164" s="78"/>
      <c r="F164" s="78">
        <v>1472.2227</v>
      </c>
      <c r="G164" s="78"/>
      <c r="H164" s="79"/>
    </row>
    <row r="165" spans="2:8" x14ac:dyDescent="0.25">
      <c r="B165" s="74">
        <v>2460059.5758729731</v>
      </c>
      <c r="C165" s="81">
        <f>B165-$K$30</f>
        <v>-4.3980874586850405E-2</v>
      </c>
      <c r="D165" s="78"/>
      <c r="E165" s="78"/>
      <c r="F165" s="78">
        <v>1460.8272999999999</v>
      </c>
      <c r="G165" s="78"/>
      <c r="H165" s="79"/>
    </row>
    <row r="166" spans="2:8" x14ac:dyDescent="0.25">
      <c r="B166" s="74">
        <v>2460059.5781877558</v>
      </c>
      <c r="C166" s="81">
        <f>B166-$K$30</f>
        <v>-4.16660918854177E-2</v>
      </c>
      <c r="D166" s="78"/>
      <c r="E166" s="78"/>
      <c r="F166" s="78">
        <v>1463.2234000000001</v>
      </c>
      <c r="G166" s="78"/>
      <c r="H166" s="79"/>
    </row>
    <row r="167" spans="2:8" x14ac:dyDescent="0.25">
      <c r="B167" s="74">
        <v>2460059.5805025389</v>
      </c>
      <c r="C167" s="81">
        <f>B167-$K$30</f>
        <v>-3.9351308718323708E-2</v>
      </c>
      <c r="D167" s="78"/>
      <c r="E167" s="78"/>
      <c r="F167" s="78">
        <v>1468.1279</v>
      </c>
      <c r="G167" s="78"/>
      <c r="H167" s="79"/>
    </row>
    <row r="168" spans="2:8" x14ac:dyDescent="0.25">
      <c r="B168" s="74">
        <v>2460059.5828173216</v>
      </c>
      <c r="C168" s="81">
        <f>B168-$K$30</f>
        <v>-3.7036526016891003E-2</v>
      </c>
      <c r="D168" s="78"/>
      <c r="E168" s="78"/>
      <c r="F168" s="78">
        <v>1459.5323000000001</v>
      </c>
      <c r="G168" s="78"/>
      <c r="H168" s="79"/>
    </row>
    <row r="169" spans="2:8" x14ac:dyDescent="0.25">
      <c r="B169" s="74">
        <v>2460059.5851321043</v>
      </c>
      <c r="C169" s="81">
        <f>B169-$K$30</f>
        <v>-3.4721743315458298E-2</v>
      </c>
      <c r="D169" s="78"/>
      <c r="E169" s="78"/>
      <c r="F169" s="78">
        <v>1465.9203</v>
      </c>
      <c r="G169" s="78"/>
      <c r="H169" s="79"/>
    </row>
    <row r="170" spans="2:8" x14ac:dyDescent="0.25">
      <c r="B170" s="74">
        <v>2460059.5874468875</v>
      </c>
      <c r="C170" s="81">
        <f>B170-$K$30</f>
        <v>-3.2406960148364305E-2</v>
      </c>
      <c r="D170" s="78"/>
      <c r="E170" s="78"/>
      <c r="F170" s="78">
        <v>1459.021</v>
      </c>
      <c r="G170" s="78"/>
      <c r="H170" s="79"/>
    </row>
    <row r="171" spans="2:8" x14ac:dyDescent="0.25">
      <c r="B171" s="74">
        <v>2460059.5897616702</v>
      </c>
      <c r="C171" s="81">
        <f>B171-$K$30</f>
        <v>-3.0092177446931601E-2</v>
      </c>
      <c r="D171" s="78"/>
      <c r="E171" s="78"/>
      <c r="F171" s="78">
        <v>1463.6274000000001</v>
      </c>
      <c r="G171" s="78"/>
      <c r="H171" s="79"/>
    </row>
    <row r="172" spans="2:8" x14ac:dyDescent="0.25">
      <c r="B172" s="74">
        <v>2460059.5920764534</v>
      </c>
      <c r="C172" s="81">
        <f>B172-$K$30</f>
        <v>-2.7777394279837608E-2</v>
      </c>
      <c r="D172" s="78"/>
      <c r="E172" s="78"/>
      <c r="F172" s="78">
        <v>1457.2201</v>
      </c>
      <c r="G172" s="78"/>
      <c r="H172" s="79"/>
    </row>
    <row r="173" spans="2:8" x14ac:dyDescent="0.25">
      <c r="B173" s="74">
        <v>2460059.5943912361</v>
      </c>
      <c r="C173" s="81">
        <f>B173-$K$30</f>
        <v>-2.5462611578404903E-2</v>
      </c>
      <c r="D173" s="78"/>
      <c r="E173" s="78"/>
      <c r="F173" s="78">
        <v>1467.5404000000001</v>
      </c>
      <c r="G173" s="78"/>
      <c r="H173" s="79"/>
    </row>
    <row r="174" spans="2:8" x14ac:dyDescent="0.25">
      <c r="B174" s="74">
        <v>2460059.5967060192</v>
      </c>
      <c r="C174" s="81">
        <f>B174-$K$30</f>
        <v>-2.3147828411310911E-2</v>
      </c>
      <c r="D174" s="78"/>
      <c r="E174" s="78"/>
      <c r="F174" s="78">
        <v>1465.3046999999999</v>
      </c>
      <c r="G174" s="78"/>
      <c r="H174" s="79"/>
    </row>
    <row r="175" spans="2:8" x14ac:dyDescent="0.25">
      <c r="B175" s="74">
        <v>2460059.599020802</v>
      </c>
      <c r="C175" s="81">
        <f>B175-$K$30</f>
        <v>-2.0833045709878206E-2</v>
      </c>
      <c r="D175" s="78"/>
      <c r="E175" s="78"/>
      <c r="F175" s="78">
        <v>1465.9637</v>
      </c>
      <c r="G175" s="78"/>
      <c r="H175" s="79"/>
    </row>
    <row r="176" spans="2:8" x14ac:dyDescent="0.25">
      <c r="B176" s="74">
        <v>2460059.6013355847</v>
      </c>
      <c r="C176" s="81">
        <f>B176-$K$30</f>
        <v>-1.8518263008445501E-2</v>
      </c>
      <c r="D176" s="78"/>
      <c r="E176" s="78"/>
      <c r="F176" s="78">
        <v>1463.2709</v>
      </c>
      <c r="G176" s="78"/>
      <c r="H176" s="79"/>
    </row>
    <row r="177" spans="1:8" x14ac:dyDescent="0.25">
      <c r="B177" s="74">
        <v>2460059.6036503678</v>
      </c>
      <c r="C177" s="81">
        <f>B177-$K$30</f>
        <v>-1.6203479841351509E-2</v>
      </c>
      <c r="D177" s="78"/>
      <c r="E177" s="78"/>
      <c r="F177" s="78">
        <v>1462.2023999999999</v>
      </c>
      <c r="G177" s="78"/>
      <c r="H177" s="79"/>
    </row>
    <row r="178" spans="1:8" x14ac:dyDescent="0.25">
      <c r="B178" s="74">
        <v>2460059.6059651505</v>
      </c>
      <c r="C178" s="81">
        <f>B178-$K$30</f>
        <v>-1.3888697139918804E-2</v>
      </c>
      <c r="D178" s="78"/>
      <c r="E178" s="78"/>
      <c r="F178" s="78">
        <v>1466.7971</v>
      </c>
      <c r="G178" s="78"/>
      <c r="H178" s="79"/>
    </row>
    <row r="179" spans="1:8" x14ac:dyDescent="0.25">
      <c r="B179" s="74">
        <v>2460059.6082799337</v>
      </c>
      <c r="C179" s="81">
        <f>B179-$K$30</f>
        <v>-1.1573913972824812E-2</v>
      </c>
      <c r="D179" s="78"/>
      <c r="E179" s="78"/>
      <c r="F179" s="78">
        <v>1457.8099</v>
      </c>
      <c r="G179" s="78"/>
      <c r="H179" s="79"/>
    </row>
    <row r="180" spans="1:8" x14ac:dyDescent="0.25">
      <c r="B180" s="74">
        <v>2460059.6105947164</v>
      </c>
      <c r="C180" s="81">
        <f>B180-$K$30</f>
        <v>-9.259131271392107E-3</v>
      </c>
      <c r="D180" s="78"/>
      <c r="E180" s="78"/>
      <c r="F180" s="78">
        <v>1463.2917</v>
      </c>
      <c r="G180" s="78"/>
      <c r="H180" s="79"/>
    </row>
    <row r="181" spans="1:8" x14ac:dyDescent="0.25">
      <c r="B181" s="74">
        <v>2460059.6129094991</v>
      </c>
      <c r="C181" s="81">
        <f>B181-$K$30</f>
        <v>-6.9443485699594021E-3</v>
      </c>
      <c r="D181" s="78"/>
      <c r="E181" s="78"/>
      <c r="F181" s="78">
        <v>1468.1578</v>
      </c>
      <c r="G181" s="78"/>
      <c r="H181" s="79"/>
    </row>
    <row r="182" spans="1:8" x14ac:dyDescent="0.25">
      <c r="B182" s="74">
        <v>2460059.6152242823</v>
      </c>
      <c r="C182" s="81">
        <f>B182-$K$30</f>
        <v>-4.6295654028654099E-3</v>
      </c>
      <c r="D182" s="78"/>
      <c r="E182" s="78"/>
      <c r="F182" s="78">
        <v>1460.2628</v>
      </c>
      <c r="G182" s="78"/>
      <c r="H182" s="79"/>
    </row>
    <row r="183" spans="1:8" x14ac:dyDescent="0.25">
      <c r="B183" s="74">
        <v>2460059.617539065</v>
      </c>
      <c r="C183" s="81">
        <f>B183-$K$30</f>
        <v>-2.3147827014327049E-3</v>
      </c>
      <c r="D183" s="78"/>
      <c r="E183" s="78"/>
      <c r="F183" s="78">
        <v>1467.0007000000001</v>
      </c>
      <c r="G183" s="78"/>
      <c r="H183" s="79"/>
    </row>
    <row r="184" spans="1:8" x14ac:dyDescent="0.25">
      <c r="A184" s="73" t="s">
        <v>137</v>
      </c>
      <c r="B184" s="74">
        <v>2460059.6198538477</v>
      </c>
      <c r="C184" s="81">
        <f>B184-$K$30</f>
        <v>0</v>
      </c>
      <c r="D184" s="78"/>
      <c r="E184" s="78"/>
      <c r="F184" s="78">
        <v>1465.4792</v>
      </c>
      <c r="G184" s="78"/>
      <c r="H184" s="79"/>
    </row>
    <row r="185" spans="1:8" x14ac:dyDescent="0.25">
      <c r="B185" s="74">
        <v>2460059.6221686308</v>
      </c>
      <c r="C185" s="81">
        <f>B185-$K$30</f>
        <v>2.3147831670939922E-3</v>
      </c>
      <c r="D185" s="78"/>
      <c r="E185" s="78"/>
      <c r="F185" s="78">
        <v>1461.546</v>
      </c>
      <c r="G185" s="78"/>
      <c r="H185" s="79"/>
    </row>
    <row r="186" spans="1:8" x14ac:dyDescent="0.25">
      <c r="B186" s="74">
        <v>2460059.6244834135</v>
      </c>
      <c r="C186" s="81">
        <f>B186-$K$30</f>
        <v>4.6295658685266972E-3</v>
      </c>
      <c r="D186" s="78"/>
      <c r="E186" s="78"/>
      <c r="F186" s="78">
        <v>1463.4319</v>
      </c>
      <c r="G186" s="78"/>
      <c r="H186" s="79"/>
    </row>
    <row r="187" spans="1:8" x14ac:dyDescent="0.25">
      <c r="B187" s="74">
        <v>2460059.6267981962</v>
      </c>
      <c r="C187" s="81">
        <f>B187-$K$30</f>
        <v>6.9443485699594021E-3</v>
      </c>
      <c r="D187" s="78"/>
      <c r="E187" s="78"/>
      <c r="F187" s="78">
        <v>1468.5935999999999</v>
      </c>
      <c r="G187" s="78"/>
      <c r="H187" s="79"/>
    </row>
    <row r="188" spans="1:8" x14ac:dyDescent="0.25">
      <c r="B188" s="74">
        <v>2460059.6291129794</v>
      </c>
      <c r="C188" s="81">
        <f>B188-$K$30</f>
        <v>9.2591317370533943E-3</v>
      </c>
      <c r="D188" s="78"/>
      <c r="E188" s="78"/>
      <c r="F188" s="78">
        <v>1465.2598</v>
      </c>
      <c r="G188" s="78"/>
      <c r="H188" s="79"/>
    </row>
    <row r="189" spans="1:8" x14ac:dyDescent="0.25">
      <c r="B189" s="74">
        <v>2460059.6314277621</v>
      </c>
      <c r="C189" s="81">
        <f>B189-$K$30</f>
        <v>1.1573914438486099E-2</v>
      </c>
      <c r="D189" s="78"/>
      <c r="E189" s="78"/>
      <c r="F189" s="78">
        <v>1458.0186000000001</v>
      </c>
      <c r="G189" s="78"/>
      <c r="H189" s="79"/>
    </row>
    <row r="190" spans="1:8" x14ac:dyDescent="0.25">
      <c r="B190" s="74">
        <v>2460059.6337425448</v>
      </c>
      <c r="C190" s="81">
        <f>B190-$K$30</f>
        <v>1.3888697139918804E-2</v>
      </c>
      <c r="D190" s="78"/>
      <c r="E190" s="78"/>
      <c r="F190" s="78">
        <v>1467.6469999999999</v>
      </c>
      <c r="G190" s="78"/>
      <c r="H190" s="79"/>
    </row>
    <row r="191" spans="1:8" x14ac:dyDescent="0.25">
      <c r="B191" s="74">
        <v>2460059.6360573275</v>
      </c>
      <c r="C191" s="81">
        <f>B191-$K$30</f>
        <v>1.6203479841351509E-2</v>
      </c>
      <c r="D191" s="78"/>
      <c r="E191" s="78"/>
      <c r="F191" s="78">
        <v>1461.5634</v>
      </c>
      <c r="G191" s="78"/>
      <c r="H191" s="79"/>
    </row>
    <row r="192" spans="1:8" x14ac:dyDescent="0.25">
      <c r="B192" s="74">
        <v>2460059.6383721107</v>
      </c>
      <c r="C192" s="81">
        <f>B192-$K$30</f>
        <v>1.8518263008445501E-2</v>
      </c>
      <c r="D192" s="78"/>
      <c r="E192" s="78"/>
      <c r="F192" s="78">
        <v>1464.9293</v>
      </c>
      <c r="G192" s="78"/>
      <c r="H192" s="79"/>
    </row>
    <row r="193" spans="2:8" x14ac:dyDescent="0.25">
      <c r="B193" s="74">
        <v>2460059.6406868934</v>
      </c>
      <c r="C193" s="81">
        <f>B193-$K$30</f>
        <v>2.0833045709878206E-2</v>
      </c>
      <c r="D193" s="78"/>
      <c r="E193" s="78"/>
      <c r="F193" s="78">
        <v>1459.4987000000001</v>
      </c>
      <c r="G193" s="78"/>
      <c r="H193" s="79"/>
    </row>
    <row r="194" spans="2:8" x14ac:dyDescent="0.25">
      <c r="B194" s="74">
        <v>2460059.6430016761</v>
      </c>
      <c r="C194" s="81">
        <f>B194-$K$30</f>
        <v>2.3147828411310911E-2</v>
      </c>
      <c r="D194" s="78"/>
      <c r="E194" s="78"/>
      <c r="F194" s="78">
        <v>1465.5265999999999</v>
      </c>
      <c r="G194" s="78"/>
      <c r="H194" s="79"/>
    </row>
    <row r="195" spans="2:8" x14ac:dyDescent="0.25">
      <c r="B195" s="74">
        <v>2460059.6453164588</v>
      </c>
      <c r="C195" s="81">
        <f>B195-$K$30</f>
        <v>2.5462611112743616E-2</v>
      </c>
      <c r="D195" s="78"/>
      <c r="E195" s="78"/>
      <c r="F195" s="78">
        <v>1464.5382</v>
      </c>
      <c r="G195" s="78"/>
      <c r="H195" s="79"/>
    </row>
    <row r="196" spans="2:8" x14ac:dyDescent="0.25">
      <c r="B196" s="74">
        <v>2460059.6476312419</v>
      </c>
      <c r="C196" s="81">
        <f>B196-$K$30</f>
        <v>2.7777394279837608E-2</v>
      </c>
      <c r="D196" s="78"/>
      <c r="E196" s="78"/>
      <c r="F196" s="78">
        <v>1471.6436000000001</v>
      </c>
      <c r="G196" s="78"/>
      <c r="H196" s="79"/>
    </row>
    <row r="197" spans="2:8" x14ac:dyDescent="0.25">
      <c r="B197" s="74">
        <v>2460059.6499460246</v>
      </c>
      <c r="C197" s="81">
        <f>B197-$K$30</f>
        <v>3.0092176981270313E-2</v>
      </c>
      <c r="D197" s="78"/>
      <c r="E197" s="78"/>
      <c r="F197" s="78">
        <v>1462.2185999999999</v>
      </c>
      <c r="G197" s="78"/>
      <c r="H197" s="79"/>
    </row>
    <row r="198" spans="2:8" x14ac:dyDescent="0.25">
      <c r="B198" s="74">
        <v>2460059.6522608073</v>
      </c>
      <c r="C198" s="81">
        <f>B198-$K$30</f>
        <v>3.2406959682703018E-2</v>
      </c>
      <c r="D198" s="78"/>
      <c r="E198" s="78"/>
      <c r="F198" s="78">
        <v>1465.7487000000001</v>
      </c>
      <c r="G198" s="78"/>
      <c r="H198" s="79"/>
    </row>
    <row r="199" spans="2:8" x14ac:dyDescent="0.25">
      <c r="B199" s="74">
        <v>2460059.65457559</v>
      </c>
      <c r="C199" s="81">
        <f>B199-$K$30</f>
        <v>3.4721742384135723E-2</v>
      </c>
      <c r="D199" s="78"/>
      <c r="E199" s="78"/>
      <c r="F199" s="78">
        <v>1466.2932000000001</v>
      </c>
      <c r="G199" s="78"/>
      <c r="H199" s="79"/>
    </row>
    <row r="200" spans="2:8" x14ac:dyDescent="0.25">
      <c r="B200" s="74">
        <v>2460059.6568903727</v>
      </c>
      <c r="C200" s="81">
        <f>B200-$K$30</f>
        <v>3.7036525085568428E-2</v>
      </c>
      <c r="D200" s="78"/>
      <c r="E200" s="78"/>
      <c r="F200" s="78">
        <v>1466.8411000000001</v>
      </c>
      <c r="G200" s="78"/>
      <c r="H200" s="79"/>
    </row>
    <row r="201" spans="2:8" x14ac:dyDescent="0.25">
      <c r="B201" s="74">
        <v>2460059.6592051559</v>
      </c>
      <c r="C201" s="81">
        <f>B201-$K$30</f>
        <v>3.935130825266242E-2</v>
      </c>
      <c r="D201" s="78"/>
      <c r="E201" s="78"/>
      <c r="F201" s="78">
        <v>1467.6504</v>
      </c>
      <c r="G201" s="78"/>
      <c r="H201" s="79"/>
    </row>
    <row r="202" spans="2:8" x14ac:dyDescent="0.25">
      <c r="B202" s="74">
        <v>2460059.6615199386</v>
      </c>
      <c r="C202" s="81">
        <f>B202-$K$30</f>
        <v>4.1666090954095125E-2</v>
      </c>
      <c r="D202" s="78"/>
      <c r="E202" s="78"/>
      <c r="F202" s="78">
        <v>1466.6174000000001</v>
      </c>
      <c r="G202" s="78"/>
      <c r="H202" s="79"/>
    </row>
    <row r="203" spans="2:8" x14ac:dyDescent="0.25">
      <c r="B203" s="74">
        <v>2460059.6638347213</v>
      </c>
      <c r="C203" s="81">
        <f>B203-$K$30</f>
        <v>4.398087365552783E-2</v>
      </c>
      <c r="D203" s="78"/>
      <c r="E203" s="78"/>
      <c r="F203" s="78">
        <v>1455.6632999999999</v>
      </c>
      <c r="G203" s="78"/>
      <c r="H203" s="79"/>
    </row>
    <row r="204" spans="2:8" x14ac:dyDescent="0.25">
      <c r="B204" s="74">
        <v>2460059.666149504</v>
      </c>
      <c r="C204" s="81">
        <f>B204-$K$30</f>
        <v>4.6295656356960535E-2</v>
      </c>
      <c r="D204" s="78"/>
      <c r="E204" s="78"/>
      <c r="F204" s="78">
        <v>1468.8987</v>
      </c>
      <c r="G204" s="78"/>
      <c r="H204" s="79"/>
    </row>
    <row r="205" spans="2:8" x14ac:dyDescent="0.25">
      <c r="B205" s="74">
        <v>2460059.6684642867</v>
      </c>
      <c r="C205" s="81">
        <f>B205-$K$30</f>
        <v>4.861043905839324E-2</v>
      </c>
      <c r="D205" s="78"/>
      <c r="E205" s="78"/>
      <c r="F205" s="78">
        <v>1455.6442999999999</v>
      </c>
      <c r="G205" s="78"/>
      <c r="H205" s="79"/>
    </row>
    <row r="206" spans="2:8" x14ac:dyDescent="0.25">
      <c r="B206" s="74">
        <v>2460059.6707790699</v>
      </c>
      <c r="C206" s="81">
        <f>B206-$K$30</f>
        <v>5.0925222225487232E-2</v>
      </c>
      <c r="D206" s="78"/>
      <c r="E206" s="78"/>
      <c r="F206" s="78">
        <v>1465.3344</v>
      </c>
      <c r="G206" s="78"/>
      <c r="H206" s="79"/>
    </row>
    <row r="207" spans="2:8" x14ac:dyDescent="0.25">
      <c r="B207" s="74">
        <v>2460059.6730938526</v>
      </c>
      <c r="C207" s="81">
        <f>B207-$K$30</f>
        <v>5.3240004926919937E-2</v>
      </c>
      <c r="D207" s="78"/>
      <c r="E207" s="78"/>
      <c r="F207" s="78">
        <v>1461.3367000000001</v>
      </c>
      <c r="G207" s="78"/>
      <c r="H207" s="79"/>
    </row>
    <row r="208" spans="2:8" x14ac:dyDescent="0.25">
      <c r="B208" s="74">
        <v>2460059.6754086353</v>
      </c>
      <c r="C208" s="81">
        <f>B208-$K$30</f>
        <v>5.5554787628352642E-2</v>
      </c>
      <c r="D208" s="78"/>
      <c r="E208" s="78"/>
      <c r="F208" s="78">
        <v>1457.9662000000001</v>
      </c>
      <c r="G208" s="78"/>
      <c r="H208" s="79"/>
    </row>
    <row r="209" spans="2:8" x14ac:dyDescent="0.25">
      <c r="B209" s="74">
        <v>2460059.677723418</v>
      </c>
      <c r="C209" s="81">
        <f>B209-$K$30</f>
        <v>5.7869570329785347E-2</v>
      </c>
      <c r="D209" s="78"/>
      <c r="E209" s="78"/>
      <c r="F209" s="78">
        <v>1457.3911000000001</v>
      </c>
      <c r="G209" s="78"/>
      <c r="H209" s="79"/>
    </row>
    <row r="210" spans="2:8" x14ac:dyDescent="0.25">
      <c r="B210" s="74">
        <v>2460059.6800382007</v>
      </c>
      <c r="C210" s="81">
        <f>B210-$K$30</f>
        <v>6.0184353031218052E-2</v>
      </c>
      <c r="D210" s="78"/>
      <c r="E210" s="78"/>
      <c r="F210" s="78">
        <v>1458.7820999999999</v>
      </c>
      <c r="G210" s="78"/>
      <c r="H210" s="79"/>
    </row>
    <row r="211" spans="2:8" x14ac:dyDescent="0.25">
      <c r="B211" s="74">
        <v>2460059.6823529834</v>
      </c>
      <c r="C211" s="81">
        <f>B211-$K$30</f>
        <v>6.2499135732650757E-2</v>
      </c>
      <c r="D211" s="78"/>
      <c r="E211" s="78"/>
      <c r="F211" s="78">
        <v>1465.7598</v>
      </c>
      <c r="G211" s="78"/>
      <c r="H211" s="79"/>
    </row>
    <row r="212" spans="2:8" x14ac:dyDescent="0.25">
      <c r="B212" s="74">
        <v>2460059.6846677661</v>
      </c>
      <c r="C212" s="81">
        <f>B212-$K$30</f>
        <v>6.4813918434083462E-2</v>
      </c>
      <c r="D212" s="78"/>
      <c r="E212" s="78"/>
      <c r="F212" s="78">
        <v>1465.0998999999999</v>
      </c>
      <c r="G212" s="78"/>
      <c r="H212" s="79"/>
    </row>
    <row r="213" spans="2:8" x14ac:dyDescent="0.25">
      <c r="B213" s="74">
        <v>2460059.6869825488</v>
      </c>
      <c r="C213" s="81">
        <f>B213-$K$30</f>
        <v>6.7128701135516167E-2</v>
      </c>
      <c r="D213" s="78"/>
      <c r="E213" s="78"/>
      <c r="F213" s="78">
        <v>1466.3866</v>
      </c>
      <c r="G213" s="78"/>
      <c r="H213" s="79"/>
    </row>
    <row r="214" spans="2:8" x14ac:dyDescent="0.25">
      <c r="B214" s="74">
        <v>2460059.6892973315</v>
      </c>
      <c r="C214" s="81">
        <f>B214-$K$30</f>
        <v>6.9443483836948872E-2</v>
      </c>
      <c r="D214" s="78"/>
      <c r="E214" s="78"/>
      <c r="F214" s="78">
        <v>1471.4021</v>
      </c>
      <c r="G214" s="78"/>
      <c r="H214" s="79"/>
    </row>
    <row r="215" spans="2:8" x14ac:dyDescent="0.25">
      <c r="B215" s="74">
        <v>2460059.6916121142</v>
      </c>
      <c r="C215" s="81">
        <f>B215-$K$30</f>
        <v>7.1758266538381577E-2</v>
      </c>
      <c r="D215" s="78"/>
      <c r="E215" s="78"/>
      <c r="F215" s="78">
        <v>1464.6626000000001</v>
      </c>
      <c r="G215" s="78"/>
      <c r="H215" s="79"/>
    </row>
    <row r="216" spans="2:8" x14ac:dyDescent="0.25">
      <c r="B216" s="74">
        <v>2460059.6939268974</v>
      </c>
      <c r="C216" s="81">
        <f>B216-$K$30</f>
        <v>7.4073049705475569E-2</v>
      </c>
      <c r="D216" s="78"/>
      <c r="E216" s="78"/>
      <c r="F216" s="78">
        <v>1458.1098999999999</v>
      </c>
      <c r="G216" s="78"/>
      <c r="H216" s="79"/>
    </row>
    <row r="217" spans="2:8" x14ac:dyDescent="0.25">
      <c r="B217" s="74">
        <v>2460059.6962416796</v>
      </c>
      <c r="C217" s="81">
        <f>B217-$K$30</f>
        <v>7.6387831941246986E-2</v>
      </c>
      <c r="D217" s="78"/>
      <c r="E217" s="78"/>
      <c r="F217" s="78">
        <v>1461.211</v>
      </c>
      <c r="G217" s="78"/>
      <c r="H217" s="79"/>
    </row>
    <row r="218" spans="2:8" x14ac:dyDescent="0.25">
      <c r="B218" s="74">
        <v>2460059.6985564628</v>
      </c>
      <c r="C218" s="81">
        <f>B218-$K$30</f>
        <v>7.8702615108340979E-2</v>
      </c>
      <c r="D218" s="78"/>
      <c r="E218" s="78"/>
      <c r="F218" s="78">
        <v>1469.277</v>
      </c>
      <c r="G218" s="78"/>
      <c r="H218" s="79"/>
    </row>
    <row r="219" spans="2:8" x14ac:dyDescent="0.25">
      <c r="B219" s="74">
        <v>2460059.7008712455</v>
      </c>
      <c r="C219" s="81">
        <f>B219-$K$30</f>
        <v>8.1017397809773684E-2</v>
      </c>
      <c r="D219" s="78"/>
      <c r="E219" s="78"/>
      <c r="F219" s="78">
        <v>1462.4494999999999</v>
      </c>
      <c r="G219" s="78"/>
      <c r="H219" s="79"/>
    </row>
    <row r="220" spans="2:8" x14ac:dyDescent="0.25">
      <c r="B220" s="74">
        <v>2460059.7031860282</v>
      </c>
      <c r="C220" s="81">
        <f>B220-$K$30</f>
        <v>8.3332180511206388E-2</v>
      </c>
      <c r="D220" s="78"/>
      <c r="E220" s="78"/>
      <c r="F220" s="78">
        <v>1459.9073000000001</v>
      </c>
      <c r="G220" s="78"/>
      <c r="H220" s="79"/>
    </row>
    <row r="221" spans="2:8" x14ac:dyDescent="0.25">
      <c r="B221" s="74">
        <v>2460059.7055008109</v>
      </c>
      <c r="C221" s="81">
        <f>B221-$K$30</f>
        <v>8.5646963212639093E-2</v>
      </c>
      <c r="D221" s="78"/>
      <c r="E221" s="78"/>
      <c r="F221" s="78">
        <v>1462.9332999999999</v>
      </c>
      <c r="G221" s="78"/>
      <c r="H221" s="79"/>
    </row>
    <row r="222" spans="2:8" x14ac:dyDescent="0.25">
      <c r="B222" s="74">
        <v>2460059.7078155936</v>
      </c>
      <c r="C222" s="81">
        <f>B222-$K$30</f>
        <v>8.7961745914071798E-2</v>
      </c>
      <c r="D222" s="78"/>
      <c r="E222" s="78"/>
      <c r="F222" s="78">
        <v>1464.1718000000001</v>
      </c>
      <c r="G222" s="78"/>
      <c r="H222" s="79"/>
    </row>
    <row r="223" spans="2:8" x14ac:dyDescent="0.25">
      <c r="B223" s="74">
        <v>2460059.7101303763</v>
      </c>
      <c r="C223" s="81">
        <f>B223-$K$30</f>
        <v>9.0276528615504503E-2</v>
      </c>
      <c r="D223" s="78"/>
      <c r="E223" s="78"/>
      <c r="F223" s="78">
        <v>1470.0137</v>
      </c>
      <c r="G223" s="78"/>
      <c r="H223" s="79"/>
    </row>
    <row r="224" spans="2:8" x14ac:dyDescent="0.25">
      <c r="B224" s="74">
        <v>2460059.712445159</v>
      </c>
      <c r="C224" s="81">
        <f>B224-$K$30</f>
        <v>9.2591311316937208E-2</v>
      </c>
      <c r="D224" s="78"/>
      <c r="E224" s="78"/>
      <c r="F224" s="78">
        <v>1473.2769000000001</v>
      </c>
      <c r="G224" s="78"/>
      <c r="H224" s="79"/>
    </row>
    <row r="225" spans="1:8" x14ac:dyDescent="0.25">
      <c r="B225" s="74">
        <v>2460059.7147599417</v>
      </c>
      <c r="C225" s="81">
        <f>B225-$K$30</f>
        <v>9.4906094018369913E-2</v>
      </c>
      <c r="D225" s="78"/>
      <c r="E225" s="78"/>
      <c r="F225" s="78">
        <v>1465.3128999999999</v>
      </c>
      <c r="G225" s="78"/>
      <c r="H225" s="79"/>
    </row>
    <row r="226" spans="1:8" x14ac:dyDescent="0.25">
      <c r="B226" s="74">
        <v>2460059.7170747244</v>
      </c>
      <c r="C226" s="81">
        <f>B226-$K$30</f>
        <v>9.7220876719802618E-2</v>
      </c>
      <c r="D226" s="78"/>
      <c r="E226" s="78"/>
      <c r="F226" s="78">
        <v>1468.374</v>
      </c>
      <c r="G226" s="78"/>
      <c r="H226" s="79"/>
    </row>
    <row r="227" spans="1:8" x14ac:dyDescent="0.25">
      <c r="B227" s="74">
        <v>2460059.7193895071</v>
      </c>
      <c r="C227" s="81">
        <f>B227-$K$30</f>
        <v>9.9535659421235323E-2</v>
      </c>
      <c r="D227" s="78"/>
      <c r="E227" s="78"/>
      <c r="F227" s="78">
        <v>1463.0905</v>
      </c>
      <c r="G227" s="78"/>
      <c r="H227" s="79"/>
    </row>
    <row r="228" spans="1:8" x14ac:dyDescent="0.25">
      <c r="B228" s="74">
        <v>2460059.7217042893</v>
      </c>
      <c r="C228" s="81">
        <f>B228-$K$30</f>
        <v>0.10185044165700674</v>
      </c>
      <c r="D228" s="78"/>
      <c r="E228" s="78"/>
      <c r="F228" s="78">
        <v>1463.9039</v>
      </c>
      <c r="G228" s="78"/>
      <c r="H228" s="79"/>
    </row>
    <row r="229" spans="1:8" x14ac:dyDescent="0.25">
      <c r="A229" s="73" t="s">
        <v>87</v>
      </c>
      <c r="B229" s="74">
        <v>2460059.724019072</v>
      </c>
      <c r="C229" s="81">
        <f>B229-$K$30</f>
        <v>0.10416522435843945</v>
      </c>
      <c r="D229" s="78"/>
      <c r="E229" s="78"/>
      <c r="F229" s="78">
        <v>1467.6692</v>
      </c>
      <c r="G229" s="78"/>
      <c r="H229" s="79"/>
    </row>
    <row r="230" spans="1:8" x14ac:dyDescent="0.25">
      <c r="B230" s="74">
        <v>2460059.7263338547</v>
      </c>
      <c r="C230" s="81">
        <f>B230-$K$30</f>
        <v>0.10648000705987215</v>
      </c>
      <c r="D230" s="78"/>
      <c r="E230" s="78"/>
      <c r="F230" s="78"/>
      <c r="G230" s="78">
        <v>1469.5286000000001</v>
      </c>
      <c r="H230" s="79"/>
    </row>
    <row r="231" spans="1:8" x14ac:dyDescent="0.25">
      <c r="B231" s="74">
        <v>2460059.7286486374</v>
      </c>
      <c r="C231" s="81">
        <f>B231-$K$30</f>
        <v>0.10879478976130486</v>
      </c>
      <c r="D231" s="78"/>
      <c r="E231" s="78"/>
      <c r="F231" s="78"/>
      <c r="G231" s="78">
        <v>1463.8176000000001</v>
      </c>
      <c r="H231" s="79"/>
    </row>
    <row r="232" spans="1:8" x14ac:dyDescent="0.25">
      <c r="B232" s="74">
        <v>2460059.7309634201</v>
      </c>
      <c r="C232" s="81">
        <f>B232-$K$30</f>
        <v>0.11110957246273756</v>
      </c>
      <c r="D232" s="78"/>
      <c r="E232" s="78"/>
      <c r="F232" s="78"/>
      <c r="G232" s="78">
        <v>1471.3545999999999</v>
      </c>
      <c r="H232" s="79"/>
    </row>
    <row r="233" spans="1:8" x14ac:dyDescent="0.25">
      <c r="B233" s="74">
        <v>2460059.7332782028</v>
      </c>
      <c r="C233" s="81">
        <f>B233-$K$30</f>
        <v>0.11342435516417027</v>
      </c>
      <c r="D233" s="78"/>
      <c r="E233" s="78"/>
      <c r="F233" s="78"/>
      <c r="G233" s="78">
        <v>1466.1188</v>
      </c>
      <c r="H233" s="79"/>
    </row>
    <row r="234" spans="1:8" x14ac:dyDescent="0.25">
      <c r="B234" s="74">
        <v>2460059.7355929855</v>
      </c>
      <c r="C234" s="81">
        <f>B234-$K$30</f>
        <v>0.11573913786560297</v>
      </c>
      <c r="D234" s="78"/>
      <c r="E234" s="78"/>
      <c r="F234" s="78"/>
      <c r="G234" s="78">
        <v>1469.4384</v>
      </c>
      <c r="H234" s="79"/>
    </row>
    <row r="235" spans="1:8" x14ac:dyDescent="0.25">
      <c r="B235" s="74">
        <v>2460059.7379077682</v>
      </c>
      <c r="C235" s="81">
        <f>B235-$K$30</f>
        <v>0.11805392056703568</v>
      </c>
      <c r="D235" s="78"/>
      <c r="E235" s="78"/>
      <c r="F235" s="78"/>
      <c r="G235" s="78">
        <v>1473.1950999999999</v>
      </c>
      <c r="H235" s="79"/>
    </row>
    <row r="236" spans="1:8" x14ac:dyDescent="0.25">
      <c r="B236" s="74">
        <v>2460059.7402225509</v>
      </c>
      <c r="C236" s="81">
        <f>B236-$K$30</f>
        <v>0.12036870326846838</v>
      </c>
      <c r="D236" s="78"/>
      <c r="E236" s="78"/>
      <c r="F236" s="78"/>
      <c r="G236" s="78">
        <v>1481.222</v>
      </c>
      <c r="H236" s="79"/>
    </row>
    <row r="237" spans="1:8" x14ac:dyDescent="0.25">
      <c r="B237" s="74">
        <v>2460059.7425373336</v>
      </c>
      <c r="C237" s="81">
        <f>B237-$K$30</f>
        <v>0.12268348596990108</v>
      </c>
      <c r="D237" s="78"/>
      <c r="E237" s="78"/>
      <c r="F237" s="78"/>
      <c r="G237" s="78">
        <v>1472.6726000000001</v>
      </c>
      <c r="H237" s="79"/>
    </row>
    <row r="238" spans="1:8" x14ac:dyDescent="0.25">
      <c r="B238" s="74">
        <v>2460059.7448521163</v>
      </c>
      <c r="C238" s="81">
        <f>B238-$K$30</f>
        <v>0.12499826867133379</v>
      </c>
      <c r="D238" s="78"/>
      <c r="E238" s="78"/>
      <c r="F238" s="78"/>
      <c r="G238" s="78">
        <v>1475.124</v>
      </c>
      <c r="H238" s="79"/>
    </row>
    <row r="239" spans="1:8" x14ac:dyDescent="0.25">
      <c r="B239" s="74">
        <v>2460059.7471668986</v>
      </c>
      <c r="C239" s="81">
        <f>B239-$K$30</f>
        <v>0.12731305090710521</v>
      </c>
      <c r="D239" s="78"/>
      <c r="E239" s="78"/>
      <c r="F239" s="78"/>
      <c r="G239" s="78">
        <v>1478.8595</v>
      </c>
      <c r="H239" s="79"/>
    </row>
    <row r="240" spans="1:8" x14ac:dyDescent="0.25">
      <c r="B240" s="74">
        <v>2460059.7494816813</v>
      </c>
      <c r="C240" s="81">
        <f>B240-$K$30</f>
        <v>0.12962783360853791</v>
      </c>
      <c r="D240" s="78"/>
      <c r="E240" s="78"/>
      <c r="F240" s="78"/>
      <c r="G240" s="78">
        <v>1477.3846000000001</v>
      </c>
      <c r="H240" s="79"/>
    </row>
    <row r="241" spans="1:8" x14ac:dyDescent="0.25">
      <c r="A241" s="73" t="s">
        <v>136</v>
      </c>
      <c r="B241" s="74">
        <v>2460059.751796464</v>
      </c>
      <c r="C241" s="81">
        <f>B241-$K$30</f>
        <v>0.13194261630997062</v>
      </c>
      <c r="D241" s="78"/>
      <c r="E241" s="78"/>
      <c r="F241" s="78"/>
      <c r="G241" s="78">
        <v>1475.1135999999999</v>
      </c>
      <c r="H241" s="79"/>
    </row>
    <row r="242" spans="1:8" x14ac:dyDescent="0.25">
      <c r="B242" s="74">
        <v>2460059.7541112467</v>
      </c>
      <c r="C242" s="81">
        <f>B242-$K$30</f>
        <v>0.13425739901140332</v>
      </c>
      <c r="D242" s="78"/>
      <c r="E242" s="78"/>
      <c r="F242" s="78"/>
      <c r="G242" s="78"/>
      <c r="H242" s="79">
        <v>1485.6559999999999</v>
      </c>
    </row>
    <row r="243" spans="1:8" x14ac:dyDescent="0.25">
      <c r="B243" s="74">
        <v>2460059.7564260294</v>
      </c>
      <c r="C243" s="81">
        <f>B243-$K$30</f>
        <v>0.13657218171283603</v>
      </c>
      <c r="D243" s="78"/>
      <c r="E243" s="78"/>
      <c r="F243" s="78"/>
      <c r="G243" s="78"/>
      <c r="H243" s="79">
        <v>1481.4893</v>
      </c>
    </row>
    <row r="244" spans="1:8" x14ac:dyDescent="0.25">
      <c r="B244" s="74">
        <v>2460059.7587408121</v>
      </c>
      <c r="C244" s="81">
        <f>B244-$K$30</f>
        <v>0.13888696441426873</v>
      </c>
      <c r="D244" s="78"/>
      <c r="E244" s="78"/>
      <c r="F244" s="78"/>
      <c r="G244" s="78"/>
      <c r="H244" s="79">
        <v>1485.1967999999999</v>
      </c>
    </row>
    <row r="245" spans="1:8" x14ac:dyDescent="0.25">
      <c r="B245" s="74">
        <v>2460059.7610555943</v>
      </c>
      <c r="C245" s="81">
        <f>B245-$K$30</f>
        <v>0.14120174665004015</v>
      </c>
      <c r="D245" s="78"/>
      <c r="E245" s="78"/>
      <c r="F245" s="78"/>
      <c r="G245" s="78"/>
      <c r="H245" s="79">
        <v>1481.9322999999999</v>
      </c>
    </row>
    <row r="246" spans="1:8" x14ac:dyDescent="0.25">
      <c r="B246" s="74">
        <v>2460059.763370377</v>
      </c>
      <c r="C246" s="81">
        <f>B246-$K$30</f>
        <v>0.14351652935147285</v>
      </c>
      <c r="D246" s="78"/>
      <c r="E246" s="78"/>
      <c r="F246" s="78"/>
      <c r="G246" s="78"/>
      <c r="H246" s="79">
        <v>1483.0530000000001</v>
      </c>
    </row>
    <row r="247" spans="1:8" x14ac:dyDescent="0.25">
      <c r="B247" s="74">
        <v>2460059.7656851597</v>
      </c>
      <c r="C247" s="81">
        <f>B247-$K$30</f>
        <v>0.14583131205290556</v>
      </c>
      <c r="D247" s="78"/>
      <c r="E247" s="78"/>
      <c r="F247" s="78"/>
      <c r="G247" s="78"/>
      <c r="H247" s="79">
        <v>1480.3091999999999</v>
      </c>
    </row>
    <row r="248" spans="1:8" x14ac:dyDescent="0.25">
      <c r="B248" s="74">
        <v>2460059.7679999424</v>
      </c>
      <c r="C248" s="81">
        <f>B248-$K$30</f>
        <v>0.14814609475433826</v>
      </c>
      <c r="D248" s="78"/>
      <c r="E248" s="78"/>
      <c r="F248" s="78"/>
      <c r="G248" s="78"/>
      <c r="H248" s="79">
        <v>1481.4294</v>
      </c>
    </row>
    <row r="249" spans="1:8" x14ac:dyDescent="0.25">
      <c r="B249" s="74">
        <v>2460059.7703147251</v>
      </c>
      <c r="C249" s="81">
        <f>B249-$K$30</f>
        <v>0.15046087745577097</v>
      </c>
      <c r="D249" s="78"/>
      <c r="E249" s="78"/>
      <c r="F249" s="78"/>
      <c r="G249" s="78"/>
      <c r="H249" s="79">
        <v>1479.9945</v>
      </c>
    </row>
    <row r="250" spans="1:8" x14ac:dyDescent="0.25">
      <c r="B250" s="74">
        <v>2460059.7726295074</v>
      </c>
      <c r="C250" s="81">
        <f>B250-$K$30</f>
        <v>0.15277565969154239</v>
      </c>
      <c r="D250" s="78"/>
      <c r="E250" s="78"/>
      <c r="F250" s="78"/>
      <c r="G250" s="78"/>
      <c r="H250" s="79">
        <v>1486.0293999999999</v>
      </c>
    </row>
    <row r="251" spans="1:8" x14ac:dyDescent="0.25">
      <c r="B251" s="74">
        <v>2460059.7749442901</v>
      </c>
      <c r="C251" s="81">
        <f>B251-$K$30</f>
        <v>0.15509044239297509</v>
      </c>
      <c r="D251" s="78"/>
      <c r="E251" s="78"/>
      <c r="F251" s="78"/>
      <c r="G251" s="78"/>
      <c r="H251" s="79">
        <v>1486.8320000000001</v>
      </c>
    </row>
    <row r="252" spans="1:8" x14ac:dyDescent="0.25">
      <c r="B252" s="74">
        <v>2460059.7772590728</v>
      </c>
      <c r="C252" s="81">
        <f>B252-$K$30</f>
        <v>0.1574052250944078</v>
      </c>
      <c r="D252" s="78"/>
      <c r="E252" s="78"/>
      <c r="F252" s="78"/>
      <c r="G252" s="78"/>
      <c r="H252" s="79">
        <v>1481.9473</v>
      </c>
    </row>
    <row r="253" spans="1:8" x14ac:dyDescent="0.25">
      <c r="B253" s="74">
        <v>2460059.7795738555</v>
      </c>
      <c r="C253" s="81">
        <f>B253-$K$30</f>
        <v>0.1597200077958405</v>
      </c>
      <c r="D253" s="78"/>
      <c r="E253" s="78"/>
      <c r="F253" s="78"/>
      <c r="G253" s="78"/>
      <c r="H253" s="79">
        <v>1481.0971999999999</v>
      </c>
    </row>
    <row r="254" spans="1:8" x14ac:dyDescent="0.25">
      <c r="B254" s="74">
        <v>2460059.7818886377</v>
      </c>
      <c r="C254" s="81">
        <f>B254-$K$30</f>
        <v>0.16203479003161192</v>
      </c>
      <c r="D254" s="78"/>
      <c r="E254" s="78"/>
      <c r="F254" s="78"/>
      <c r="G254" s="78"/>
      <c r="H254" s="79">
        <v>1484.6282000000001</v>
      </c>
    </row>
    <row r="255" spans="1:8" x14ac:dyDescent="0.25">
      <c r="B255" s="74">
        <v>2460059.7842034204</v>
      </c>
      <c r="C255" s="81">
        <f>B255-$K$30</f>
        <v>0.16434957273304462</v>
      </c>
      <c r="D255" s="78"/>
      <c r="E255" s="78"/>
      <c r="F255" s="78"/>
      <c r="G255" s="78"/>
      <c r="H255" s="79">
        <v>1489.6246000000001</v>
      </c>
    </row>
    <row r="256" spans="1:8" x14ac:dyDescent="0.25">
      <c r="B256" s="74">
        <v>2460059.7865182031</v>
      </c>
      <c r="C256" s="81">
        <f>B256-$K$30</f>
        <v>0.16666435543447733</v>
      </c>
      <c r="D256" s="78"/>
      <c r="E256" s="78"/>
      <c r="F256" s="78"/>
      <c r="G256" s="78"/>
      <c r="H256" s="79">
        <v>1476.5311999999999</v>
      </c>
    </row>
    <row r="257" spans="2:8" x14ac:dyDescent="0.25">
      <c r="B257" s="74">
        <v>2460059.7888329858</v>
      </c>
      <c r="C257" s="81">
        <f>B257-$K$30</f>
        <v>0.16897913813591003</v>
      </c>
      <c r="D257" s="78"/>
      <c r="E257" s="78"/>
      <c r="F257" s="78"/>
      <c r="G257" s="78"/>
      <c r="H257" s="79">
        <v>1477.3822</v>
      </c>
    </row>
    <row r="258" spans="2:8" x14ac:dyDescent="0.25">
      <c r="B258" s="74">
        <v>2460059.791147768</v>
      </c>
      <c r="C258" s="81">
        <f>B258-$K$30</f>
        <v>0.17129392037168145</v>
      </c>
      <c r="D258" s="78"/>
      <c r="E258" s="78"/>
      <c r="F258" s="78"/>
      <c r="G258" s="78"/>
      <c r="H258" s="79">
        <v>1484.9667999999999</v>
      </c>
    </row>
    <row r="259" spans="2:8" x14ac:dyDescent="0.25">
      <c r="B259" s="74">
        <v>2460059.7934625507</v>
      </c>
      <c r="C259" s="81">
        <f>B259-$K$30</f>
        <v>0.17360870307311416</v>
      </c>
      <c r="D259" s="78"/>
      <c r="E259" s="78"/>
      <c r="F259" s="78"/>
      <c r="G259" s="78"/>
      <c r="H259" s="79">
        <v>1479.2380000000001</v>
      </c>
    </row>
    <row r="260" spans="2:8" x14ac:dyDescent="0.25">
      <c r="B260" s="74">
        <v>2460059.7957773334</v>
      </c>
      <c r="C260" s="81">
        <f>B260-$K$30</f>
        <v>0.17592348577454686</v>
      </c>
      <c r="D260" s="78"/>
      <c r="E260" s="78"/>
      <c r="F260" s="78"/>
      <c r="G260" s="78"/>
      <c r="H260" s="79">
        <v>1489.4032</v>
      </c>
    </row>
    <row r="261" spans="2:8" x14ac:dyDescent="0.25">
      <c r="B261" s="74">
        <v>2460059.7980921157</v>
      </c>
      <c r="C261" s="81">
        <f>B261-$K$30</f>
        <v>0.17823826801031828</v>
      </c>
      <c r="D261" s="78"/>
      <c r="E261" s="78"/>
      <c r="F261" s="78"/>
      <c r="G261" s="78"/>
      <c r="H261" s="79">
        <v>1488.1233999999999</v>
      </c>
    </row>
    <row r="262" spans="2:8" x14ac:dyDescent="0.25">
      <c r="B262" s="74">
        <v>2460059.8004068984</v>
      </c>
      <c r="C262" s="81">
        <f>B262-$K$30</f>
        <v>0.18055305071175098</v>
      </c>
      <c r="D262" s="78"/>
      <c r="E262" s="78"/>
      <c r="F262" s="78"/>
      <c r="G262" s="78"/>
      <c r="H262" s="79">
        <v>1483.5204000000001</v>
      </c>
    </row>
    <row r="263" spans="2:8" x14ac:dyDescent="0.25">
      <c r="B263" s="74">
        <v>2460059.8027216811</v>
      </c>
      <c r="C263" s="81">
        <f>B263-$K$30</f>
        <v>0.18286783341318369</v>
      </c>
      <c r="D263" s="78"/>
      <c r="E263" s="78"/>
      <c r="F263" s="78"/>
      <c r="G263" s="78"/>
      <c r="H263" s="79">
        <v>1483.2840000000001</v>
      </c>
    </row>
    <row r="264" spans="2:8" x14ac:dyDescent="0.25">
      <c r="B264" s="74">
        <v>2460059.8050364633</v>
      </c>
      <c r="C264" s="81">
        <f>B264-$K$30</f>
        <v>0.18518261564895511</v>
      </c>
      <c r="D264" s="78"/>
      <c r="E264" s="78"/>
      <c r="F264" s="78"/>
      <c r="G264" s="78"/>
      <c r="H264" s="79">
        <v>1478.9829999999999</v>
      </c>
    </row>
    <row r="265" spans="2:8" x14ac:dyDescent="0.25">
      <c r="B265" s="74">
        <v>2460059.807351246</v>
      </c>
      <c r="C265" s="81">
        <f>B265-$K$30</f>
        <v>0.18749739835038781</v>
      </c>
      <c r="D265" s="78"/>
      <c r="E265" s="78"/>
      <c r="F265" s="78"/>
      <c r="G265" s="78"/>
      <c r="H265" s="79">
        <v>1489.1243999999999</v>
      </c>
    </row>
    <row r="266" spans="2:8" x14ac:dyDescent="0.25">
      <c r="B266" s="74">
        <v>2460059.8096660287</v>
      </c>
      <c r="C266" s="81">
        <f>B266-$K$30</f>
        <v>0.18981218105182052</v>
      </c>
      <c r="D266" s="78"/>
      <c r="E266" s="78"/>
      <c r="F266" s="78"/>
      <c r="G266" s="78"/>
      <c r="H266" s="79">
        <v>1481.3914</v>
      </c>
    </row>
    <row r="267" spans="2:8" x14ac:dyDescent="0.25">
      <c r="B267" s="74">
        <v>2460059.8119808109</v>
      </c>
      <c r="C267" s="81">
        <f>B267-$K$30</f>
        <v>0.19212696328759193</v>
      </c>
      <c r="D267" s="78"/>
      <c r="E267" s="78"/>
      <c r="F267" s="78"/>
      <c r="G267" s="78"/>
      <c r="H267" s="79">
        <v>1483.4738</v>
      </c>
    </row>
    <row r="268" spans="2:8" x14ac:dyDescent="0.25">
      <c r="B268" s="74">
        <v>2460059.8142955936</v>
      </c>
      <c r="C268" s="81">
        <f>B268-$K$30</f>
        <v>0.19444174598902464</v>
      </c>
      <c r="D268" s="78"/>
      <c r="E268" s="78"/>
      <c r="F268" s="78"/>
      <c r="G268" s="78"/>
      <c r="H268" s="79">
        <v>1482.2445</v>
      </c>
    </row>
    <row r="269" spans="2:8" x14ac:dyDescent="0.25">
      <c r="B269" s="74">
        <v>2460059.8166103759</v>
      </c>
      <c r="C269" s="81">
        <f>B269-$K$30</f>
        <v>0.19675652822479606</v>
      </c>
      <c r="D269" s="78"/>
      <c r="E269" s="78"/>
      <c r="F269" s="78"/>
      <c r="G269" s="78"/>
      <c r="H269" s="79">
        <v>1480.7068999999999</v>
      </c>
    </row>
    <row r="270" spans="2:8" x14ac:dyDescent="0.25">
      <c r="B270" s="74">
        <v>2460059.8189251586</v>
      </c>
      <c r="C270" s="81">
        <f>B270-$K$30</f>
        <v>0.19907131092622876</v>
      </c>
      <c r="D270" s="78"/>
      <c r="E270" s="78"/>
      <c r="F270" s="78"/>
      <c r="G270" s="78"/>
      <c r="H270" s="79">
        <v>1479.5997</v>
      </c>
    </row>
    <row r="271" spans="2:8" x14ac:dyDescent="0.25">
      <c r="B271" s="74">
        <v>2460059.8212399413</v>
      </c>
      <c r="C271" s="81">
        <f>B271-$K$30</f>
        <v>0.20138609362766147</v>
      </c>
      <c r="D271" s="78"/>
      <c r="E271" s="78"/>
      <c r="F271" s="78"/>
      <c r="G271" s="78"/>
      <c r="H271" s="79">
        <v>1484.5138999999999</v>
      </c>
    </row>
    <row r="272" spans="2:8" x14ac:dyDescent="0.25">
      <c r="B272" s="74">
        <v>2460059.8235547235</v>
      </c>
      <c r="C272" s="81">
        <f>B272-$K$30</f>
        <v>0.20370087586343288</v>
      </c>
      <c r="D272" s="78"/>
      <c r="E272" s="78"/>
      <c r="F272" s="78"/>
      <c r="G272" s="78"/>
      <c r="H272" s="79">
        <v>1490.4956999999999</v>
      </c>
    </row>
    <row r="273" spans="2:8" x14ac:dyDescent="0.25">
      <c r="B273" s="74">
        <v>2460059.8258695062</v>
      </c>
      <c r="C273" s="81">
        <f>B273-$K$30</f>
        <v>0.20601565856486559</v>
      </c>
      <c r="D273" s="78"/>
      <c r="E273" s="78"/>
      <c r="F273" s="78"/>
      <c r="G273" s="78"/>
      <c r="H273" s="79">
        <v>1484.7766999999999</v>
      </c>
    </row>
    <row r="274" spans="2:8" x14ac:dyDescent="0.25">
      <c r="B274" s="74">
        <v>2460059.8281842885</v>
      </c>
      <c r="C274" s="81">
        <f>B274-$K$30</f>
        <v>0.20833044080063701</v>
      </c>
      <c r="D274" s="78"/>
      <c r="E274" s="78"/>
      <c r="F274" s="78"/>
      <c r="G274" s="78"/>
      <c r="H274" s="79">
        <v>1486.1880000000001</v>
      </c>
    </row>
    <row r="275" spans="2:8" x14ac:dyDescent="0.25">
      <c r="B275" s="74">
        <v>2460059.8304990712</v>
      </c>
      <c r="C275" s="81">
        <f>B275-$K$30</f>
        <v>0.21064522350206971</v>
      </c>
      <c r="D275" s="78"/>
      <c r="E275" s="78"/>
      <c r="F275" s="78"/>
      <c r="G275" s="78"/>
      <c r="H275" s="79">
        <v>1480.2637</v>
      </c>
    </row>
    <row r="276" spans="2:8" x14ac:dyDescent="0.25">
      <c r="B276" s="74">
        <v>2460059.8328138534</v>
      </c>
      <c r="C276" s="81">
        <f>B276-$K$30</f>
        <v>0.21296000573784113</v>
      </c>
      <c r="D276" s="78"/>
      <c r="E276" s="78"/>
      <c r="F276" s="78"/>
      <c r="G276" s="78"/>
      <c r="H276" s="79">
        <v>1486.259</v>
      </c>
    </row>
    <row r="277" spans="2:8" x14ac:dyDescent="0.25">
      <c r="B277" s="74">
        <v>2460059.8351286361</v>
      </c>
      <c r="C277" s="81">
        <f>B277-$K$30</f>
        <v>0.21527478843927383</v>
      </c>
      <c r="D277" s="78"/>
      <c r="E277" s="78"/>
      <c r="F277" s="78"/>
      <c r="G277" s="78"/>
      <c r="H277" s="79">
        <v>1478.7738999999999</v>
      </c>
    </row>
    <row r="278" spans="2:8" x14ac:dyDescent="0.25">
      <c r="B278" s="74">
        <v>2460059.8374434183</v>
      </c>
      <c r="C278" s="81">
        <f>B278-$K$30</f>
        <v>0.21758957067504525</v>
      </c>
      <c r="D278" s="78"/>
      <c r="E278" s="78"/>
      <c r="F278" s="78"/>
      <c r="G278" s="78"/>
      <c r="H278" s="79">
        <v>1489.1217999999999</v>
      </c>
    </row>
    <row r="279" spans="2:8" x14ac:dyDescent="0.25">
      <c r="B279" s="74">
        <v>2460059.839758201</v>
      </c>
      <c r="C279" s="81">
        <f>B279-$K$30</f>
        <v>0.21990435337647796</v>
      </c>
      <c r="D279" s="78"/>
      <c r="E279" s="78"/>
      <c r="F279" s="78"/>
      <c r="G279" s="78"/>
      <c r="H279" s="79">
        <v>1473.5533</v>
      </c>
    </row>
    <row r="280" spans="2:8" x14ac:dyDescent="0.25">
      <c r="B280" s="74">
        <v>2460059.8420729837</v>
      </c>
      <c r="C280" s="81">
        <f>B280-$K$30</f>
        <v>0.22221913607791066</v>
      </c>
      <c r="D280" s="78"/>
      <c r="E280" s="78"/>
      <c r="F280" s="78"/>
      <c r="G280" s="78"/>
      <c r="H280" s="79">
        <v>1482.4065000000001</v>
      </c>
    </row>
    <row r="281" spans="2:8" x14ac:dyDescent="0.25">
      <c r="B281" s="74">
        <v>2460059.844387766</v>
      </c>
      <c r="C281" s="81">
        <f>B281-$K$30</f>
        <v>0.22453391831368208</v>
      </c>
      <c r="D281" s="78"/>
      <c r="E281" s="78"/>
      <c r="F281" s="78"/>
      <c r="G281" s="78"/>
      <c r="H281" s="79">
        <v>1489.6954000000001</v>
      </c>
    </row>
    <row r="282" spans="2:8" x14ac:dyDescent="0.25">
      <c r="B282" s="74">
        <v>2460059.8467025487</v>
      </c>
      <c r="C282" s="81">
        <f>B282-$K$30</f>
        <v>0.22684870101511478</v>
      </c>
      <c r="D282" s="78"/>
      <c r="E282" s="78"/>
      <c r="F282" s="78"/>
      <c r="G282" s="78"/>
      <c r="H282" s="79">
        <v>1489.0006000000001</v>
      </c>
    </row>
    <row r="283" spans="2:8" x14ac:dyDescent="0.25">
      <c r="B283" s="74">
        <v>2460059.8490173309</v>
      </c>
      <c r="C283" s="81">
        <f>B283-$K$30</f>
        <v>0.2291634832508862</v>
      </c>
      <c r="D283" s="78"/>
      <c r="E283" s="78"/>
      <c r="F283" s="78"/>
      <c r="G283" s="78"/>
      <c r="H283" s="79">
        <v>1483.3400999999999</v>
      </c>
    </row>
    <row r="284" spans="2:8" x14ac:dyDescent="0.25">
      <c r="B284" s="74">
        <v>2460059.8513321131</v>
      </c>
      <c r="C284" s="81">
        <f>B284-$K$30</f>
        <v>0.23147826548665762</v>
      </c>
      <c r="D284" s="78"/>
      <c r="E284" s="78"/>
      <c r="F284" s="78"/>
      <c r="G284" s="78"/>
      <c r="H284" s="79">
        <v>1485.9458</v>
      </c>
    </row>
    <row r="285" spans="2:8" x14ac:dyDescent="0.25">
      <c r="B285" s="74">
        <v>2460059.8536468958</v>
      </c>
      <c r="C285" s="81">
        <f>B285-$K$30</f>
        <v>0.23379304818809032</v>
      </c>
      <c r="D285" s="78"/>
      <c r="E285" s="78"/>
      <c r="F285" s="78"/>
      <c r="G285" s="78"/>
      <c r="H285" s="79">
        <v>1481.1477</v>
      </c>
    </row>
    <row r="286" spans="2:8" x14ac:dyDescent="0.25">
      <c r="B286" s="74">
        <v>2460059.8559616781</v>
      </c>
      <c r="C286" s="81">
        <f>B286-$K$30</f>
        <v>0.23610783042386174</v>
      </c>
      <c r="D286" s="78"/>
      <c r="E286" s="78"/>
      <c r="F286" s="78"/>
      <c r="G286" s="78"/>
      <c r="H286" s="79">
        <v>1487.617</v>
      </c>
    </row>
    <row r="287" spans="2:8" x14ac:dyDescent="0.25">
      <c r="B287" s="74">
        <v>2460059.8582764608</v>
      </c>
      <c r="C287" s="81">
        <f>B287-$K$30</f>
        <v>0.23842261312529445</v>
      </c>
      <c r="D287" s="78"/>
      <c r="E287" s="78"/>
      <c r="F287" s="78"/>
      <c r="G287" s="78"/>
      <c r="H287" s="79">
        <v>1487.5954999999999</v>
      </c>
    </row>
    <row r="288" spans="2:8" x14ac:dyDescent="0.25">
      <c r="B288" s="74">
        <v>2460059.860591243</v>
      </c>
      <c r="C288" s="81">
        <f>B288-$K$30</f>
        <v>0.24073739536106586</v>
      </c>
      <c r="D288" s="78"/>
      <c r="E288" s="78"/>
      <c r="F288" s="78"/>
      <c r="G288" s="78"/>
      <c r="H288" s="79">
        <v>1484.153</v>
      </c>
    </row>
    <row r="289" spans="2:8" x14ac:dyDescent="0.25">
      <c r="B289" s="74">
        <v>2460059.8629060257</v>
      </c>
      <c r="C289" s="81">
        <f>B289-$K$30</f>
        <v>0.24305217806249857</v>
      </c>
      <c r="D289" s="78"/>
      <c r="E289" s="78"/>
      <c r="F289" s="78"/>
      <c r="G289" s="78"/>
      <c r="H289" s="79">
        <v>1485.8912</v>
      </c>
    </row>
    <row r="290" spans="2:8" x14ac:dyDescent="0.25">
      <c r="B290" s="74">
        <v>2460059.865220808</v>
      </c>
      <c r="C290" s="81">
        <f>B290-$K$30</f>
        <v>0.24536696029826999</v>
      </c>
      <c r="D290" s="78"/>
      <c r="E290" s="78"/>
      <c r="F290" s="78"/>
      <c r="G290" s="78"/>
      <c r="H290" s="79">
        <v>1480.1384</v>
      </c>
    </row>
    <row r="291" spans="2:8" x14ac:dyDescent="0.25">
      <c r="B291" s="74">
        <v>2460059.8675355907</v>
      </c>
      <c r="C291" s="81">
        <f>B291-$K$30</f>
        <v>0.24768174299970269</v>
      </c>
      <c r="D291" s="78"/>
      <c r="E291" s="78"/>
      <c r="F291" s="78"/>
      <c r="G291" s="78"/>
      <c r="H291" s="79">
        <v>1480.796</v>
      </c>
    </row>
    <row r="292" spans="2:8" x14ac:dyDescent="0.25">
      <c r="B292" s="74">
        <v>2460059.8698503729</v>
      </c>
      <c r="C292" s="81">
        <f>B292-$K$30</f>
        <v>0.24999652523547411</v>
      </c>
      <c r="D292" s="78"/>
      <c r="E292" s="78"/>
      <c r="F292" s="78"/>
      <c r="G292" s="78"/>
      <c r="H292" s="79">
        <v>1487.2594999999999</v>
      </c>
    </row>
    <row r="293" spans="2:8" x14ac:dyDescent="0.25">
      <c r="B293" s="74">
        <v>2460059.8721651551</v>
      </c>
      <c r="C293" s="81">
        <f>B293-$K$30</f>
        <v>0.25231130747124553</v>
      </c>
      <c r="D293" s="78"/>
      <c r="E293" s="78"/>
      <c r="F293" s="78"/>
      <c r="G293" s="78"/>
      <c r="H293" s="79">
        <v>1478.3685</v>
      </c>
    </row>
    <row r="294" spans="2:8" x14ac:dyDescent="0.25">
      <c r="B294" s="74">
        <v>2460059.8744799378</v>
      </c>
      <c r="C294" s="81">
        <f>B294-$K$30</f>
        <v>0.25462609017267823</v>
      </c>
      <c r="D294" s="78"/>
      <c r="E294" s="78"/>
      <c r="F294" s="78"/>
      <c r="G294" s="78"/>
      <c r="H294" s="79">
        <v>1482.5009</v>
      </c>
    </row>
    <row r="295" spans="2:8" x14ac:dyDescent="0.25">
      <c r="B295" s="74">
        <v>2460059.8767947201</v>
      </c>
      <c r="C295" s="81">
        <f>B295-$K$30</f>
        <v>0.25694087240844965</v>
      </c>
      <c r="D295" s="78"/>
      <c r="E295" s="78"/>
      <c r="F295" s="78"/>
      <c r="G295" s="78"/>
      <c r="H295" s="79">
        <v>1482.7005999999999</v>
      </c>
    </row>
    <row r="296" spans="2:8" x14ac:dyDescent="0.25">
      <c r="B296" s="74">
        <v>2460059.8791095028</v>
      </c>
      <c r="C296" s="81">
        <f>B296-$K$30</f>
        <v>0.25925565510988235</v>
      </c>
      <c r="D296" s="78"/>
      <c r="E296" s="78"/>
      <c r="F296" s="78"/>
      <c r="G296" s="78"/>
      <c r="H296" s="79">
        <v>1478.7501</v>
      </c>
    </row>
    <row r="297" spans="2:8" x14ac:dyDescent="0.25">
      <c r="B297" s="74">
        <v>2460059.881424285</v>
      </c>
      <c r="C297" s="81">
        <f>B297-$K$30</f>
        <v>0.26157043734565377</v>
      </c>
      <c r="D297" s="78"/>
      <c r="E297" s="78"/>
      <c r="F297" s="78"/>
      <c r="G297" s="78"/>
      <c r="H297" s="79">
        <v>1479.364</v>
      </c>
    </row>
    <row r="298" spans="2:8" x14ac:dyDescent="0.25">
      <c r="B298" s="74">
        <v>2460059.8837390672</v>
      </c>
      <c r="C298" s="81">
        <f>B298-$K$30</f>
        <v>0.26388521958142519</v>
      </c>
      <c r="D298" s="78"/>
      <c r="E298" s="78"/>
      <c r="F298" s="78"/>
      <c r="G298" s="78"/>
      <c r="H298" s="79">
        <v>1495.4956999999999</v>
      </c>
    </row>
    <row r="299" spans="2:8" x14ac:dyDescent="0.25">
      <c r="B299" s="74">
        <v>2460059.8860538499</v>
      </c>
      <c r="C299" s="81">
        <f>B299-$K$30</f>
        <v>0.26620000228285789</v>
      </c>
      <c r="D299" s="78"/>
      <c r="E299" s="78"/>
      <c r="F299" s="78"/>
      <c r="G299" s="78"/>
      <c r="H299" s="79">
        <v>1477.5814</v>
      </c>
    </row>
    <row r="300" spans="2:8" x14ac:dyDescent="0.25">
      <c r="B300" s="74">
        <v>2460059.8883686322</v>
      </c>
      <c r="C300" s="81">
        <f>B300-$K$30</f>
        <v>0.26851478451862931</v>
      </c>
      <c r="D300" s="78"/>
      <c r="E300" s="78"/>
      <c r="F300" s="78"/>
      <c r="G300" s="78"/>
      <c r="H300" s="79">
        <v>1482.1497999999999</v>
      </c>
    </row>
    <row r="301" spans="2:8" x14ac:dyDescent="0.25">
      <c r="B301" s="74">
        <v>2460059.8906834144</v>
      </c>
      <c r="C301" s="81">
        <f>B301-$K$30</f>
        <v>0.27082956675440073</v>
      </c>
      <c r="D301" s="78"/>
      <c r="E301" s="78"/>
      <c r="F301" s="78"/>
      <c r="G301" s="78"/>
      <c r="H301" s="79">
        <v>1485.7435</v>
      </c>
    </row>
    <row r="302" spans="2:8" x14ac:dyDescent="0.25">
      <c r="B302" s="74">
        <v>2460059.8929981971</v>
      </c>
      <c r="C302" s="81">
        <f>B302-$K$30</f>
        <v>0.27314434945583344</v>
      </c>
      <c r="D302" s="78"/>
      <c r="E302" s="78"/>
      <c r="F302" s="78"/>
      <c r="G302" s="78"/>
      <c r="H302" s="79">
        <v>1490.9473</v>
      </c>
    </row>
    <row r="303" spans="2:8" x14ac:dyDescent="0.25">
      <c r="B303" s="74">
        <v>2460059.8953129794</v>
      </c>
      <c r="C303" s="81">
        <f>B303-$K$30</f>
        <v>0.27545913169160485</v>
      </c>
      <c r="D303" s="78"/>
      <c r="E303" s="78"/>
      <c r="F303" s="78"/>
      <c r="G303" s="78"/>
      <c r="H303" s="79">
        <v>1482.2662</v>
      </c>
    </row>
    <row r="304" spans="2:8" x14ac:dyDescent="0.25">
      <c r="B304" s="74">
        <v>2460059.8976277616</v>
      </c>
      <c r="C304" s="81">
        <f>B304-$K$30</f>
        <v>0.27777391392737627</v>
      </c>
      <c r="D304" s="78"/>
      <c r="E304" s="78"/>
      <c r="F304" s="78"/>
      <c r="G304" s="78"/>
      <c r="H304" s="79">
        <v>1487.7546</v>
      </c>
    </row>
    <row r="305" spans="2:8" x14ac:dyDescent="0.25">
      <c r="B305" s="74">
        <v>2460059.8999425443</v>
      </c>
      <c r="C305" s="81">
        <f>B305-$K$30</f>
        <v>0.28008869662880898</v>
      </c>
      <c r="D305" s="78"/>
      <c r="E305" s="78"/>
      <c r="F305" s="78"/>
      <c r="G305" s="78"/>
      <c r="H305" s="79">
        <v>1478.5985000000001</v>
      </c>
    </row>
    <row r="306" spans="2:8" x14ac:dyDescent="0.25">
      <c r="B306" s="74">
        <v>2460059.9022573265</v>
      </c>
      <c r="C306" s="81">
        <f>B306-$K$30</f>
        <v>0.28240347886458039</v>
      </c>
      <c r="D306" s="78"/>
      <c r="E306" s="78"/>
      <c r="F306" s="78"/>
      <c r="G306" s="78"/>
      <c r="H306" s="79">
        <v>1481.6410000000001</v>
      </c>
    </row>
    <row r="307" spans="2:8" x14ac:dyDescent="0.25">
      <c r="B307" s="74">
        <v>2460059.9045721088</v>
      </c>
      <c r="C307" s="81">
        <f>B307-$K$30</f>
        <v>0.28471826110035181</v>
      </c>
      <c r="D307" s="78"/>
      <c r="E307" s="78"/>
      <c r="F307" s="78"/>
      <c r="G307" s="78"/>
      <c r="H307" s="79">
        <v>1493.8344999999999</v>
      </c>
    </row>
    <row r="308" spans="2:8" x14ac:dyDescent="0.25">
      <c r="B308" s="74">
        <v>2460059.9068868915</v>
      </c>
      <c r="C308" s="81">
        <f>B308-$K$30</f>
        <v>0.28703304380178452</v>
      </c>
      <c r="D308" s="78"/>
      <c r="E308" s="78"/>
      <c r="F308" s="78"/>
      <c r="G308" s="78"/>
      <c r="H308" s="79">
        <v>1482.2496000000001</v>
      </c>
    </row>
    <row r="309" spans="2:8" x14ac:dyDescent="0.25">
      <c r="B309" s="74">
        <v>2460059.9092016737</v>
      </c>
      <c r="C309" s="81">
        <f>B309-$K$30</f>
        <v>0.28934782603755593</v>
      </c>
      <c r="D309" s="78"/>
      <c r="E309" s="78"/>
      <c r="F309" s="78"/>
      <c r="G309" s="78"/>
      <c r="H309" s="79">
        <v>1486.8398</v>
      </c>
    </row>
    <row r="310" spans="2:8" x14ac:dyDescent="0.25">
      <c r="B310" s="74">
        <v>2460059.9115164559</v>
      </c>
      <c r="C310" s="81">
        <f>B310-$K$30</f>
        <v>0.29166260827332735</v>
      </c>
      <c r="D310" s="78"/>
      <c r="E310" s="78"/>
      <c r="F310" s="78"/>
      <c r="G310" s="78"/>
      <c r="H310" s="79">
        <v>1480.1713999999999</v>
      </c>
    </row>
    <row r="311" spans="2:8" x14ac:dyDescent="0.25">
      <c r="B311" s="74">
        <v>2460059.9138312382</v>
      </c>
      <c r="C311" s="81">
        <f>B311-$K$30</f>
        <v>0.29397739050909877</v>
      </c>
      <c r="D311" s="78"/>
      <c r="E311" s="78"/>
      <c r="F311" s="78"/>
      <c r="G311" s="78"/>
      <c r="H311" s="79">
        <v>1485.5286000000001</v>
      </c>
    </row>
    <row r="312" spans="2:8" x14ac:dyDescent="0.25">
      <c r="B312" s="74">
        <v>2460059.9161460209</v>
      </c>
      <c r="C312" s="81">
        <f>B312-$K$30</f>
        <v>0.29629217321053147</v>
      </c>
      <c r="D312" s="78"/>
      <c r="E312" s="78"/>
      <c r="F312" s="78"/>
      <c r="G312" s="78"/>
      <c r="H312" s="79">
        <v>1482.6969999999999</v>
      </c>
    </row>
    <row r="313" spans="2:8" x14ac:dyDescent="0.25">
      <c r="B313" s="74">
        <v>2460059.9184608031</v>
      </c>
      <c r="C313" s="81">
        <f>B313-$K$30</f>
        <v>0.29860695544630289</v>
      </c>
      <c r="D313" s="78"/>
      <c r="E313" s="78"/>
      <c r="F313" s="78"/>
      <c r="G313" s="78"/>
      <c r="H313" s="79">
        <v>1477.4666999999999</v>
      </c>
    </row>
    <row r="314" spans="2:8" x14ac:dyDescent="0.25">
      <c r="B314" s="74">
        <v>2460059.9207755853</v>
      </c>
      <c r="C314" s="81">
        <f>B314-$K$30</f>
        <v>0.30092173768207431</v>
      </c>
      <c r="D314" s="78"/>
      <c r="E314" s="78"/>
      <c r="F314" s="78"/>
      <c r="G314" s="78"/>
      <c r="H314" s="79">
        <v>1481.4503999999999</v>
      </c>
    </row>
    <row r="315" spans="2:8" x14ac:dyDescent="0.25">
      <c r="B315" s="74">
        <v>2460059.9230903676</v>
      </c>
      <c r="C315" s="81">
        <f>B315-$K$30</f>
        <v>0.30323651991784573</v>
      </c>
      <c r="D315" s="78"/>
      <c r="E315" s="78"/>
      <c r="F315" s="78"/>
      <c r="G315" s="78"/>
      <c r="H315" s="79">
        <v>1481.0643</v>
      </c>
    </row>
    <row r="316" spans="2:8" x14ac:dyDescent="0.25">
      <c r="B316" s="74">
        <v>2460059.9254051503</v>
      </c>
      <c r="C316" s="81">
        <f>B316-$K$30</f>
        <v>0.30555130261927843</v>
      </c>
      <c r="D316" s="78"/>
      <c r="E316" s="78"/>
      <c r="F316" s="78"/>
      <c r="G316" s="78"/>
      <c r="H316" s="79">
        <v>1491.4947999999999</v>
      </c>
    </row>
    <row r="317" spans="2:8" x14ac:dyDescent="0.25">
      <c r="B317" s="74">
        <v>2460059.9277199325</v>
      </c>
      <c r="C317" s="81">
        <f>B317-$K$30</f>
        <v>0.30786608485504985</v>
      </c>
      <c r="D317" s="78"/>
      <c r="E317" s="78"/>
      <c r="F317" s="78"/>
      <c r="G317" s="78"/>
      <c r="H317" s="79">
        <v>1486.4502</v>
      </c>
    </row>
    <row r="318" spans="2:8" x14ac:dyDescent="0.25">
      <c r="B318" s="74">
        <v>2460059.9300347148</v>
      </c>
      <c r="C318" s="81">
        <f>B318-$K$30</f>
        <v>0.31018086709082127</v>
      </c>
      <c r="D318" s="78"/>
      <c r="E318" s="78"/>
      <c r="F318" s="78"/>
      <c r="G318" s="78"/>
      <c r="H318" s="79">
        <v>1475.5501999999999</v>
      </c>
    </row>
    <row r="319" spans="2:8" x14ac:dyDescent="0.25">
      <c r="B319" s="74">
        <v>2460059.932349497</v>
      </c>
      <c r="C319" s="81">
        <f>B319-$K$30</f>
        <v>0.31249564932659268</v>
      </c>
      <c r="D319" s="78"/>
      <c r="E319" s="78"/>
      <c r="F319" s="78"/>
      <c r="G319" s="78"/>
      <c r="H319" s="79">
        <v>1480.9494999999999</v>
      </c>
    </row>
    <row r="320" spans="2:8" x14ac:dyDescent="0.25">
      <c r="B320" s="74">
        <v>2460059.9346642792</v>
      </c>
      <c r="C320" s="81">
        <f>B320-$K$30</f>
        <v>0.3148104315623641</v>
      </c>
      <c r="D320" s="78"/>
      <c r="E320" s="78"/>
      <c r="F320" s="78"/>
      <c r="G320" s="78"/>
      <c r="H320" s="79">
        <v>1487.6648</v>
      </c>
    </row>
    <row r="321" spans="2:8" x14ac:dyDescent="0.25">
      <c r="B321" s="74">
        <v>2460059.9369790615</v>
      </c>
      <c r="C321" s="81">
        <f>B321-$K$30</f>
        <v>0.31712521379813552</v>
      </c>
      <c r="D321" s="78"/>
      <c r="E321" s="78"/>
      <c r="F321" s="78"/>
      <c r="G321" s="78"/>
      <c r="H321" s="79">
        <v>1483.9602</v>
      </c>
    </row>
    <row r="322" spans="2:8" x14ac:dyDescent="0.25">
      <c r="B322" s="74">
        <v>2460059.9392938442</v>
      </c>
      <c r="C322" s="81">
        <f>B322-$K$30</f>
        <v>0.31943999649956822</v>
      </c>
      <c r="D322" s="78"/>
      <c r="E322" s="78"/>
      <c r="F322" s="78"/>
      <c r="G322" s="78"/>
      <c r="H322" s="79">
        <v>1487.5545999999999</v>
      </c>
    </row>
    <row r="323" spans="2:8" x14ac:dyDescent="0.25">
      <c r="B323" s="74">
        <v>2460059.9416086264</v>
      </c>
      <c r="C323" s="81">
        <f>B323-$K$30</f>
        <v>0.32175477873533964</v>
      </c>
      <c r="D323" s="78"/>
      <c r="E323" s="78"/>
      <c r="F323" s="78"/>
      <c r="G323" s="78"/>
      <c r="H323" s="79">
        <v>1479.498</v>
      </c>
    </row>
    <row r="324" spans="2:8" x14ac:dyDescent="0.25">
      <c r="B324" s="74">
        <v>2460059.9439234086</v>
      </c>
      <c r="C324" s="81">
        <f>B324-$K$30</f>
        <v>0.32406956097111106</v>
      </c>
      <c r="D324" s="78"/>
      <c r="E324" s="78"/>
      <c r="F324" s="78"/>
      <c r="G324" s="78"/>
      <c r="H324" s="79">
        <v>1483.6548</v>
      </c>
    </row>
    <row r="325" spans="2:8" x14ac:dyDescent="0.25">
      <c r="B325" s="74">
        <v>2460059.9462381909</v>
      </c>
      <c r="C325" s="81">
        <f>B325-$K$30</f>
        <v>0.32638434320688248</v>
      </c>
      <c r="D325" s="78"/>
      <c r="E325" s="78"/>
      <c r="F325" s="78"/>
      <c r="G325" s="78"/>
      <c r="H325" s="79">
        <v>1480.7799</v>
      </c>
    </row>
    <row r="326" spans="2:8" x14ac:dyDescent="0.25">
      <c r="B326" s="74">
        <v>2460059.9485529731</v>
      </c>
      <c r="C326" s="81">
        <f>B326-$K$30</f>
        <v>0.32869912544265389</v>
      </c>
      <c r="D326" s="78"/>
      <c r="E326" s="78"/>
      <c r="F326" s="78"/>
      <c r="G326" s="78"/>
      <c r="H326" s="79">
        <v>1483.0193999999999</v>
      </c>
    </row>
    <row r="327" spans="2:8" x14ac:dyDescent="0.25">
      <c r="B327" s="74">
        <v>2460059.9508677553</v>
      </c>
      <c r="C327" s="81">
        <f>B327-$K$30</f>
        <v>0.33101390767842531</v>
      </c>
      <c r="D327" s="78"/>
      <c r="E327" s="78"/>
      <c r="F327" s="78"/>
      <c r="G327" s="78"/>
      <c r="H327" s="79">
        <v>1480.6207999999999</v>
      </c>
    </row>
    <row r="328" spans="2:8" x14ac:dyDescent="0.25">
      <c r="B328" s="74">
        <v>2460059.9531825376</v>
      </c>
      <c r="C328" s="81">
        <f>B328-$K$30</f>
        <v>0.33332868991419673</v>
      </c>
      <c r="D328" s="78"/>
      <c r="E328" s="78"/>
      <c r="F328" s="78"/>
      <c r="G328" s="78"/>
      <c r="H328" s="79">
        <v>1486.2488000000001</v>
      </c>
    </row>
    <row r="329" spans="2:8" x14ac:dyDescent="0.25">
      <c r="B329" s="74">
        <v>2460059.9554973203</v>
      </c>
      <c r="C329" s="81">
        <f>B329-$K$30</f>
        <v>0.33564347261562943</v>
      </c>
      <c r="D329" s="78"/>
      <c r="E329" s="78"/>
      <c r="F329" s="78"/>
      <c r="G329" s="78"/>
      <c r="H329" s="79">
        <v>1483.9689000000001</v>
      </c>
    </row>
    <row r="330" spans="2:8" x14ac:dyDescent="0.25">
      <c r="B330" s="74">
        <v>2460059.9578121025</v>
      </c>
      <c r="C330" s="81">
        <f>B330-$K$30</f>
        <v>0.33795825485140085</v>
      </c>
      <c r="D330" s="78"/>
      <c r="E330" s="78"/>
      <c r="F330" s="78"/>
      <c r="G330" s="78"/>
      <c r="H330" s="79">
        <v>1482.3153</v>
      </c>
    </row>
    <row r="331" spans="2:8" x14ac:dyDescent="0.25">
      <c r="B331" s="74">
        <v>2460059.9601268847</v>
      </c>
      <c r="C331" s="81">
        <f>B331-$K$30</f>
        <v>0.34027303708717227</v>
      </c>
      <c r="D331" s="78"/>
      <c r="E331" s="78"/>
      <c r="F331" s="78"/>
      <c r="G331" s="78"/>
      <c r="H331" s="79">
        <v>1480.5940000000001</v>
      </c>
    </row>
    <row r="332" spans="2:8" x14ac:dyDescent="0.25">
      <c r="B332" s="74">
        <v>2460059.962441667</v>
      </c>
      <c r="C332" s="81">
        <f>B332-$K$30</f>
        <v>0.34258781932294369</v>
      </c>
      <c r="D332" s="78"/>
      <c r="E332" s="78"/>
      <c r="F332" s="78"/>
      <c r="G332" s="78"/>
      <c r="H332" s="79">
        <v>1486.3329000000001</v>
      </c>
    </row>
    <row r="333" spans="2:8" x14ac:dyDescent="0.25">
      <c r="B333" s="74">
        <v>2460059.9647564492</v>
      </c>
      <c r="C333" s="81">
        <f>B333-$K$30</f>
        <v>0.34490260155871511</v>
      </c>
      <c r="D333" s="78"/>
      <c r="E333" s="78"/>
      <c r="F333" s="78"/>
      <c r="G333" s="78"/>
      <c r="H333" s="79">
        <v>1487.3027</v>
      </c>
    </row>
    <row r="334" spans="2:8" x14ac:dyDescent="0.25">
      <c r="B334" s="74">
        <v>2460059.9670712315</v>
      </c>
      <c r="C334" s="81">
        <f>B334-$K$30</f>
        <v>0.34721738379448652</v>
      </c>
      <c r="D334" s="78"/>
      <c r="E334" s="78"/>
      <c r="F334" s="78"/>
      <c r="G334" s="78"/>
      <c r="H334" s="79">
        <v>1487.7499</v>
      </c>
    </row>
    <row r="335" spans="2:8" x14ac:dyDescent="0.25">
      <c r="B335" s="74">
        <v>2460059.9693860137</v>
      </c>
      <c r="C335" s="81">
        <f>B335-$K$30</f>
        <v>0.34953216603025794</v>
      </c>
      <c r="D335" s="78"/>
      <c r="E335" s="78"/>
      <c r="F335" s="78"/>
      <c r="G335" s="78"/>
      <c r="H335" s="79">
        <v>1492.0902000000001</v>
      </c>
    </row>
    <row r="336" spans="2:8" x14ac:dyDescent="0.25">
      <c r="B336" s="74">
        <v>2460059.9717007959</v>
      </c>
      <c r="C336" s="81">
        <f>B336-$K$30</f>
        <v>0.35184694826602936</v>
      </c>
      <c r="D336" s="78"/>
      <c r="E336" s="78"/>
      <c r="F336" s="78"/>
      <c r="G336" s="78"/>
      <c r="H336" s="79">
        <v>1483.556</v>
      </c>
    </row>
    <row r="337" spans="2:8" x14ac:dyDescent="0.25">
      <c r="B337" s="74">
        <v>2460059.9740155782</v>
      </c>
      <c r="C337" s="81">
        <f>B337-$K$30</f>
        <v>0.35416173050180078</v>
      </c>
      <c r="D337" s="78"/>
      <c r="E337" s="78"/>
      <c r="F337" s="78"/>
      <c r="G337" s="78"/>
      <c r="H337" s="79">
        <v>1482.3994</v>
      </c>
    </row>
    <row r="338" spans="2:8" x14ac:dyDescent="0.25">
      <c r="B338" s="74">
        <v>2460059.9763303604</v>
      </c>
      <c r="C338" s="81">
        <f>B338-$K$30</f>
        <v>0.35647651273757219</v>
      </c>
      <c r="D338" s="78"/>
      <c r="E338" s="78"/>
      <c r="F338" s="78"/>
      <c r="G338" s="78"/>
      <c r="H338" s="79">
        <v>1487.09</v>
      </c>
    </row>
    <row r="339" spans="2:8" x14ac:dyDescent="0.25">
      <c r="B339" s="74">
        <v>2460059.9786451426</v>
      </c>
      <c r="C339" s="81">
        <f>B339-$K$30</f>
        <v>0.35879129497334361</v>
      </c>
      <c r="D339" s="78"/>
      <c r="E339" s="78"/>
      <c r="F339" s="78"/>
      <c r="G339" s="78"/>
      <c r="H339" s="79">
        <v>1490.0961</v>
      </c>
    </row>
    <row r="340" spans="2:8" x14ac:dyDescent="0.25">
      <c r="B340" s="74">
        <v>2460059.9809599249</v>
      </c>
      <c r="C340" s="81">
        <f>B340-$K$30</f>
        <v>0.36110607720911503</v>
      </c>
      <c r="D340" s="78"/>
      <c r="E340" s="78"/>
      <c r="F340" s="78"/>
      <c r="G340" s="78"/>
      <c r="H340" s="79">
        <v>1483.4236000000001</v>
      </c>
    </row>
    <row r="341" spans="2:8" x14ac:dyDescent="0.25">
      <c r="B341" s="74">
        <v>2460059.9832747071</v>
      </c>
      <c r="C341" s="81">
        <f>B341-$K$30</f>
        <v>0.36342085944488645</v>
      </c>
      <c r="D341" s="78"/>
      <c r="E341" s="78"/>
      <c r="F341" s="78"/>
      <c r="G341" s="78"/>
      <c r="H341" s="79">
        <v>1484.8053</v>
      </c>
    </row>
    <row r="342" spans="2:8" x14ac:dyDescent="0.25">
      <c r="B342" s="74">
        <v>2460059.9855894893</v>
      </c>
      <c r="C342" s="81">
        <f>B342-$K$30</f>
        <v>0.36573564168065786</v>
      </c>
      <c r="D342" s="78"/>
      <c r="E342" s="78"/>
      <c r="F342" s="78"/>
      <c r="G342" s="78"/>
      <c r="H342" s="79">
        <v>1490.1395</v>
      </c>
    </row>
    <row r="343" spans="2:8" x14ac:dyDescent="0.25">
      <c r="B343" s="74">
        <v>2460059.9879042716</v>
      </c>
      <c r="C343" s="81">
        <f>B343-$K$30</f>
        <v>0.36805042391642928</v>
      </c>
      <c r="D343" s="78"/>
      <c r="E343" s="78"/>
      <c r="F343" s="78"/>
      <c r="G343" s="78"/>
      <c r="H343" s="79">
        <v>1489.1152</v>
      </c>
    </row>
    <row r="344" spans="2:8" x14ac:dyDescent="0.25">
      <c r="B344" s="74">
        <v>2460059.9902190538</v>
      </c>
      <c r="C344" s="81">
        <f>B344-$K$30</f>
        <v>0.3703652061522007</v>
      </c>
      <c r="D344" s="78"/>
      <c r="E344" s="78"/>
      <c r="F344" s="78"/>
      <c r="G344" s="78"/>
      <c r="H344" s="79">
        <v>1489.4192</v>
      </c>
    </row>
    <row r="345" spans="2:8" x14ac:dyDescent="0.25">
      <c r="B345" s="74">
        <v>2460059.992533836</v>
      </c>
      <c r="C345" s="81">
        <f>B345-$K$30</f>
        <v>0.37267998838797212</v>
      </c>
      <c r="D345" s="78"/>
      <c r="E345" s="78"/>
      <c r="F345" s="78"/>
      <c r="G345" s="78"/>
      <c r="H345" s="79">
        <v>1475.5935999999999</v>
      </c>
    </row>
    <row r="346" spans="2:8" x14ac:dyDescent="0.25">
      <c r="B346" s="74">
        <v>2460059.9948486183</v>
      </c>
      <c r="C346" s="81">
        <f>B346-$K$30</f>
        <v>0.37499477062374353</v>
      </c>
      <c r="D346" s="78"/>
      <c r="E346" s="78"/>
      <c r="F346" s="78"/>
      <c r="G346" s="78"/>
      <c r="H346" s="79">
        <v>1496.3243</v>
      </c>
    </row>
    <row r="347" spans="2:8" x14ac:dyDescent="0.25">
      <c r="B347" s="74">
        <v>2460059.9971634005</v>
      </c>
      <c r="C347" s="81">
        <f>B347-$K$30</f>
        <v>0.37730955285951495</v>
      </c>
      <c r="D347" s="78"/>
      <c r="E347" s="78"/>
      <c r="F347" s="78"/>
      <c r="G347" s="78"/>
      <c r="H347" s="79">
        <v>1485.1666</v>
      </c>
    </row>
    <row r="348" spans="2:8" x14ac:dyDescent="0.25">
      <c r="B348" s="75"/>
      <c r="C348" s="81"/>
      <c r="D348" s="78"/>
      <c r="E348" s="78"/>
      <c r="F348" s="78"/>
      <c r="G348" s="78"/>
      <c r="H348" s="79"/>
    </row>
    <row r="349" spans="2:8" x14ac:dyDescent="0.25">
      <c r="B349" s="75"/>
      <c r="C349" s="81"/>
      <c r="D349" s="78"/>
      <c r="E349" s="78"/>
      <c r="F349" s="78"/>
      <c r="G349" s="78"/>
      <c r="H349" s="79"/>
    </row>
    <row r="350" spans="2:8" x14ac:dyDescent="0.25">
      <c r="B350" s="75"/>
      <c r="C350" s="81"/>
      <c r="D350" s="78"/>
      <c r="E350" s="78"/>
      <c r="F350" s="78"/>
      <c r="G350" s="78"/>
      <c r="H350" s="79"/>
    </row>
    <row r="351" spans="2:8" x14ac:dyDescent="0.25">
      <c r="B351" s="75"/>
      <c r="C351" s="81"/>
      <c r="D351" s="78"/>
      <c r="E351" s="78"/>
      <c r="F351" s="78"/>
      <c r="G351" s="78"/>
      <c r="H351" s="79"/>
    </row>
    <row r="352" spans="2:8" x14ac:dyDescent="0.25">
      <c r="B352" s="75"/>
      <c r="C352" s="81"/>
      <c r="D352" s="78"/>
      <c r="E352" s="78"/>
      <c r="F352" s="78"/>
      <c r="G352" s="78"/>
      <c r="H352" s="79"/>
    </row>
    <row r="353" spans="2:8" x14ac:dyDescent="0.25">
      <c r="B353" s="75"/>
      <c r="C353" s="81"/>
      <c r="D353" s="78"/>
      <c r="E353" s="78"/>
      <c r="F353" s="78"/>
      <c r="G353" s="78"/>
      <c r="H353" s="79"/>
    </row>
    <row r="354" spans="2:8" x14ac:dyDescent="0.25">
      <c r="B354" s="75"/>
      <c r="C354" s="81"/>
      <c r="D354" s="78"/>
      <c r="E354" s="78"/>
      <c r="F354" s="78"/>
      <c r="G354" s="78"/>
      <c r="H354" s="79"/>
    </row>
    <row r="355" spans="2:8" x14ac:dyDescent="0.25">
      <c r="B355" s="75"/>
      <c r="C355" s="81"/>
      <c r="D355" s="78"/>
      <c r="E355" s="78"/>
      <c r="F355" s="78"/>
      <c r="G355" s="78"/>
      <c r="H355" s="79"/>
    </row>
    <row r="356" spans="2:8" x14ac:dyDescent="0.25">
      <c r="B356" s="75"/>
      <c r="C356" s="81"/>
      <c r="D356" s="78"/>
      <c r="E356" s="78"/>
      <c r="F356" s="78"/>
      <c r="G356" s="78"/>
      <c r="H356" s="79"/>
    </row>
    <row r="357" spans="2:8" x14ac:dyDescent="0.25">
      <c r="B357" s="75"/>
      <c r="C357" s="81"/>
      <c r="D357" s="78"/>
      <c r="E357" s="78"/>
      <c r="F357" s="78"/>
      <c r="G357" s="78"/>
      <c r="H357" s="79"/>
    </row>
    <row r="358" spans="2:8" x14ac:dyDescent="0.25">
      <c r="B358" s="75"/>
      <c r="C358" s="81"/>
      <c r="D358" s="78"/>
      <c r="E358" s="78"/>
      <c r="F358" s="78"/>
      <c r="G358" s="78"/>
      <c r="H358" s="79"/>
    </row>
    <row r="359" spans="2:8" x14ac:dyDescent="0.25">
      <c r="B359" s="75"/>
      <c r="C359" s="81"/>
      <c r="D359" s="78"/>
      <c r="E359" s="78"/>
      <c r="F359" s="78"/>
      <c r="G359" s="78"/>
      <c r="H359" s="79"/>
    </row>
    <row r="360" spans="2:8" x14ac:dyDescent="0.25">
      <c r="B360" s="75"/>
      <c r="C360" s="81"/>
      <c r="D360" s="78"/>
      <c r="E360" s="78"/>
      <c r="F360" s="78"/>
      <c r="G360" s="78"/>
      <c r="H360" s="79"/>
    </row>
    <row r="361" spans="2:8" x14ac:dyDescent="0.25">
      <c r="B361" s="75"/>
      <c r="C361" s="81"/>
      <c r="D361" s="78"/>
      <c r="E361" s="78"/>
      <c r="F361" s="78"/>
      <c r="G361" s="78"/>
      <c r="H361" s="79"/>
    </row>
    <row r="362" spans="2:8" x14ac:dyDescent="0.25">
      <c r="B362" s="75"/>
      <c r="C362" s="81"/>
      <c r="D362" s="78"/>
      <c r="E362" s="78"/>
      <c r="F362" s="78"/>
      <c r="G362" s="78"/>
      <c r="H362" s="79"/>
    </row>
    <row r="363" spans="2:8" x14ac:dyDescent="0.25">
      <c r="B363" s="75"/>
      <c r="C363" s="81"/>
      <c r="D363" s="78"/>
      <c r="E363" s="78"/>
      <c r="F363" s="78"/>
      <c r="G363" s="78"/>
      <c r="H363" s="79"/>
    </row>
    <row r="364" spans="2:8" x14ac:dyDescent="0.25">
      <c r="B364" s="75"/>
      <c r="C364" s="81"/>
      <c r="D364" s="78"/>
      <c r="E364" s="78"/>
      <c r="F364" s="78"/>
      <c r="G364" s="78"/>
      <c r="H364" s="79"/>
    </row>
    <row r="365" spans="2:8" x14ac:dyDescent="0.25">
      <c r="B365" s="75"/>
      <c r="C365" s="81"/>
      <c r="D365" s="78"/>
      <c r="E365" s="78"/>
      <c r="F365" s="78"/>
      <c r="G365" s="78"/>
      <c r="H365" s="79"/>
    </row>
    <row r="366" spans="2:8" x14ac:dyDescent="0.25">
      <c r="B366" s="75"/>
      <c r="C366" s="81"/>
      <c r="D366" s="78"/>
      <c r="E366" s="78"/>
      <c r="F366" s="78"/>
      <c r="G366" s="78"/>
      <c r="H366" s="79"/>
    </row>
    <row r="367" spans="2:8" x14ac:dyDescent="0.25">
      <c r="B367" s="75"/>
      <c r="C367" s="81"/>
      <c r="D367" s="78"/>
      <c r="E367" s="78"/>
      <c r="F367" s="78"/>
      <c r="G367" s="78"/>
      <c r="H367" s="79"/>
    </row>
    <row r="368" spans="2:8" x14ac:dyDescent="0.25">
      <c r="B368" s="75"/>
      <c r="C368" s="81"/>
      <c r="D368" s="78"/>
      <c r="E368" s="78"/>
      <c r="F368" s="78"/>
      <c r="G368" s="78"/>
      <c r="H368" s="79"/>
    </row>
    <row r="369" spans="2:8" x14ac:dyDescent="0.25">
      <c r="B369" s="75"/>
      <c r="C369" s="81"/>
      <c r="D369" s="78"/>
      <c r="E369" s="78"/>
      <c r="F369" s="78"/>
      <c r="G369" s="78"/>
      <c r="H369" s="79"/>
    </row>
    <row r="370" spans="2:8" x14ac:dyDescent="0.25">
      <c r="B370" s="75"/>
      <c r="C370" s="81"/>
      <c r="D370" s="78"/>
      <c r="E370" s="78"/>
      <c r="F370" s="78"/>
      <c r="G370" s="78"/>
      <c r="H370" s="79"/>
    </row>
    <row r="371" spans="2:8" x14ac:dyDescent="0.25">
      <c r="B371" s="75"/>
      <c r="C371" s="81"/>
      <c r="D371" s="78"/>
      <c r="E371" s="78"/>
      <c r="F371" s="78"/>
      <c r="G371" s="78"/>
      <c r="H371" s="79"/>
    </row>
    <row r="372" spans="2:8" x14ac:dyDescent="0.25">
      <c r="B372" s="75"/>
      <c r="C372" s="81"/>
      <c r="D372" s="78"/>
      <c r="E372" s="78"/>
      <c r="F372" s="78"/>
      <c r="G372" s="78"/>
      <c r="H372" s="79"/>
    </row>
    <row r="373" spans="2:8" x14ac:dyDescent="0.25">
      <c r="B373" s="75"/>
      <c r="C373" s="81"/>
      <c r="D373" s="78"/>
      <c r="E373" s="78"/>
      <c r="F373" s="78"/>
      <c r="G373" s="78"/>
      <c r="H373" s="79"/>
    </row>
    <row r="374" spans="2:8" x14ac:dyDescent="0.25">
      <c r="B374" s="75"/>
      <c r="C374" s="81"/>
      <c r="D374" s="78"/>
      <c r="E374" s="78"/>
      <c r="F374" s="78"/>
      <c r="G374" s="78"/>
      <c r="H374" s="79"/>
    </row>
    <row r="375" spans="2:8" x14ac:dyDescent="0.25">
      <c r="B375" s="75"/>
      <c r="C375" s="81"/>
      <c r="D375" s="78"/>
      <c r="E375" s="78"/>
      <c r="F375" s="78"/>
      <c r="G375" s="78"/>
      <c r="H375" s="79"/>
    </row>
    <row r="376" spans="2:8" x14ac:dyDescent="0.25">
      <c r="B376" s="75"/>
      <c r="C376" s="81"/>
      <c r="D376" s="78"/>
      <c r="E376" s="78"/>
      <c r="F376" s="78"/>
      <c r="G376" s="78"/>
      <c r="H376" s="79"/>
    </row>
    <row r="377" spans="2:8" x14ac:dyDescent="0.25">
      <c r="B377" s="75"/>
      <c r="C377" s="81"/>
      <c r="D377" s="78"/>
      <c r="E377" s="78"/>
      <c r="F377" s="78"/>
      <c r="G377" s="78"/>
      <c r="H377" s="79"/>
    </row>
    <row r="378" spans="2:8" x14ac:dyDescent="0.25">
      <c r="B378" s="75"/>
      <c r="C378" s="81"/>
      <c r="D378" s="78"/>
      <c r="E378" s="78"/>
      <c r="F378" s="78"/>
      <c r="G378" s="78"/>
      <c r="H378" s="79"/>
    </row>
    <row r="379" spans="2:8" x14ac:dyDescent="0.25">
      <c r="B379" s="75"/>
      <c r="C379" s="81"/>
      <c r="D379" s="78"/>
      <c r="E379" s="78"/>
      <c r="F379" s="78"/>
      <c r="G379" s="78"/>
      <c r="H379" s="79"/>
    </row>
    <row r="380" spans="2:8" x14ac:dyDescent="0.25">
      <c r="B380" s="75"/>
      <c r="C380" s="81"/>
      <c r="D380" s="78"/>
      <c r="E380" s="78"/>
      <c r="F380" s="78"/>
      <c r="G380" s="78"/>
      <c r="H380" s="79"/>
    </row>
    <row r="381" spans="2:8" x14ac:dyDescent="0.25">
      <c r="B381" s="75"/>
      <c r="C381" s="81"/>
      <c r="D381" s="78"/>
      <c r="E381" s="78"/>
      <c r="F381" s="78"/>
      <c r="G381" s="78"/>
      <c r="H381" s="79"/>
    </row>
    <row r="382" spans="2:8" x14ac:dyDescent="0.25">
      <c r="B382" s="75"/>
      <c r="C382" s="81"/>
      <c r="D382" s="78"/>
      <c r="E382" s="78"/>
      <c r="F382" s="78"/>
      <c r="G382" s="78"/>
      <c r="H382" s="79"/>
    </row>
    <row r="383" spans="2:8" x14ac:dyDescent="0.25">
      <c r="B383" s="75"/>
      <c r="C383" s="81"/>
      <c r="D383" s="78"/>
      <c r="E383" s="78"/>
      <c r="F383" s="78"/>
      <c r="G383" s="78"/>
      <c r="H383" s="79"/>
    </row>
    <row r="384" spans="2:8" x14ac:dyDescent="0.25">
      <c r="B384" s="75"/>
      <c r="C384" s="81"/>
      <c r="D384" s="78"/>
      <c r="E384" s="78"/>
      <c r="F384" s="78"/>
      <c r="G384" s="78"/>
      <c r="H384" s="79"/>
    </row>
    <row r="385" spans="2:8" x14ac:dyDescent="0.25">
      <c r="B385" s="75"/>
      <c r="C385" s="81"/>
      <c r="D385" s="78"/>
      <c r="E385" s="78"/>
      <c r="F385" s="78"/>
      <c r="G385" s="78"/>
      <c r="H385" s="79"/>
    </row>
    <row r="386" spans="2:8" x14ac:dyDescent="0.25">
      <c r="B386" s="75"/>
      <c r="C386" s="81"/>
      <c r="D386" s="78"/>
      <c r="E386" s="78"/>
      <c r="F386" s="78"/>
      <c r="G386" s="78"/>
      <c r="H386" s="79"/>
    </row>
    <row r="387" spans="2:8" x14ac:dyDescent="0.25">
      <c r="B387" s="75"/>
      <c r="C387" s="81"/>
      <c r="D387" s="78"/>
      <c r="E387" s="78"/>
      <c r="F387" s="78"/>
      <c r="G387" s="78"/>
      <c r="H387" s="79"/>
    </row>
    <row r="388" spans="2:8" x14ac:dyDescent="0.25">
      <c r="B388" s="75"/>
      <c r="C388" s="81"/>
      <c r="D388" s="78"/>
      <c r="E388" s="78"/>
      <c r="F388" s="78"/>
      <c r="G388" s="78"/>
      <c r="H388" s="79"/>
    </row>
    <row r="389" spans="2:8" x14ac:dyDescent="0.25">
      <c r="B389" s="75"/>
      <c r="C389" s="81"/>
      <c r="D389" s="78"/>
      <c r="E389" s="78"/>
      <c r="F389" s="78"/>
      <c r="G389" s="78"/>
      <c r="H389" s="79"/>
    </row>
    <row r="390" spans="2:8" x14ac:dyDescent="0.25">
      <c r="B390" s="75"/>
      <c r="C390" s="81"/>
      <c r="D390" s="78"/>
      <c r="E390" s="78"/>
      <c r="F390" s="78"/>
      <c r="G390" s="78"/>
      <c r="H390" s="79"/>
    </row>
    <row r="391" spans="2:8" x14ac:dyDescent="0.25">
      <c r="B391" s="75"/>
      <c r="C391" s="81"/>
      <c r="D391" s="78"/>
      <c r="E391" s="78"/>
      <c r="F391" s="78"/>
      <c r="G391" s="78"/>
      <c r="H391" s="79"/>
    </row>
    <row r="392" spans="2:8" x14ac:dyDescent="0.25">
      <c r="B392" s="75"/>
      <c r="C392" s="81"/>
      <c r="D392" s="78"/>
      <c r="E392" s="78"/>
      <c r="F392" s="78"/>
      <c r="G392" s="78"/>
      <c r="H392" s="79"/>
    </row>
    <row r="393" spans="2:8" x14ac:dyDescent="0.25">
      <c r="B393" s="75"/>
      <c r="C393" s="81"/>
      <c r="D393" s="78"/>
      <c r="E393" s="78"/>
      <c r="F393" s="78"/>
      <c r="G393" s="78"/>
      <c r="H393" s="79"/>
    </row>
    <row r="394" spans="2:8" x14ac:dyDescent="0.25">
      <c r="B394" s="75"/>
      <c r="C394" s="81"/>
      <c r="D394" s="78"/>
      <c r="E394" s="78"/>
      <c r="F394" s="78"/>
      <c r="G394" s="78"/>
      <c r="H394" s="79"/>
    </row>
    <row r="395" spans="2:8" x14ac:dyDescent="0.25">
      <c r="B395" s="75"/>
      <c r="C395" s="81"/>
      <c r="D395" s="78"/>
      <c r="E395" s="78"/>
      <c r="F395" s="78"/>
      <c r="G395" s="78"/>
      <c r="H395" s="79"/>
    </row>
    <row r="396" spans="2:8" x14ac:dyDescent="0.25">
      <c r="B396" s="75"/>
      <c r="C396" s="81"/>
      <c r="D396" s="78"/>
      <c r="E396" s="78"/>
      <c r="F396" s="78"/>
      <c r="G396" s="78"/>
      <c r="H396" s="79"/>
    </row>
    <row r="397" spans="2:8" x14ac:dyDescent="0.25">
      <c r="B397" s="75"/>
      <c r="C397" s="81"/>
      <c r="D397" s="78"/>
      <c r="E397" s="78"/>
      <c r="F397" s="78"/>
      <c r="G397" s="78"/>
      <c r="H397" s="79"/>
    </row>
    <row r="398" spans="2:8" x14ac:dyDescent="0.25">
      <c r="B398" s="75"/>
      <c r="C398" s="81"/>
      <c r="D398" s="78"/>
      <c r="E398" s="78"/>
      <c r="F398" s="78"/>
      <c r="G398" s="78"/>
      <c r="H398" s="79"/>
    </row>
    <row r="399" spans="2:8" x14ac:dyDescent="0.25">
      <c r="B399" s="75"/>
      <c r="C399" s="81"/>
      <c r="D399" s="78"/>
      <c r="E399" s="78"/>
      <c r="F399" s="78"/>
      <c r="G399" s="78"/>
      <c r="H399" s="79"/>
    </row>
    <row r="400" spans="2:8" x14ac:dyDescent="0.25">
      <c r="B400" s="75"/>
      <c r="C400" s="81"/>
      <c r="D400" s="78"/>
      <c r="E400" s="78"/>
      <c r="F400" s="78"/>
      <c r="G400" s="78"/>
      <c r="H400" s="79"/>
    </row>
    <row r="401" spans="2:8" x14ac:dyDescent="0.25">
      <c r="B401" s="75"/>
      <c r="C401" s="81"/>
      <c r="D401" s="78"/>
      <c r="E401" s="78"/>
      <c r="F401" s="78"/>
      <c r="G401" s="78"/>
      <c r="H401" s="79"/>
    </row>
    <row r="402" spans="2:8" x14ac:dyDescent="0.25">
      <c r="B402" s="75"/>
      <c r="C402" s="81"/>
      <c r="D402" s="78"/>
      <c r="E402" s="78"/>
      <c r="F402" s="78"/>
      <c r="G402" s="78"/>
      <c r="H402" s="79"/>
    </row>
    <row r="403" spans="2:8" x14ac:dyDescent="0.25">
      <c r="B403" s="75"/>
      <c r="C403" s="81"/>
      <c r="D403" s="78"/>
      <c r="E403" s="78"/>
      <c r="F403" s="78"/>
      <c r="G403" s="78"/>
      <c r="H403" s="79"/>
    </row>
    <row r="404" spans="2:8" x14ac:dyDescent="0.25">
      <c r="B404" s="75"/>
      <c r="C404" s="81"/>
      <c r="D404" s="78"/>
      <c r="E404" s="78"/>
      <c r="F404" s="78"/>
      <c r="G404" s="78"/>
      <c r="H404" s="79"/>
    </row>
    <row r="405" spans="2:8" x14ac:dyDescent="0.25">
      <c r="B405" s="75"/>
      <c r="C405" s="81"/>
      <c r="D405" s="78"/>
      <c r="E405" s="78"/>
      <c r="F405" s="78"/>
      <c r="G405" s="78"/>
      <c r="H405" s="79"/>
    </row>
    <row r="406" spans="2:8" x14ac:dyDescent="0.25">
      <c r="B406" s="75"/>
      <c r="C406" s="81"/>
      <c r="D406" s="78"/>
      <c r="E406" s="78"/>
      <c r="F406" s="78"/>
      <c r="G406" s="78"/>
      <c r="H406" s="79"/>
    </row>
    <row r="407" spans="2:8" x14ac:dyDescent="0.25">
      <c r="B407" s="75"/>
      <c r="C407" s="81"/>
      <c r="D407" s="78"/>
      <c r="E407" s="78"/>
      <c r="F407" s="78"/>
      <c r="G407" s="78"/>
      <c r="H407" s="79"/>
    </row>
    <row r="408" spans="2:8" x14ac:dyDescent="0.25">
      <c r="B408" s="75"/>
      <c r="C408" s="81"/>
      <c r="D408" s="78"/>
      <c r="E408" s="78"/>
      <c r="F408" s="78"/>
      <c r="G408" s="78"/>
      <c r="H408" s="79"/>
    </row>
    <row r="409" spans="2:8" x14ac:dyDescent="0.25">
      <c r="B409" s="75"/>
      <c r="C409" s="81"/>
      <c r="D409" s="78"/>
      <c r="E409" s="78"/>
      <c r="F409" s="78"/>
      <c r="G409" s="78"/>
      <c r="H409" s="79"/>
    </row>
    <row r="410" spans="2:8" x14ac:dyDescent="0.25">
      <c r="B410" s="75"/>
      <c r="C410" s="81"/>
      <c r="D410" s="78"/>
      <c r="E410" s="78"/>
      <c r="F410" s="78"/>
      <c r="G410" s="78"/>
      <c r="H410" s="79"/>
    </row>
    <row r="411" spans="2:8" x14ac:dyDescent="0.25">
      <c r="B411" s="75"/>
      <c r="C411" s="81"/>
      <c r="D411" s="78"/>
      <c r="E411" s="78"/>
      <c r="F411" s="78"/>
      <c r="G411" s="78"/>
      <c r="H411" s="79"/>
    </row>
    <row r="412" spans="2:8" x14ac:dyDescent="0.25">
      <c r="B412" s="75"/>
      <c r="C412" s="81"/>
      <c r="D412" s="78"/>
      <c r="E412" s="78"/>
      <c r="F412" s="78"/>
      <c r="G412" s="78"/>
      <c r="H412" s="79"/>
    </row>
    <row r="413" spans="2:8" x14ac:dyDescent="0.25">
      <c r="B413" s="75"/>
      <c r="C413" s="81"/>
      <c r="D413" s="78"/>
      <c r="E413" s="78"/>
      <c r="F413" s="78"/>
      <c r="G413" s="78"/>
      <c r="H413" s="79"/>
    </row>
    <row r="414" spans="2:8" x14ac:dyDescent="0.25">
      <c r="B414" s="75"/>
      <c r="C414" s="81"/>
      <c r="D414" s="78"/>
      <c r="E414" s="78"/>
      <c r="F414" s="78"/>
      <c r="G414" s="78"/>
      <c r="H414" s="79"/>
    </row>
    <row r="415" spans="2:8" x14ac:dyDescent="0.25">
      <c r="B415" s="75"/>
      <c r="C415" s="81"/>
      <c r="D415" s="78"/>
      <c r="E415" s="78"/>
      <c r="F415" s="78"/>
      <c r="G415" s="78"/>
      <c r="H415" s="79"/>
    </row>
    <row r="416" spans="2:8" x14ac:dyDescent="0.25">
      <c r="B416" s="75"/>
      <c r="C416" s="81"/>
      <c r="D416" s="78"/>
      <c r="E416" s="78"/>
      <c r="F416" s="78"/>
      <c r="G416" s="78"/>
      <c r="H416" s="79"/>
    </row>
    <row r="417" spans="2:8" x14ac:dyDescent="0.25">
      <c r="B417" s="75"/>
      <c r="C417" s="81"/>
      <c r="D417" s="78"/>
      <c r="E417" s="78"/>
      <c r="F417" s="78"/>
      <c r="G417" s="78"/>
      <c r="H417" s="79"/>
    </row>
    <row r="418" spans="2:8" x14ac:dyDescent="0.25">
      <c r="B418" s="75"/>
      <c r="C418" s="81"/>
      <c r="D418" s="78"/>
      <c r="E418" s="78"/>
      <c r="F418" s="78"/>
      <c r="G418" s="78"/>
      <c r="H418" s="79"/>
    </row>
    <row r="419" spans="2:8" x14ac:dyDescent="0.25">
      <c r="B419" s="75"/>
      <c r="C419" s="81"/>
      <c r="D419" s="78"/>
      <c r="E419" s="78"/>
      <c r="F419" s="78"/>
      <c r="G419" s="78"/>
      <c r="H419" s="79"/>
    </row>
    <row r="420" spans="2:8" x14ac:dyDescent="0.25">
      <c r="B420" s="75"/>
      <c r="C420" s="81"/>
      <c r="D420" s="78"/>
      <c r="E420" s="78"/>
      <c r="F420" s="78"/>
      <c r="G420" s="78"/>
      <c r="H420" s="79"/>
    </row>
    <row r="421" spans="2:8" x14ac:dyDescent="0.25">
      <c r="B421" s="75"/>
      <c r="C421" s="81"/>
      <c r="D421" s="78"/>
      <c r="E421" s="78"/>
      <c r="F421" s="78"/>
      <c r="G421" s="78"/>
      <c r="H421" s="79"/>
    </row>
    <row r="422" spans="2:8" x14ac:dyDescent="0.25">
      <c r="B422" s="75"/>
      <c r="C422" s="81"/>
      <c r="D422" s="78"/>
      <c r="E422" s="78"/>
      <c r="F422" s="78"/>
      <c r="G422" s="78"/>
      <c r="H422" s="79"/>
    </row>
    <row r="423" spans="2:8" x14ac:dyDescent="0.25">
      <c r="B423" s="75"/>
      <c r="C423" s="81"/>
      <c r="D423" s="78"/>
      <c r="E423" s="78"/>
      <c r="F423" s="78"/>
      <c r="G423" s="78"/>
      <c r="H423" s="79"/>
    </row>
    <row r="424" spans="2:8" x14ac:dyDescent="0.25">
      <c r="B424" s="75"/>
      <c r="C424" s="81"/>
      <c r="D424" s="78"/>
      <c r="E424" s="78"/>
      <c r="F424" s="78"/>
      <c r="G424" s="78"/>
      <c r="H424" s="79"/>
    </row>
    <row r="425" spans="2:8" x14ac:dyDescent="0.25">
      <c r="B425" s="75"/>
      <c r="C425" s="81"/>
      <c r="D425" s="78"/>
      <c r="E425" s="78"/>
      <c r="F425" s="78"/>
      <c r="G425" s="78"/>
      <c r="H425" s="79"/>
    </row>
    <row r="426" spans="2:8" x14ac:dyDescent="0.25">
      <c r="B426" s="75"/>
      <c r="C426" s="81"/>
      <c r="D426" s="78"/>
      <c r="E426" s="78"/>
      <c r="F426" s="78"/>
      <c r="G426" s="78"/>
      <c r="H426" s="79"/>
    </row>
    <row r="427" spans="2:8" x14ac:dyDescent="0.25">
      <c r="B427" s="75"/>
      <c r="C427" s="81"/>
      <c r="D427" s="78"/>
      <c r="E427" s="78"/>
      <c r="F427" s="78"/>
      <c r="G427" s="78"/>
      <c r="H427" s="79"/>
    </row>
    <row r="428" spans="2:8" x14ac:dyDescent="0.25">
      <c r="B428" s="75"/>
      <c r="C428" s="81"/>
      <c r="D428" s="78"/>
      <c r="E428" s="78"/>
      <c r="F428" s="78"/>
      <c r="G428" s="78"/>
      <c r="H428" s="79"/>
    </row>
    <row r="429" spans="2:8" x14ac:dyDescent="0.25">
      <c r="B429" s="75"/>
      <c r="C429" s="81"/>
      <c r="D429" s="78"/>
      <c r="E429" s="78"/>
      <c r="F429" s="78"/>
      <c r="G429" s="78"/>
      <c r="H429" s="79"/>
    </row>
    <row r="430" spans="2:8" x14ac:dyDescent="0.25">
      <c r="B430" s="75"/>
      <c r="C430" s="81"/>
      <c r="D430" s="78"/>
      <c r="E430" s="78"/>
      <c r="F430" s="78"/>
      <c r="G430" s="78"/>
      <c r="H430" s="79"/>
    </row>
    <row r="431" spans="2:8" x14ac:dyDescent="0.25">
      <c r="B431" s="75"/>
      <c r="C431" s="81"/>
      <c r="D431" s="78"/>
      <c r="E431" s="78"/>
      <c r="F431" s="78"/>
      <c r="G431" s="78"/>
      <c r="H431" s="79"/>
    </row>
    <row r="432" spans="2:8" x14ac:dyDescent="0.25">
      <c r="B432" s="75"/>
      <c r="C432" s="81"/>
      <c r="D432" s="78"/>
      <c r="E432" s="78"/>
      <c r="F432" s="78"/>
      <c r="G432" s="78"/>
      <c r="H432" s="79"/>
    </row>
    <row r="433" spans="2:8" x14ac:dyDescent="0.25">
      <c r="B433" s="75"/>
      <c r="C433" s="81"/>
      <c r="D433" s="78"/>
      <c r="E433" s="78"/>
      <c r="F433" s="78"/>
      <c r="G433" s="78"/>
      <c r="H433" s="79"/>
    </row>
    <row r="434" spans="2:8" x14ac:dyDescent="0.25">
      <c r="B434" s="75"/>
      <c r="C434" s="81"/>
      <c r="D434" s="78"/>
      <c r="E434" s="78"/>
      <c r="F434" s="78"/>
      <c r="G434" s="78"/>
      <c r="H434" s="79"/>
    </row>
    <row r="435" spans="2:8" x14ac:dyDescent="0.25">
      <c r="B435" s="75"/>
      <c r="C435" s="81"/>
      <c r="D435" s="78"/>
      <c r="E435" s="78"/>
      <c r="F435" s="78"/>
      <c r="G435" s="78"/>
      <c r="H435" s="79"/>
    </row>
    <row r="436" spans="2:8" x14ac:dyDescent="0.25">
      <c r="B436" s="75"/>
      <c r="C436" s="81"/>
      <c r="D436" s="78"/>
      <c r="E436" s="78"/>
      <c r="F436" s="78"/>
      <c r="G436" s="78"/>
      <c r="H436" s="79"/>
    </row>
    <row r="437" spans="2:8" x14ac:dyDescent="0.25">
      <c r="B437" s="75"/>
      <c r="C437" s="81"/>
      <c r="D437" s="78"/>
      <c r="E437" s="78"/>
      <c r="F437" s="78"/>
      <c r="G437" s="78"/>
      <c r="H437" s="79"/>
    </row>
    <row r="438" spans="2:8" x14ac:dyDescent="0.25">
      <c r="B438" s="75"/>
      <c r="C438" s="81"/>
      <c r="D438" s="78"/>
      <c r="E438" s="78"/>
      <c r="F438" s="78"/>
      <c r="G438" s="78"/>
      <c r="H438" s="79"/>
    </row>
    <row r="439" spans="2:8" x14ac:dyDescent="0.25">
      <c r="B439" s="75"/>
      <c r="C439" s="81"/>
      <c r="D439" s="78"/>
      <c r="E439" s="78"/>
      <c r="F439" s="78"/>
      <c r="G439" s="78"/>
      <c r="H439" s="79"/>
    </row>
    <row r="440" spans="2:8" x14ac:dyDescent="0.25">
      <c r="B440" s="75"/>
      <c r="C440" s="81"/>
      <c r="D440" s="78"/>
      <c r="E440" s="78"/>
      <c r="F440" s="78"/>
      <c r="G440" s="78"/>
      <c r="H440" s="79"/>
    </row>
    <row r="441" spans="2:8" x14ac:dyDescent="0.25">
      <c r="B441" s="75"/>
      <c r="C441" s="81"/>
      <c r="D441" s="78"/>
      <c r="E441" s="78"/>
      <c r="F441" s="78"/>
      <c r="G441" s="78"/>
      <c r="H441" s="79"/>
    </row>
    <row r="442" spans="2:8" x14ac:dyDescent="0.25">
      <c r="B442" s="75"/>
      <c r="C442" s="81"/>
      <c r="D442" s="78"/>
      <c r="E442" s="78"/>
      <c r="F442" s="78"/>
      <c r="G442" s="78"/>
      <c r="H442" s="79"/>
    </row>
    <row r="443" spans="2:8" x14ac:dyDescent="0.25">
      <c r="B443" s="75"/>
      <c r="C443" s="81"/>
      <c r="D443" s="78"/>
      <c r="E443" s="78"/>
      <c r="F443" s="78"/>
      <c r="G443" s="78"/>
      <c r="H443" s="79"/>
    </row>
    <row r="444" spans="2:8" x14ac:dyDescent="0.25">
      <c r="B444" s="75"/>
      <c r="C444" s="81"/>
      <c r="D444" s="78"/>
      <c r="E444" s="78"/>
      <c r="F444" s="78"/>
      <c r="G444" s="78"/>
      <c r="H444" s="79"/>
    </row>
    <row r="445" spans="2:8" x14ac:dyDescent="0.25">
      <c r="B445" s="75"/>
      <c r="C445" s="81"/>
      <c r="D445" s="78"/>
      <c r="E445" s="78"/>
      <c r="F445" s="78"/>
      <c r="G445" s="78"/>
      <c r="H445" s="79"/>
    </row>
    <row r="446" spans="2:8" x14ac:dyDescent="0.25">
      <c r="B446" s="75"/>
      <c r="C446" s="81"/>
      <c r="D446" s="78"/>
      <c r="E446" s="78"/>
      <c r="F446" s="78"/>
      <c r="G446" s="78"/>
      <c r="H446" s="79"/>
    </row>
    <row r="447" spans="2:8" x14ac:dyDescent="0.25">
      <c r="B447" s="75"/>
      <c r="C447" s="81"/>
      <c r="D447" s="78"/>
      <c r="E447" s="78"/>
      <c r="F447" s="78"/>
      <c r="G447" s="78"/>
      <c r="H447" s="79"/>
    </row>
    <row r="448" spans="2:8" x14ac:dyDescent="0.25">
      <c r="B448" s="75"/>
      <c r="C448" s="81"/>
      <c r="D448" s="78"/>
      <c r="E448" s="78"/>
      <c r="F448" s="78"/>
      <c r="G448" s="78"/>
      <c r="H448" s="79"/>
    </row>
    <row r="449" spans="2:8" x14ac:dyDescent="0.25">
      <c r="B449" s="75"/>
      <c r="C449" s="81"/>
      <c r="D449" s="78"/>
      <c r="E449" s="78"/>
      <c r="F449" s="78"/>
      <c r="G449" s="78"/>
      <c r="H449" s="79"/>
    </row>
    <row r="450" spans="2:8" x14ac:dyDescent="0.25">
      <c r="B450" s="75"/>
      <c r="C450" s="81"/>
      <c r="D450" s="78"/>
      <c r="E450" s="78"/>
      <c r="F450" s="78"/>
      <c r="G450" s="78"/>
      <c r="H450" s="79"/>
    </row>
    <row r="451" spans="2:8" x14ac:dyDescent="0.25">
      <c r="B451" s="75"/>
      <c r="C451" s="81"/>
      <c r="D451" s="78"/>
      <c r="E451" s="78"/>
      <c r="F451" s="78"/>
      <c r="G451" s="78"/>
      <c r="H451" s="79"/>
    </row>
    <row r="452" spans="2:8" x14ac:dyDescent="0.25">
      <c r="B452" s="75"/>
      <c r="C452" s="81"/>
      <c r="D452" s="78"/>
      <c r="E452" s="78"/>
      <c r="F452" s="78"/>
      <c r="G452" s="78"/>
      <c r="H452" s="79"/>
    </row>
    <row r="453" spans="2:8" x14ac:dyDescent="0.25">
      <c r="B453" s="75"/>
      <c r="C453" s="81"/>
      <c r="D453" s="78"/>
      <c r="E453" s="78"/>
      <c r="F453" s="78"/>
      <c r="G453" s="78"/>
      <c r="H453" s="79"/>
    </row>
    <row r="454" spans="2:8" x14ac:dyDescent="0.25">
      <c r="B454" s="75"/>
      <c r="C454" s="81"/>
      <c r="D454" s="78"/>
      <c r="E454" s="78"/>
      <c r="F454" s="78"/>
      <c r="G454" s="78"/>
      <c r="H454" s="79"/>
    </row>
    <row r="455" spans="2:8" x14ac:dyDescent="0.25">
      <c r="B455" s="75"/>
      <c r="C455" s="81"/>
      <c r="D455" s="78"/>
      <c r="E455" s="78"/>
      <c r="F455" s="78"/>
      <c r="G455" s="78"/>
      <c r="H455" s="79"/>
    </row>
    <row r="456" spans="2:8" x14ac:dyDescent="0.25">
      <c r="B456" s="75"/>
      <c r="C456" s="81"/>
      <c r="D456" s="78"/>
      <c r="E456" s="78"/>
      <c r="F456" s="78"/>
      <c r="G456" s="78"/>
      <c r="H456" s="79"/>
    </row>
    <row r="457" spans="2:8" x14ac:dyDescent="0.25">
      <c r="B457" s="75"/>
      <c r="C457" s="81"/>
      <c r="D457" s="78"/>
      <c r="E457" s="78"/>
      <c r="F457" s="78"/>
      <c r="G457" s="78"/>
      <c r="H457" s="79"/>
    </row>
    <row r="458" spans="2:8" x14ac:dyDescent="0.25">
      <c r="B458" s="75"/>
      <c r="C458" s="81"/>
      <c r="D458" s="78"/>
      <c r="E458" s="78"/>
      <c r="F458" s="78"/>
      <c r="G458" s="78"/>
      <c r="H458" s="79"/>
    </row>
    <row r="459" spans="2:8" x14ac:dyDescent="0.25">
      <c r="B459" s="75"/>
      <c r="C459" s="81"/>
      <c r="D459" s="78"/>
      <c r="E459" s="78"/>
      <c r="F459" s="78"/>
      <c r="G459" s="78"/>
      <c r="H459" s="79"/>
    </row>
    <row r="460" spans="2:8" x14ac:dyDescent="0.25">
      <c r="B460" s="75"/>
      <c r="C460" s="81"/>
      <c r="D460" s="78"/>
      <c r="E460" s="78"/>
      <c r="F460" s="78"/>
      <c r="G460" s="78"/>
      <c r="H460" s="79"/>
    </row>
    <row r="461" spans="2:8" x14ac:dyDescent="0.25">
      <c r="B461" s="75"/>
      <c r="C461" s="81"/>
      <c r="D461" s="78"/>
      <c r="E461" s="78"/>
      <c r="F461" s="78"/>
      <c r="G461" s="78"/>
      <c r="H461" s="79"/>
    </row>
    <row r="462" spans="2:8" x14ac:dyDescent="0.25">
      <c r="B462" s="75"/>
      <c r="C462" s="81"/>
      <c r="D462" s="78"/>
      <c r="E462" s="78"/>
      <c r="F462" s="78"/>
      <c r="G462" s="78"/>
      <c r="H462" s="79"/>
    </row>
    <row r="463" spans="2:8" x14ac:dyDescent="0.25">
      <c r="B463" s="75"/>
      <c r="C463" s="81"/>
      <c r="D463" s="78"/>
      <c r="E463" s="78"/>
      <c r="F463" s="78"/>
      <c r="G463" s="78"/>
      <c r="H463" s="79"/>
    </row>
    <row r="464" spans="2:8" x14ac:dyDescent="0.25">
      <c r="B464" s="75"/>
      <c r="C464" s="81"/>
      <c r="D464" s="78"/>
      <c r="E464" s="78"/>
      <c r="F464" s="78"/>
      <c r="G464" s="78"/>
      <c r="H464" s="79"/>
    </row>
    <row r="465" spans="2:8" x14ac:dyDescent="0.25">
      <c r="B465" s="75"/>
      <c r="C465" s="81"/>
      <c r="D465" s="78"/>
      <c r="E465" s="78"/>
      <c r="F465" s="78"/>
      <c r="G465" s="78"/>
      <c r="H465" s="79"/>
    </row>
    <row r="466" spans="2:8" x14ac:dyDescent="0.25">
      <c r="B466" s="75"/>
      <c r="C466" s="81"/>
      <c r="D466" s="78"/>
      <c r="E466" s="78"/>
      <c r="F466" s="78"/>
      <c r="G466" s="78"/>
      <c r="H466" s="79"/>
    </row>
    <row r="467" spans="2:8" x14ac:dyDescent="0.25">
      <c r="B467" s="75"/>
      <c r="C467" s="81"/>
      <c r="D467" s="78"/>
      <c r="E467" s="78"/>
      <c r="F467" s="78"/>
      <c r="G467" s="78"/>
      <c r="H467" s="79"/>
    </row>
    <row r="468" spans="2:8" x14ac:dyDescent="0.25">
      <c r="B468" s="75"/>
      <c r="C468" s="81"/>
      <c r="D468" s="78"/>
      <c r="E468" s="78"/>
      <c r="F468" s="78"/>
      <c r="G468" s="78"/>
      <c r="H468" s="79"/>
    </row>
    <row r="469" spans="2:8" x14ac:dyDescent="0.25">
      <c r="B469" s="75"/>
      <c r="C469" s="81"/>
      <c r="D469" s="78"/>
      <c r="E469" s="78"/>
      <c r="F469" s="78"/>
      <c r="G469" s="78"/>
      <c r="H469" s="79"/>
    </row>
    <row r="470" spans="2:8" x14ac:dyDescent="0.25">
      <c r="B470" s="75"/>
      <c r="C470" s="81"/>
      <c r="D470" s="78"/>
      <c r="E470" s="78"/>
      <c r="F470" s="78"/>
      <c r="G470" s="78"/>
      <c r="H470" s="79"/>
    </row>
    <row r="471" spans="2:8" x14ac:dyDescent="0.25">
      <c r="B471" s="75"/>
      <c r="C471" s="81"/>
      <c r="D471" s="78"/>
      <c r="E471" s="78"/>
      <c r="F471" s="78"/>
      <c r="G471" s="78"/>
      <c r="H471" s="79"/>
    </row>
    <row r="472" spans="2:8" x14ac:dyDescent="0.25">
      <c r="B472" s="75"/>
      <c r="C472" s="81"/>
      <c r="D472" s="78"/>
      <c r="E472" s="78"/>
      <c r="F472" s="78"/>
      <c r="G472" s="78"/>
      <c r="H472" s="79"/>
    </row>
    <row r="473" spans="2:8" x14ac:dyDescent="0.25">
      <c r="B473" s="75"/>
      <c r="C473" s="81"/>
      <c r="D473" s="78"/>
      <c r="E473" s="78"/>
      <c r="F473" s="78"/>
      <c r="G473" s="78"/>
      <c r="H473" s="79"/>
    </row>
    <row r="474" spans="2:8" x14ac:dyDescent="0.25">
      <c r="B474" s="75"/>
      <c r="C474" s="81"/>
      <c r="D474" s="78"/>
      <c r="E474" s="78"/>
      <c r="F474" s="78"/>
      <c r="G474" s="78"/>
      <c r="H474" s="79"/>
    </row>
    <row r="475" spans="2:8" x14ac:dyDescent="0.25">
      <c r="B475" s="75"/>
      <c r="C475" s="81"/>
      <c r="D475" s="78"/>
      <c r="E475" s="78"/>
      <c r="F475" s="78"/>
      <c r="G475" s="78"/>
      <c r="H475" s="79"/>
    </row>
    <row r="476" spans="2:8" x14ac:dyDescent="0.25">
      <c r="B476" s="75"/>
      <c r="C476" s="81"/>
      <c r="D476" s="78"/>
      <c r="E476" s="78"/>
      <c r="F476" s="78"/>
      <c r="G476" s="78"/>
      <c r="H476" s="79"/>
    </row>
    <row r="477" spans="2:8" x14ac:dyDescent="0.25">
      <c r="B477" s="75"/>
      <c r="C477" s="81"/>
      <c r="D477" s="78"/>
      <c r="E477" s="78"/>
      <c r="F477" s="78"/>
      <c r="G477" s="78"/>
      <c r="H477" s="79"/>
    </row>
    <row r="478" spans="2:8" x14ac:dyDescent="0.25">
      <c r="B478" s="75"/>
      <c r="C478" s="81"/>
      <c r="D478" s="78"/>
      <c r="E478" s="78"/>
      <c r="F478" s="78"/>
      <c r="G478" s="78"/>
      <c r="H478" s="79"/>
    </row>
    <row r="479" spans="2:8" x14ac:dyDescent="0.25">
      <c r="B479" s="75"/>
      <c r="C479" s="81"/>
      <c r="D479" s="78"/>
      <c r="E479" s="78"/>
      <c r="F479" s="78"/>
      <c r="G479" s="78"/>
      <c r="H479" s="79"/>
    </row>
    <row r="480" spans="2:8" x14ac:dyDescent="0.25">
      <c r="B480" s="75"/>
      <c r="C480" s="81"/>
      <c r="D480" s="78"/>
      <c r="E480" s="78"/>
      <c r="F480" s="78"/>
      <c r="G480" s="78"/>
      <c r="H480" s="79"/>
    </row>
    <row r="481" spans="2:8" x14ac:dyDescent="0.25">
      <c r="B481" s="75"/>
      <c r="C481" s="81"/>
      <c r="D481" s="78"/>
      <c r="E481" s="78"/>
      <c r="F481" s="78"/>
      <c r="G481" s="78"/>
      <c r="H481" s="79"/>
    </row>
    <row r="482" spans="2:8" x14ac:dyDescent="0.25">
      <c r="B482" s="75"/>
      <c r="C482" s="81"/>
      <c r="D482" s="78"/>
      <c r="E482" s="78"/>
      <c r="F482" s="78"/>
      <c r="G482" s="78"/>
      <c r="H482" s="79"/>
    </row>
    <row r="483" spans="2:8" x14ac:dyDescent="0.25">
      <c r="B483" s="75"/>
      <c r="C483" s="81"/>
      <c r="D483" s="78"/>
      <c r="E483" s="78"/>
      <c r="F483" s="78"/>
      <c r="G483" s="78"/>
      <c r="H483" s="79"/>
    </row>
    <row r="484" spans="2:8" x14ac:dyDescent="0.25">
      <c r="B484" s="75"/>
      <c r="C484" s="81"/>
      <c r="D484" s="78"/>
      <c r="E484" s="78"/>
      <c r="F484" s="78"/>
      <c r="G484" s="78"/>
      <c r="H484" s="79"/>
    </row>
    <row r="485" spans="2:8" x14ac:dyDescent="0.25">
      <c r="B485" s="75"/>
      <c r="C485" s="81"/>
      <c r="D485" s="78"/>
      <c r="E485" s="78"/>
      <c r="F485" s="78"/>
      <c r="G485" s="78"/>
      <c r="H485" s="79"/>
    </row>
    <row r="486" spans="2:8" x14ac:dyDescent="0.25">
      <c r="B486" s="75"/>
      <c r="C486" s="81"/>
      <c r="D486" s="78"/>
      <c r="E486" s="78"/>
      <c r="F486" s="78"/>
      <c r="G486" s="78"/>
      <c r="H486" s="79"/>
    </row>
    <row r="487" spans="2:8" x14ac:dyDescent="0.25">
      <c r="B487" s="75"/>
      <c r="C487" s="81"/>
      <c r="D487" s="78"/>
      <c r="E487" s="78"/>
      <c r="F487" s="78"/>
      <c r="G487" s="78"/>
      <c r="H487" s="79"/>
    </row>
    <row r="488" spans="2:8" x14ac:dyDescent="0.25">
      <c r="B488" s="75"/>
      <c r="C488" s="81"/>
      <c r="D488" s="78"/>
      <c r="E488" s="78"/>
      <c r="F488" s="78"/>
      <c r="G488" s="78"/>
      <c r="H488" s="79"/>
    </row>
    <row r="489" spans="2:8" x14ac:dyDescent="0.25">
      <c r="B489" s="75"/>
      <c r="C489" s="81"/>
      <c r="D489" s="78"/>
      <c r="E489" s="78"/>
      <c r="F489" s="78"/>
      <c r="G489" s="78"/>
      <c r="H489" s="79"/>
    </row>
    <row r="490" spans="2:8" x14ac:dyDescent="0.25">
      <c r="B490" s="75"/>
      <c r="C490" s="81"/>
      <c r="D490" s="78"/>
      <c r="E490" s="78"/>
      <c r="F490" s="78"/>
      <c r="G490" s="78"/>
      <c r="H490" s="79"/>
    </row>
    <row r="491" spans="2:8" x14ac:dyDescent="0.25">
      <c r="B491" s="75"/>
      <c r="C491" s="81"/>
      <c r="D491" s="78"/>
      <c r="E491" s="78"/>
      <c r="F491" s="78"/>
      <c r="G491" s="78"/>
      <c r="H491" s="79"/>
    </row>
    <row r="492" spans="2:8" x14ac:dyDescent="0.25">
      <c r="B492" s="75"/>
      <c r="C492" s="81"/>
      <c r="D492" s="78"/>
      <c r="E492" s="78"/>
      <c r="F492" s="78"/>
      <c r="G492" s="78"/>
      <c r="H492" s="79"/>
    </row>
    <row r="493" spans="2:8" x14ac:dyDescent="0.25">
      <c r="B493" s="75"/>
      <c r="C493" s="81"/>
      <c r="D493" s="78"/>
      <c r="E493" s="78"/>
      <c r="F493" s="78"/>
      <c r="G493" s="78"/>
      <c r="H493" s="79"/>
    </row>
    <row r="494" spans="2:8" x14ac:dyDescent="0.25">
      <c r="B494" s="75"/>
      <c r="C494" s="81"/>
      <c r="D494" s="78"/>
      <c r="E494" s="78"/>
      <c r="F494" s="78"/>
      <c r="G494" s="78"/>
      <c r="H494" s="79"/>
    </row>
    <row r="495" spans="2:8" x14ac:dyDescent="0.25">
      <c r="B495" s="75"/>
      <c r="C495" s="81"/>
      <c r="D495" s="78"/>
      <c r="E495" s="78"/>
      <c r="F495" s="78"/>
      <c r="G495" s="78"/>
      <c r="H495" s="79"/>
    </row>
    <row r="496" spans="2:8" x14ac:dyDescent="0.25">
      <c r="B496" s="75"/>
      <c r="C496" s="81"/>
      <c r="D496" s="78"/>
      <c r="E496" s="78"/>
      <c r="F496" s="78"/>
      <c r="G496" s="78"/>
      <c r="H496" s="79"/>
    </row>
    <row r="497" spans="2:8" x14ac:dyDescent="0.25">
      <c r="B497" s="75"/>
      <c r="C497" s="81"/>
      <c r="D497" s="78"/>
      <c r="E497" s="78"/>
      <c r="F497" s="78"/>
      <c r="G497" s="78"/>
      <c r="H497" s="79"/>
    </row>
    <row r="498" spans="2:8" x14ac:dyDescent="0.25">
      <c r="B498" s="75"/>
      <c r="C498" s="81"/>
      <c r="D498" s="78"/>
      <c r="E498" s="78"/>
      <c r="F498" s="78"/>
      <c r="G498" s="78"/>
      <c r="H498" s="79"/>
    </row>
    <row r="499" spans="2:8" x14ac:dyDescent="0.25">
      <c r="B499" s="75"/>
      <c r="C499" s="81"/>
      <c r="D499" s="78"/>
      <c r="E499" s="78"/>
      <c r="F499" s="78"/>
      <c r="G499" s="78"/>
      <c r="H499" s="79"/>
    </row>
    <row r="500" spans="2:8" x14ac:dyDescent="0.25">
      <c r="B500" s="75"/>
      <c r="C500" s="81"/>
      <c r="D500" s="78"/>
      <c r="E500" s="78"/>
      <c r="F500" s="78"/>
      <c r="G500" s="78"/>
      <c r="H500" s="79"/>
    </row>
    <row r="501" spans="2:8" x14ac:dyDescent="0.25">
      <c r="B501" s="75"/>
      <c r="C501" s="81"/>
      <c r="D501" s="78"/>
      <c r="E501" s="78"/>
      <c r="F501" s="78"/>
      <c r="G501" s="78"/>
      <c r="H501" s="79"/>
    </row>
    <row r="502" spans="2:8" x14ac:dyDescent="0.25">
      <c r="B502" s="75"/>
      <c r="C502" s="81"/>
      <c r="D502" s="78"/>
      <c r="E502" s="78"/>
      <c r="F502" s="78"/>
      <c r="G502" s="78"/>
      <c r="H502" s="79"/>
    </row>
    <row r="503" spans="2:8" x14ac:dyDescent="0.25">
      <c r="B503" s="75">
        <v>2460059.9994781828</v>
      </c>
      <c r="C503" s="81">
        <f>B503-$K$30</f>
        <v>0.37962433509528637</v>
      </c>
      <c r="D503" s="78"/>
      <c r="E503" s="78"/>
      <c r="F503" s="78"/>
      <c r="G503" s="78"/>
      <c r="H503" s="79">
        <v>1481.8208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83B0F-D460-434B-9EE5-2DD10446BCDD}">
  <dimension ref="A1:K503"/>
  <sheetViews>
    <sheetView zoomScaleNormal="100" workbookViewId="0">
      <pane xSplit="2" ySplit="2" topLeftCell="C3" activePane="bottomRight" state="frozen"/>
      <selection activeCell="N32" sqref="N32"/>
      <selection pane="topRight" activeCell="N32" sqref="N32"/>
      <selection pane="bottomLeft" activeCell="N32" sqref="N32"/>
      <selection pane="bottomRight" activeCell="N32" sqref="N32"/>
    </sheetView>
  </sheetViews>
  <sheetFormatPr baseColWidth="10" defaultRowHeight="15" x14ac:dyDescent="0.25"/>
  <cols>
    <col min="1" max="1" width="5.5703125" style="73" bestFit="1" customWidth="1"/>
    <col min="2" max="2" width="13.140625" style="76" customWidth="1"/>
    <col min="3" max="4" width="11.28515625" style="76" customWidth="1"/>
    <col min="5" max="5" width="11.28515625" style="77" customWidth="1"/>
    <col min="6" max="6" width="11.28515625" style="76" customWidth="1"/>
    <col min="7" max="7" width="11.28515625" style="77" customWidth="1"/>
    <col min="8" max="8" width="11.28515625" style="57" customWidth="1"/>
    <col min="9" max="9" width="11.42578125" style="39"/>
    <col min="10" max="10" width="12.28515625" style="39" customWidth="1"/>
    <col min="11" max="11" width="13.42578125" style="39" customWidth="1"/>
    <col min="12" max="15" width="11.42578125" style="39"/>
    <col min="16" max="16" width="9.140625" style="39" customWidth="1"/>
    <col min="17" max="16384" width="11.42578125" style="39"/>
  </cols>
  <sheetData>
    <row r="1" spans="1:9" x14ac:dyDescent="0.25">
      <c r="A1" s="67"/>
      <c r="B1" s="68"/>
      <c r="C1" s="68">
        <f>COUNT(C3:C100134)</f>
        <v>346</v>
      </c>
      <c r="D1" s="68">
        <f t="shared" ref="D1:H1" si="0">COUNT(D3:D100134)</f>
        <v>123</v>
      </c>
      <c r="E1" s="69">
        <f t="shared" si="0"/>
        <v>13</v>
      </c>
      <c r="F1" s="68">
        <f t="shared" si="0"/>
        <v>91</v>
      </c>
      <c r="G1" s="69">
        <f t="shared" si="0"/>
        <v>12</v>
      </c>
      <c r="H1" s="65">
        <f t="shared" si="0"/>
        <v>107</v>
      </c>
    </row>
    <row r="2" spans="1:9" x14ac:dyDescent="0.25">
      <c r="A2" s="70" t="s">
        <v>135</v>
      </c>
      <c r="B2" s="71" t="s">
        <v>134</v>
      </c>
      <c r="C2" s="72" t="s">
        <v>133</v>
      </c>
      <c r="D2" s="71" t="s">
        <v>132</v>
      </c>
      <c r="E2" s="71" t="s">
        <v>131</v>
      </c>
      <c r="F2" s="71" t="s">
        <v>130</v>
      </c>
      <c r="G2" s="71" t="s">
        <v>129</v>
      </c>
      <c r="H2" s="66" t="s">
        <v>128</v>
      </c>
      <c r="I2" s="39">
        <v>2457000</v>
      </c>
    </row>
    <row r="3" spans="1:9" x14ac:dyDescent="0.25">
      <c r="B3" s="74">
        <v>2460059.2008780846</v>
      </c>
      <c r="C3" s="81">
        <f>B3-$K$30</f>
        <v>-0.41897576302289963</v>
      </c>
      <c r="D3" s="78">
        <v>1484.9940999999999</v>
      </c>
      <c r="E3" s="78"/>
      <c r="F3" s="78"/>
      <c r="G3" s="78"/>
      <c r="H3" s="79"/>
    </row>
    <row r="4" spans="1:9" x14ac:dyDescent="0.25">
      <c r="B4" s="74">
        <v>2460059.2031928683</v>
      </c>
      <c r="C4" s="81">
        <f>B4-$K$30</f>
        <v>-0.41666097939014435</v>
      </c>
      <c r="D4" s="78">
        <v>1485.2225000000001</v>
      </c>
      <c r="E4" s="78"/>
      <c r="F4" s="78"/>
      <c r="G4" s="78"/>
      <c r="H4" s="79"/>
    </row>
    <row r="5" spans="1:9" x14ac:dyDescent="0.25">
      <c r="B5" s="74">
        <v>2460059.2055076519</v>
      </c>
      <c r="C5" s="81">
        <f>B5-$K$30</f>
        <v>-0.41434619575738907</v>
      </c>
      <c r="D5" s="78">
        <v>1487.71</v>
      </c>
      <c r="E5" s="78"/>
      <c r="F5" s="78"/>
      <c r="G5" s="78"/>
      <c r="H5" s="79"/>
    </row>
    <row r="6" spans="1:9" x14ac:dyDescent="0.25">
      <c r="B6" s="74">
        <v>2460059.2078224351</v>
      </c>
      <c r="C6" s="81">
        <f>B6-$K$30</f>
        <v>-0.41203141259029508</v>
      </c>
      <c r="D6" s="78">
        <v>1488.2511999999999</v>
      </c>
      <c r="E6" s="78"/>
      <c r="F6" s="78"/>
      <c r="G6" s="78"/>
      <c r="H6" s="79"/>
    </row>
    <row r="7" spans="1:9" x14ac:dyDescent="0.25">
      <c r="B7" s="74">
        <v>2460059.2101372187</v>
      </c>
      <c r="C7" s="81">
        <f>B7-$K$30</f>
        <v>-0.4097166289575398</v>
      </c>
      <c r="D7" s="78">
        <v>1483.1575</v>
      </c>
      <c r="E7" s="78"/>
      <c r="F7" s="78"/>
      <c r="G7" s="78"/>
      <c r="H7" s="79"/>
    </row>
    <row r="8" spans="1:9" x14ac:dyDescent="0.25">
      <c r="B8" s="74">
        <v>2460059.2124520023</v>
      </c>
      <c r="C8" s="81">
        <f>B8-$K$30</f>
        <v>-0.40740184532478452</v>
      </c>
      <c r="D8" s="78">
        <v>1479.7771</v>
      </c>
      <c r="E8" s="78"/>
      <c r="F8" s="78"/>
      <c r="G8" s="78"/>
      <c r="H8" s="79"/>
    </row>
    <row r="9" spans="1:9" x14ac:dyDescent="0.25">
      <c r="B9" s="74">
        <v>2460059.214766786</v>
      </c>
      <c r="C9" s="81">
        <f>B9-$K$30</f>
        <v>-0.40508706169202924</v>
      </c>
      <c r="D9" s="78">
        <v>1479.4204999999999</v>
      </c>
      <c r="E9" s="78"/>
      <c r="F9" s="78"/>
      <c r="G9" s="78"/>
      <c r="H9" s="79"/>
    </row>
    <row r="10" spans="1:9" x14ac:dyDescent="0.25">
      <c r="B10" s="74">
        <v>2460059.2170815696</v>
      </c>
      <c r="C10" s="81">
        <f>B10-$K$30</f>
        <v>-0.40277227805927396</v>
      </c>
      <c r="D10" s="78">
        <v>1481.6116999999999</v>
      </c>
      <c r="E10" s="78"/>
      <c r="F10" s="78"/>
      <c r="G10" s="78"/>
      <c r="H10" s="79"/>
    </row>
    <row r="11" spans="1:9" x14ac:dyDescent="0.25">
      <c r="B11" s="74">
        <v>2460059.2193963532</v>
      </c>
      <c r="C11" s="81">
        <f>B11-$K$30</f>
        <v>-0.40045749442651868</v>
      </c>
      <c r="D11" s="78">
        <v>1488.9956</v>
      </c>
      <c r="E11" s="78"/>
      <c r="F11" s="78"/>
      <c r="G11" s="78"/>
      <c r="H11" s="79"/>
    </row>
    <row r="12" spans="1:9" x14ac:dyDescent="0.25">
      <c r="B12" s="74">
        <v>2460059.2217111369</v>
      </c>
      <c r="C12" s="81">
        <f>B12-$K$30</f>
        <v>-0.3981427107937634</v>
      </c>
      <c r="D12" s="78">
        <v>1485.0166999999999</v>
      </c>
      <c r="E12" s="78"/>
      <c r="F12" s="78"/>
      <c r="G12" s="78"/>
      <c r="H12" s="79"/>
    </row>
    <row r="13" spans="1:9" x14ac:dyDescent="0.25">
      <c r="B13" s="74">
        <v>2460059.2240259205</v>
      </c>
      <c r="C13" s="81">
        <f>B13-$K$30</f>
        <v>-0.39582792716100812</v>
      </c>
      <c r="D13" s="78">
        <v>1475.2905000000001</v>
      </c>
      <c r="E13" s="78"/>
      <c r="F13" s="78"/>
      <c r="G13" s="78"/>
      <c r="H13" s="79"/>
    </row>
    <row r="14" spans="1:9" x14ac:dyDescent="0.25">
      <c r="B14" s="74">
        <v>2460059.2263407037</v>
      </c>
      <c r="C14" s="81">
        <f>B14-$K$30</f>
        <v>-0.39351314399391413</v>
      </c>
      <c r="D14" s="78">
        <v>1481.3933999999999</v>
      </c>
      <c r="E14" s="78"/>
      <c r="F14" s="78"/>
      <c r="G14" s="78"/>
      <c r="H14" s="79"/>
    </row>
    <row r="15" spans="1:9" x14ac:dyDescent="0.25">
      <c r="B15" s="74">
        <v>2460059.2286554873</v>
      </c>
      <c r="C15" s="81">
        <f>B15-$K$30</f>
        <v>-0.39119836036115885</v>
      </c>
      <c r="D15" s="78">
        <v>1493.7316000000001</v>
      </c>
      <c r="E15" s="78"/>
      <c r="F15" s="78"/>
      <c r="G15" s="78"/>
      <c r="H15" s="79"/>
    </row>
    <row r="16" spans="1:9" x14ac:dyDescent="0.25">
      <c r="B16" s="74">
        <v>2460059.2309702709</v>
      </c>
      <c r="C16" s="81">
        <f>B16-$K$30</f>
        <v>-0.38888357672840357</v>
      </c>
      <c r="D16" s="78">
        <v>1481.1243999999999</v>
      </c>
      <c r="E16" s="78"/>
      <c r="F16" s="78"/>
      <c r="G16" s="78"/>
      <c r="H16" s="79"/>
    </row>
    <row r="17" spans="2:11" x14ac:dyDescent="0.25">
      <c r="B17" s="74">
        <v>2460059.2332850546</v>
      </c>
      <c r="C17" s="81">
        <f>B17-$K$30</f>
        <v>-0.38656879309564829</v>
      </c>
      <c r="D17" s="78">
        <v>1482.2321999999999</v>
      </c>
      <c r="E17" s="78"/>
      <c r="F17" s="78"/>
      <c r="G17" s="78"/>
      <c r="H17" s="79"/>
    </row>
    <row r="18" spans="2:11" x14ac:dyDescent="0.25">
      <c r="B18" s="74">
        <v>2460059.2355998382</v>
      </c>
      <c r="C18" s="81">
        <f>B18-$K$30</f>
        <v>-0.38425400946289301</v>
      </c>
      <c r="D18" s="78">
        <v>1491.1742999999999</v>
      </c>
      <c r="E18" s="78"/>
      <c r="F18" s="78"/>
      <c r="G18" s="78"/>
      <c r="H18" s="79"/>
    </row>
    <row r="19" spans="2:11" x14ac:dyDescent="0.25">
      <c r="B19" s="74">
        <v>2460059.2379146214</v>
      </c>
      <c r="C19" s="81">
        <f>B19-$K$30</f>
        <v>-0.38193922629579902</v>
      </c>
      <c r="D19" s="78">
        <v>1484.7424000000001</v>
      </c>
      <c r="E19" s="78"/>
      <c r="F19" s="78"/>
      <c r="G19" s="78"/>
      <c r="H19" s="79"/>
    </row>
    <row r="20" spans="2:11" x14ac:dyDescent="0.25">
      <c r="B20" s="74">
        <v>2460059.240229405</v>
      </c>
      <c r="C20" s="81">
        <f>B20-$K$30</f>
        <v>-0.37962444266304374</v>
      </c>
      <c r="D20" s="78">
        <v>1483.0118</v>
      </c>
      <c r="E20" s="78"/>
      <c r="F20" s="78"/>
      <c r="G20" s="78"/>
      <c r="H20" s="79"/>
    </row>
    <row r="21" spans="2:11" x14ac:dyDescent="0.25">
      <c r="B21" s="74">
        <v>2460059.2425441886</v>
      </c>
      <c r="C21" s="81">
        <f>B21-$K$30</f>
        <v>-0.37730965903028846</v>
      </c>
      <c r="D21" s="78">
        <v>1480.1226999999999</v>
      </c>
      <c r="E21" s="78"/>
      <c r="F21" s="78"/>
      <c r="G21" s="78"/>
      <c r="H21" s="79"/>
    </row>
    <row r="22" spans="2:11" x14ac:dyDescent="0.25">
      <c r="B22" s="74">
        <v>2460059.2448589723</v>
      </c>
      <c r="C22" s="81">
        <f>B22-$K$30</f>
        <v>-0.37499487539753318</v>
      </c>
      <c r="D22" s="78">
        <v>1477.1555000000001</v>
      </c>
      <c r="E22" s="78"/>
      <c r="F22" s="78"/>
      <c r="G22" s="78"/>
      <c r="H22" s="79"/>
    </row>
    <row r="23" spans="2:11" x14ac:dyDescent="0.25">
      <c r="B23" s="74">
        <v>2460059.2471737554</v>
      </c>
      <c r="C23" s="81">
        <f>B23-$K$30</f>
        <v>-0.37268009223043919</v>
      </c>
      <c r="D23" s="78">
        <v>1481.2434000000001</v>
      </c>
      <c r="E23" s="78"/>
      <c r="F23" s="78"/>
      <c r="G23" s="78"/>
      <c r="H23" s="79"/>
    </row>
    <row r="24" spans="2:11" x14ac:dyDescent="0.25">
      <c r="B24" s="74">
        <v>2460059.2494885391</v>
      </c>
      <c r="C24" s="81">
        <f>B24-$K$30</f>
        <v>-0.37036530859768391</v>
      </c>
      <c r="D24" s="78">
        <v>1477.1824999999999</v>
      </c>
      <c r="E24" s="78"/>
      <c r="F24" s="78"/>
      <c r="G24" s="78"/>
      <c r="H24" s="79"/>
    </row>
    <row r="25" spans="2:11" x14ac:dyDescent="0.25">
      <c r="B25" s="74">
        <v>2460059.2518033227</v>
      </c>
      <c r="C25" s="81">
        <f>B25-$K$30</f>
        <v>-0.36805052496492863</v>
      </c>
      <c r="D25" s="78">
        <v>1494.655</v>
      </c>
      <c r="E25" s="78"/>
      <c r="F25" s="78"/>
      <c r="G25" s="78"/>
      <c r="H25" s="79"/>
    </row>
    <row r="26" spans="2:11" x14ac:dyDescent="0.25">
      <c r="B26" s="74">
        <v>2460059.2541181063</v>
      </c>
      <c r="C26" s="81">
        <f>B26-$K$30</f>
        <v>-0.36573574133217335</v>
      </c>
      <c r="D26" s="78">
        <v>1480.1289999999999</v>
      </c>
      <c r="E26" s="78"/>
      <c r="F26" s="78"/>
      <c r="G26" s="78"/>
      <c r="H26" s="79"/>
    </row>
    <row r="27" spans="2:11" x14ac:dyDescent="0.25">
      <c r="B27" s="74">
        <v>2460059.2564328895</v>
      </c>
      <c r="C27" s="81">
        <f>B27-$K$30</f>
        <v>-0.36342095816507936</v>
      </c>
      <c r="D27" s="78">
        <v>1498.2312999999999</v>
      </c>
      <c r="E27" s="78"/>
      <c r="F27" s="78"/>
      <c r="G27" s="78"/>
      <c r="H27" s="79"/>
    </row>
    <row r="28" spans="2:11" x14ac:dyDescent="0.25">
      <c r="B28" s="74">
        <v>2460059.2587476731</v>
      </c>
      <c r="C28" s="81">
        <f>B28-$K$30</f>
        <v>-0.36110617453232408</v>
      </c>
      <c r="D28" s="78">
        <v>1486.4108000000001</v>
      </c>
      <c r="E28" s="78"/>
      <c r="F28" s="78"/>
      <c r="G28" s="78"/>
      <c r="H28" s="79"/>
    </row>
    <row r="29" spans="2:11" x14ac:dyDescent="0.25">
      <c r="B29" s="74">
        <v>2460059.2610624568</v>
      </c>
      <c r="C29" s="81">
        <f>B29-$K$30</f>
        <v>-0.3587913908995688</v>
      </c>
      <c r="D29" s="78">
        <v>1484.7997</v>
      </c>
      <c r="E29" s="78"/>
      <c r="F29" s="78"/>
      <c r="G29" s="78"/>
      <c r="H29" s="79"/>
    </row>
    <row r="30" spans="2:11" x14ac:dyDescent="0.25">
      <c r="B30" s="74">
        <v>2460059.2633772399</v>
      </c>
      <c r="C30" s="81">
        <f>B30-$K$30</f>
        <v>-0.3564766077324748</v>
      </c>
      <c r="D30" s="78">
        <v>1478.3341</v>
      </c>
      <c r="E30" s="78"/>
      <c r="F30" s="78"/>
      <c r="G30" s="78"/>
      <c r="H30" s="79"/>
      <c r="J30" s="58" t="s">
        <v>137</v>
      </c>
      <c r="K30" s="59">
        <f>INDEX(B:B,MATCH(J30,A:A,0))</f>
        <v>2460059.6198538477</v>
      </c>
    </row>
    <row r="31" spans="2:11" x14ac:dyDescent="0.25">
      <c r="B31" s="74">
        <v>2460059.2656920236</v>
      </c>
      <c r="C31" s="81">
        <f>B31-$K$30</f>
        <v>-0.35416182409971952</v>
      </c>
      <c r="D31" s="78">
        <v>1486.5259000000001</v>
      </c>
      <c r="E31" s="78"/>
      <c r="F31" s="78"/>
      <c r="G31" s="78"/>
      <c r="H31" s="79"/>
      <c r="J31" s="58" t="s">
        <v>85</v>
      </c>
      <c r="K31" s="59">
        <f>INDEX(B:B,MATCH(J31,A:A,0))</f>
        <v>2460059.4855964356</v>
      </c>
    </row>
    <row r="32" spans="2:11" x14ac:dyDescent="0.25">
      <c r="B32" s="74">
        <v>2460059.2680068072</v>
      </c>
      <c r="C32" s="81">
        <f>B32-$K$30</f>
        <v>-0.35184704046696424</v>
      </c>
      <c r="D32" s="78">
        <v>1480.2654</v>
      </c>
      <c r="E32" s="78"/>
      <c r="F32" s="78"/>
      <c r="G32" s="78"/>
      <c r="H32" s="79"/>
      <c r="J32" s="58" t="s">
        <v>86</v>
      </c>
      <c r="K32" s="59">
        <f>INDEX(B:B,MATCH(J32,A:A,0))</f>
        <v>2460059.5156886154</v>
      </c>
    </row>
    <row r="33" spans="2:11" x14ac:dyDescent="0.25">
      <c r="B33" s="74">
        <v>2460059.2703215904</v>
      </c>
      <c r="C33" s="81">
        <f>B33-$K$30</f>
        <v>-0.34953225729987025</v>
      </c>
      <c r="D33" s="78">
        <v>1476.9038</v>
      </c>
      <c r="E33" s="78"/>
      <c r="F33" s="78"/>
      <c r="G33" s="78"/>
      <c r="H33" s="79"/>
      <c r="J33" s="58" t="s">
        <v>87</v>
      </c>
      <c r="K33" s="59">
        <f>INDEX(B:B,MATCH(J33,A:A,0))</f>
        <v>2460059.724019072</v>
      </c>
    </row>
    <row r="34" spans="2:11" x14ac:dyDescent="0.25">
      <c r="B34" s="74">
        <v>2460059.272636374</v>
      </c>
      <c r="C34" s="81">
        <f>B34-$K$30</f>
        <v>-0.34721747366711497</v>
      </c>
      <c r="D34" s="78">
        <v>1482.5536999999999</v>
      </c>
      <c r="E34" s="78"/>
      <c r="F34" s="78"/>
      <c r="G34" s="80"/>
      <c r="H34" s="79"/>
      <c r="J34" s="58" t="s">
        <v>136</v>
      </c>
      <c r="K34" s="59">
        <f>INDEX(B:B,MATCH(J34,A:A,0))</f>
        <v>2460059.751796464</v>
      </c>
    </row>
    <row r="35" spans="2:11" x14ac:dyDescent="0.25">
      <c r="B35" s="74">
        <v>2460059.2749511576</v>
      </c>
      <c r="C35" s="81">
        <f>B35-$K$30</f>
        <v>-0.34490269003435969</v>
      </c>
      <c r="D35" s="78">
        <v>1488.2194999999999</v>
      </c>
      <c r="E35" s="78"/>
      <c r="F35" s="78"/>
      <c r="G35" s="80"/>
      <c r="H35" s="79"/>
      <c r="J35" s="60"/>
      <c r="K35" s="61"/>
    </row>
    <row r="36" spans="2:11" x14ac:dyDescent="0.25">
      <c r="B36" s="74">
        <v>2460059.2772659408</v>
      </c>
      <c r="C36" s="81">
        <f>B36-$K$30</f>
        <v>-0.3425879068672657</v>
      </c>
      <c r="D36" s="78">
        <v>1488.3923</v>
      </c>
      <c r="E36" s="78"/>
      <c r="F36" s="78"/>
      <c r="G36" s="80"/>
      <c r="H36" s="79"/>
      <c r="J36" s="58" t="s">
        <v>141</v>
      </c>
      <c r="K36" s="59">
        <f>K32-K31</f>
        <v>3.0092179775238037E-2</v>
      </c>
    </row>
    <row r="37" spans="2:11" x14ac:dyDescent="0.25">
      <c r="B37" s="74">
        <v>2460059.2795807244</v>
      </c>
      <c r="C37" s="81">
        <f>B37-$K$30</f>
        <v>-0.34027312323451042</v>
      </c>
      <c r="D37" s="78">
        <v>1485.3887999999999</v>
      </c>
      <c r="E37" s="78"/>
      <c r="F37" s="78"/>
      <c r="G37" s="80"/>
      <c r="H37" s="79"/>
      <c r="J37" s="58" t="s">
        <v>124</v>
      </c>
      <c r="K37" s="59">
        <f>K33-K32</f>
        <v>0.20833045663312078</v>
      </c>
    </row>
    <row r="38" spans="2:11" x14ac:dyDescent="0.25">
      <c r="B38" s="74">
        <v>2460059.2818955081</v>
      </c>
      <c r="C38" s="81">
        <f>B38-$K$30</f>
        <v>-0.33795833960175514</v>
      </c>
      <c r="D38" s="78">
        <v>1482.0079000000001</v>
      </c>
      <c r="E38" s="78"/>
      <c r="F38" s="78"/>
      <c r="G38" s="80"/>
      <c r="H38" s="79"/>
      <c r="J38" s="58" t="s">
        <v>142</v>
      </c>
      <c r="K38" s="59">
        <f>K34-K33</f>
        <v>2.7777391951531172E-2</v>
      </c>
    </row>
    <row r="39" spans="2:11" x14ac:dyDescent="0.25">
      <c r="B39" s="74">
        <v>2460059.2842102912</v>
      </c>
      <c r="C39" s="81">
        <f>B39-$K$30</f>
        <v>-0.33564355643466115</v>
      </c>
      <c r="D39" s="78">
        <v>1485.2762</v>
      </c>
      <c r="E39" s="78"/>
      <c r="F39" s="78"/>
      <c r="G39" s="80"/>
      <c r="H39" s="79"/>
      <c r="J39" s="58" t="s">
        <v>123</v>
      </c>
      <c r="K39" s="59">
        <f>K34-K31</f>
        <v>0.26620002835988998</v>
      </c>
    </row>
    <row r="40" spans="2:11" x14ac:dyDescent="0.25">
      <c r="B40" s="74">
        <v>2460059.2865250749</v>
      </c>
      <c r="C40" s="81">
        <f>B40-$K$30</f>
        <v>-0.33332877280190587</v>
      </c>
      <c r="D40" s="78">
        <v>1486.8007</v>
      </c>
      <c r="E40" s="78"/>
      <c r="F40" s="78"/>
      <c r="G40" s="80"/>
      <c r="H40" s="79"/>
      <c r="J40" s="60"/>
      <c r="K40" s="61"/>
    </row>
    <row r="41" spans="2:11" x14ac:dyDescent="0.25">
      <c r="B41" s="74">
        <v>2460059.288839858</v>
      </c>
      <c r="C41" s="81">
        <f>B41-$K$30</f>
        <v>-0.33101398963481188</v>
      </c>
      <c r="D41" s="78">
        <v>1483.4049</v>
      </c>
      <c r="E41" s="78"/>
      <c r="F41" s="78"/>
      <c r="G41" s="80"/>
      <c r="H41" s="79"/>
      <c r="J41" s="58" t="s">
        <v>140</v>
      </c>
      <c r="K41" s="62">
        <v>1464.3</v>
      </c>
    </row>
    <row r="42" spans="2:11" x14ac:dyDescent="0.25">
      <c r="B42" s="74">
        <v>2460059.2911546417</v>
      </c>
      <c r="C42" s="81">
        <f>B42-$K$30</f>
        <v>-0.3286992060020566</v>
      </c>
      <c r="D42" s="78">
        <v>1486.6217999999999</v>
      </c>
      <c r="E42" s="78"/>
      <c r="F42" s="78"/>
      <c r="G42" s="80"/>
      <c r="H42" s="79"/>
      <c r="J42" s="58" t="s">
        <v>139</v>
      </c>
      <c r="K42" s="64">
        <v>1482</v>
      </c>
    </row>
    <row r="43" spans="2:11" x14ac:dyDescent="0.25">
      <c r="B43" s="74">
        <v>2460059.2934694253</v>
      </c>
      <c r="C43" s="81">
        <f>B43-$K$30</f>
        <v>-0.32638442236930132</v>
      </c>
      <c r="D43" s="78">
        <v>1486.5741</v>
      </c>
      <c r="E43" s="78"/>
      <c r="F43" s="78"/>
      <c r="G43" s="80"/>
      <c r="H43" s="79"/>
      <c r="J43" s="58" t="s">
        <v>138</v>
      </c>
      <c r="K43" s="63">
        <f>1-K41/K42</f>
        <v>1.1943319838056743E-2</v>
      </c>
    </row>
    <row r="44" spans="2:11" x14ac:dyDescent="0.25">
      <c r="B44" s="74">
        <v>2460059.2957842085</v>
      </c>
      <c r="C44" s="81">
        <f>B44-$K$30</f>
        <v>-0.32406963920220733</v>
      </c>
      <c r="D44" s="78">
        <v>1485.5151000000001</v>
      </c>
      <c r="E44" s="78"/>
      <c r="F44" s="78"/>
      <c r="G44" s="80"/>
      <c r="H44" s="79"/>
    </row>
    <row r="45" spans="2:11" x14ac:dyDescent="0.25">
      <c r="B45" s="74">
        <v>2460059.2980989921</v>
      </c>
      <c r="C45" s="81">
        <f>B45-$K$30</f>
        <v>-0.32175485556945205</v>
      </c>
      <c r="D45" s="78">
        <v>1475.6887999999999</v>
      </c>
      <c r="E45" s="78"/>
      <c r="F45" s="78"/>
      <c r="G45" s="80"/>
      <c r="H45" s="79"/>
    </row>
    <row r="46" spans="2:11" x14ac:dyDescent="0.25">
      <c r="B46" s="74">
        <v>2460059.3004137753</v>
      </c>
      <c r="C46" s="81">
        <f>B46-$K$30</f>
        <v>-0.31944007240235806</v>
      </c>
      <c r="D46" s="78">
        <v>1485.9813999999999</v>
      </c>
      <c r="E46" s="78"/>
      <c r="F46" s="78"/>
      <c r="G46" s="80"/>
      <c r="H46" s="79"/>
    </row>
    <row r="47" spans="2:11" x14ac:dyDescent="0.25">
      <c r="B47" s="74">
        <v>2460059.3027285589</v>
      </c>
      <c r="C47" s="81">
        <f>B47-$K$30</f>
        <v>-0.31712528876960278</v>
      </c>
      <c r="D47" s="78">
        <v>1493.4559999999999</v>
      </c>
      <c r="E47" s="78"/>
      <c r="F47" s="78"/>
      <c r="G47" s="80"/>
      <c r="H47" s="79"/>
    </row>
    <row r="48" spans="2:11" x14ac:dyDescent="0.25">
      <c r="B48" s="74">
        <v>2460059.3050433421</v>
      </c>
      <c r="C48" s="81">
        <f>B48-$K$30</f>
        <v>-0.31481050560250878</v>
      </c>
      <c r="D48" s="78">
        <v>1484.3452</v>
      </c>
      <c r="E48" s="78"/>
      <c r="F48" s="78"/>
      <c r="G48" s="80"/>
      <c r="H48" s="79"/>
    </row>
    <row r="49" spans="2:8" x14ac:dyDescent="0.25">
      <c r="B49" s="74">
        <v>2460059.3073581257</v>
      </c>
      <c r="C49" s="81">
        <f>B49-$K$30</f>
        <v>-0.3124957219697535</v>
      </c>
      <c r="D49" s="78">
        <v>1488.4568999999999</v>
      </c>
      <c r="E49" s="78"/>
      <c r="F49" s="78"/>
      <c r="G49" s="80"/>
      <c r="H49" s="79"/>
    </row>
    <row r="50" spans="2:8" x14ac:dyDescent="0.25">
      <c r="B50" s="74">
        <v>2460059.3096729089</v>
      </c>
      <c r="C50" s="81">
        <f>B50-$K$30</f>
        <v>-0.31018093880265951</v>
      </c>
      <c r="D50" s="78">
        <v>1477.0731000000001</v>
      </c>
      <c r="E50" s="78"/>
      <c r="F50" s="78"/>
      <c r="G50" s="80"/>
      <c r="H50" s="79"/>
    </row>
    <row r="51" spans="2:8" x14ac:dyDescent="0.25">
      <c r="B51" s="74">
        <v>2460059.3119876925</v>
      </c>
      <c r="C51" s="81">
        <f>B51-$K$30</f>
        <v>-0.30786615516990423</v>
      </c>
      <c r="D51" s="78">
        <v>1486.9883</v>
      </c>
      <c r="E51" s="78"/>
      <c r="F51" s="78"/>
      <c r="G51" s="78"/>
      <c r="H51" s="79"/>
    </row>
    <row r="52" spans="2:8" x14ac:dyDescent="0.25">
      <c r="B52" s="74">
        <v>2460059.3143024757</v>
      </c>
      <c r="C52" s="81">
        <f>B52-$K$30</f>
        <v>-0.30555137200281024</v>
      </c>
      <c r="D52" s="78">
        <v>1494.1677999999999</v>
      </c>
      <c r="E52" s="78"/>
      <c r="F52" s="78"/>
      <c r="G52" s="78"/>
      <c r="H52" s="79"/>
    </row>
    <row r="53" spans="2:8" x14ac:dyDescent="0.25">
      <c r="B53" s="74">
        <v>2460059.3166172593</v>
      </c>
      <c r="C53" s="81">
        <f>B53-$K$30</f>
        <v>-0.30323658837005496</v>
      </c>
      <c r="D53" s="78">
        <v>1486.104</v>
      </c>
      <c r="E53" s="78"/>
      <c r="F53" s="78"/>
      <c r="G53" s="78"/>
      <c r="H53" s="79"/>
    </row>
    <row r="54" spans="2:8" x14ac:dyDescent="0.25">
      <c r="B54" s="74">
        <v>2460059.3189320425</v>
      </c>
      <c r="C54" s="81">
        <f>B54-$K$30</f>
        <v>-0.30092180520296097</v>
      </c>
      <c r="D54" s="78">
        <v>1484.4164000000001</v>
      </c>
      <c r="E54" s="78"/>
      <c r="F54" s="78"/>
      <c r="G54" s="78"/>
      <c r="H54" s="79"/>
    </row>
    <row r="55" spans="2:8" x14ac:dyDescent="0.25">
      <c r="B55" s="74">
        <v>2460059.3212468261</v>
      </c>
      <c r="C55" s="81">
        <f>B55-$K$30</f>
        <v>-0.29860702157020569</v>
      </c>
      <c r="D55" s="78">
        <v>1481.7234000000001</v>
      </c>
      <c r="E55" s="78"/>
      <c r="F55" s="78"/>
      <c r="G55" s="78"/>
      <c r="H55" s="79"/>
    </row>
    <row r="56" spans="2:8" x14ac:dyDescent="0.25">
      <c r="B56" s="74">
        <v>2460059.3235616093</v>
      </c>
      <c r="C56" s="81">
        <f>B56-$K$30</f>
        <v>-0.2962922384031117</v>
      </c>
      <c r="D56" s="78">
        <v>1481.4302</v>
      </c>
      <c r="E56" s="78"/>
      <c r="F56" s="78"/>
      <c r="G56" s="78"/>
      <c r="H56" s="79"/>
    </row>
    <row r="57" spans="2:8" x14ac:dyDescent="0.25">
      <c r="B57" s="74">
        <v>2460059.3258763929</v>
      </c>
      <c r="C57" s="81">
        <f>B57-$K$30</f>
        <v>-0.29397745477035642</v>
      </c>
      <c r="D57" s="78">
        <v>1486.3879999999999</v>
      </c>
      <c r="E57" s="78"/>
      <c r="F57" s="78"/>
      <c r="G57" s="78"/>
      <c r="H57" s="79"/>
    </row>
    <row r="58" spans="2:8" x14ac:dyDescent="0.25">
      <c r="B58" s="74">
        <v>2460059.3281911761</v>
      </c>
      <c r="C58" s="81">
        <f>B58-$K$30</f>
        <v>-0.29166267160326242</v>
      </c>
      <c r="D58" s="78">
        <v>1476.3915999999999</v>
      </c>
      <c r="E58" s="78"/>
      <c r="F58" s="78"/>
      <c r="G58" s="78"/>
      <c r="H58" s="79"/>
    </row>
    <row r="59" spans="2:8" x14ac:dyDescent="0.25">
      <c r="B59" s="74">
        <v>2460059.3305059592</v>
      </c>
      <c r="C59" s="81">
        <f>B59-$K$30</f>
        <v>-0.28934788843616843</v>
      </c>
      <c r="D59" s="78">
        <v>1479.7682</v>
      </c>
      <c r="E59" s="78"/>
      <c r="F59" s="78"/>
      <c r="G59" s="78"/>
      <c r="H59" s="79"/>
    </row>
    <row r="60" spans="2:8" x14ac:dyDescent="0.25">
      <c r="B60" s="74">
        <v>2460059.3328207429</v>
      </c>
      <c r="C60" s="81">
        <f>B60-$K$30</f>
        <v>-0.28703310480341315</v>
      </c>
      <c r="D60" s="78">
        <v>1482.7090000000001</v>
      </c>
      <c r="E60" s="78"/>
      <c r="F60" s="78"/>
      <c r="G60" s="78"/>
      <c r="H60" s="79"/>
    </row>
    <row r="61" spans="2:8" x14ac:dyDescent="0.25">
      <c r="B61" s="74">
        <v>2460059.335135526</v>
      </c>
      <c r="C61" s="81">
        <f>B61-$K$30</f>
        <v>-0.28471832163631916</v>
      </c>
      <c r="D61" s="78">
        <v>1483.3041000000001</v>
      </c>
      <c r="E61" s="78"/>
      <c r="F61" s="78"/>
      <c r="G61" s="78"/>
      <c r="H61" s="79"/>
    </row>
    <row r="62" spans="2:8" x14ac:dyDescent="0.25">
      <c r="B62" s="74">
        <v>2460059.3374503097</v>
      </c>
      <c r="C62" s="81">
        <f>B62-$K$30</f>
        <v>-0.28240353800356388</v>
      </c>
      <c r="D62" s="78">
        <v>1479.0726</v>
      </c>
      <c r="E62" s="78"/>
      <c r="F62" s="78"/>
      <c r="G62" s="78"/>
      <c r="H62" s="79"/>
    </row>
    <row r="63" spans="2:8" x14ac:dyDescent="0.25">
      <c r="B63" s="74">
        <v>2460059.3397650928</v>
      </c>
      <c r="C63" s="81">
        <f>B63-$K$30</f>
        <v>-0.28008875483646989</v>
      </c>
      <c r="D63" s="78">
        <v>1474.5906</v>
      </c>
      <c r="E63" s="78"/>
      <c r="F63" s="78"/>
      <c r="G63" s="78"/>
      <c r="H63" s="79"/>
    </row>
    <row r="64" spans="2:8" x14ac:dyDescent="0.25">
      <c r="B64" s="74">
        <v>2460059.342079876</v>
      </c>
      <c r="C64" s="81">
        <f>B64-$K$30</f>
        <v>-0.2777739716693759</v>
      </c>
      <c r="D64" s="78">
        <v>1488.4943000000001</v>
      </c>
      <c r="E64" s="78"/>
      <c r="F64" s="78"/>
      <c r="G64" s="78"/>
      <c r="H64" s="79"/>
    </row>
    <row r="65" spans="2:8" x14ac:dyDescent="0.25">
      <c r="B65" s="74">
        <v>2460059.3443946596</v>
      </c>
      <c r="C65" s="81">
        <f>B65-$K$30</f>
        <v>-0.27545918803662062</v>
      </c>
      <c r="D65" s="78">
        <v>1482.3406</v>
      </c>
      <c r="E65" s="78"/>
      <c r="F65" s="78"/>
      <c r="G65" s="78"/>
      <c r="H65" s="79"/>
    </row>
    <row r="66" spans="2:8" x14ac:dyDescent="0.25">
      <c r="B66" s="74">
        <v>2460059.3467094428</v>
      </c>
      <c r="C66" s="81">
        <f>B66-$K$30</f>
        <v>-0.27314440486952662</v>
      </c>
      <c r="D66" s="78">
        <v>1484.8369</v>
      </c>
      <c r="E66" s="78"/>
      <c r="F66" s="78"/>
      <c r="G66" s="78"/>
      <c r="H66" s="79"/>
    </row>
    <row r="67" spans="2:8" x14ac:dyDescent="0.25">
      <c r="B67" s="74">
        <v>2460059.349024226</v>
      </c>
      <c r="C67" s="81">
        <f>B67-$K$30</f>
        <v>-0.27082962170243263</v>
      </c>
      <c r="D67" s="78">
        <v>1489.9978000000001</v>
      </c>
      <c r="E67" s="78"/>
      <c r="F67" s="78"/>
      <c r="G67" s="78"/>
      <c r="H67" s="79"/>
    </row>
    <row r="68" spans="2:8" x14ac:dyDescent="0.25">
      <c r="B68" s="74">
        <v>2460059.3513390096</v>
      </c>
      <c r="C68" s="81">
        <f>B68-$K$30</f>
        <v>-0.26851483806967735</v>
      </c>
      <c r="D68" s="78">
        <v>1488.1781000000001</v>
      </c>
      <c r="E68" s="78"/>
      <c r="F68" s="78"/>
      <c r="G68" s="78"/>
      <c r="H68" s="79"/>
    </row>
    <row r="69" spans="2:8" x14ac:dyDescent="0.25">
      <c r="B69" s="74">
        <v>2460059.3536537928</v>
      </c>
      <c r="C69" s="81">
        <f>B69-$K$30</f>
        <v>-0.26620005490258336</v>
      </c>
      <c r="D69" s="78">
        <v>1488.7022999999999</v>
      </c>
      <c r="E69" s="78"/>
      <c r="F69" s="78"/>
      <c r="G69" s="78"/>
      <c r="H69" s="79"/>
    </row>
    <row r="70" spans="2:8" x14ac:dyDescent="0.25">
      <c r="B70" s="74">
        <v>2460059.3559685759</v>
      </c>
      <c r="C70" s="81">
        <f>B70-$K$30</f>
        <v>-0.26388527173548937</v>
      </c>
      <c r="D70" s="78">
        <v>1478.4622999999999</v>
      </c>
      <c r="E70" s="78"/>
      <c r="F70" s="78"/>
      <c r="G70" s="78"/>
      <c r="H70" s="79"/>
    </row>
    <row r="71" spans="2:8" x14ac:dyDescent="0.25">
      <c r="B71" s="74">
        <v>2460059.3582833596</v>
      </c>
      <c r="C71" s="81">
        <f>B71-$K$30</f>
        <v>-0.26157048810273409</v>
      </c>
      <c r="D71" s="78">
        <v>1481.8585</v>
      </c>
      <c r="E71" s="78"/>
      <c r="F71" s="78"/>
      <c r="G71" s="78"/>
      <c r="H71" s="79"/>
    </row>
    <row r="72" spans="2:8" x14ac:dyDescent="0.25">
      <c r="B72" s="74">
        <v>2460059.3605981427</v>
      </c>
      <c r="C72" s="81">
        <f>B72-$K$30</f>
        <v>-0.2592557049356401</v>
      </c>
      <c r="D72" s="78">
        <v>1478.5516</v>
      </c>
      <c r="E72" s="78"/>
      <c r="F72" s="78"/>
      <c r="G72" s="78"/>
      <c r="H72" s="79"/>
    </row>
    <row r="73" spans="2:8" x14ac:dyDescent="0.25">
      <c r="B73" s="74">
        <v>2460059.3629129259</v>
      </c>
      <c r="C73" s="81">
        <f>B73-$K$30</f>
        <v>-0.2569409217685461</v>
      </c>
      <c r="D73" s="78">
        <v>1481.2336</v>
      </c>
      <c r="E73" s="78"/>
      <c r="F73" s="78"/>
      <c r="G73" s="78"/>
      <c r="H73" s="79"/>
    </row>
    <row r="74" spans="2:8" x14ac:dyDescent="0.25">
      <c r="B74" s="74">
        <v>2460059.3652277095</v>
      </c>
      <c r="C74" s="81">
        <f>B74-$K$30</f>
        <v>-0.25462613813579082</v>
      </c>
      <c r="D74" s="78">
        <v>1478.8466000000001</v>
      </c>
      <c r="E74" s="78"/>
      <c r="F74" s="78"/>
      <c r="G74" s="78"/>
      <c r="H74" s="79"/>
    </row>
    <row r="75" spans="2:8" x14ac:dyDescent="0.25">
      <c r="B75" s="74">
        <v>2460059.3675424927</v>
      </c>
      <c r="C75" s="81">
        <f>B75-$K$30</f>
        <v>-0.25231135496869683</v>
      </c>
      <c r="D75" s="78">
        <v>1482.4194</v>
      </c>
      <c r="E75" s="78"/>
      <c r="F75" s="78"/>
      <c r="G75" s="78"/>
      <c r="H75" s="79"/>
    </row>
    <row r="76" spans="2:8" x14ac:dyDescent="0.25">
      <c r="B76" s="74">
        <v>2460059.3698572759</v>
      </c>
      <c r="C76" s="81">
        <f>B76-$K$30</f>
        <v>-0.24999657180160284</v>
      </c>
      <c r="D76" s="78">
        <v>1483.7727</v>
      </c>
      <c r="E76" s="78"/>
      <c r="F76" s="78"/>
      <c r="G76" s="78"/>
      <c r="H76" s="79"/>
    </row>
    <row r="77" spans="2:8" x14ac:dyDescent="0.25">
      <c r="B77" s="74">
        <v>2460059.3721720595</v>
      </c>
      <c r="C77" s="81">
        <f>B77-$K$30</f>
        <v>-0.24768178816884756</v>
      </c>
      <c r="D77" s="78">
        <v>1478.9332999999999</v>
      </c>
      <c r="E77" s="78"/>
      <c r="F77" s="78"/>
      <c r="G77" s="78"/>
      <c r="H77" s="79"/>
    </row>
    <row r="78" spans="2:8" x14ac:dyDescent="0.25">
      <c r="B78" s="74">
        <v>2460059.3744868427</v>
      </c>
      <c r="C78" s="81">
        <f>B78-$K$30</f>
        <v>-0.24536700500175357</v>
      </c>
      <c r="D78" s="78">
        <v>1474.7815000000001</v>
      </c>
      <c r="E78" s="78"/>
      <c r="F78" s="78"/>
      <c r="G78" s="78"/>
      <c r="H78" s="79"/>
    </row>
    <row r="79" spans="2:8" x14ac:dyDescent="0.25">
      <c r="B79" s="74">
        <v>2460059.3768016258</v>
      </c>
      <c r="C79" s="81">
        <f>B79-$K$30</f>
        <v>-0.24305222183465958</v>
      </c>
      <c r="D79" s="78">
        <v>1485.4865</v>
      </c>
      <c r="E79" s="78"/>
      <c r="F79" s="78"/>
      <c r="G79" s="78"/>
      <c r="H79" s="79"/>
    </row>
    <row r="80" spans="2:8" x14ac:dyDescent="0.25">
      <c r="B80" s="74">
        <v>2460059.379116409</v>
      </c>
      <c r="C80" s="81">
        <f>B80-$K$30</f>
        <v>-0.24073743866756558</v>
      </c>
      <c r="D80" s="78">
        <v>1492.2797</v>
      </c>
      <c r="E80" s="78"/>
      <c r="F80" s="78"/>
      <c r="G80" s="78"/>
      <c r="H80" s="79"/>
    </row>
    <row r="81" spans="2:8" x14ac:dyDescent="0.25">
      <c r="B81" s="74">
        <v>2460059.3814311922</v>
      </c>
      <c r="C81" s="81">
        <f>B81-$K$30</f>
        <v>-0.23842265550047159</v>
      </c>
      <c r="D81" s="78">
        <v>1480.6946</v>
      </c>
      <c r="E81" s="78"/>
      <c r="F81" s="78"/>
      <c r="G81" s="78"/>
      <c r="H81" s="79"/>
    </row>
    <row r="82" spans="2:8" x14ac:dyDescent="0.25">
      <c r="B82" s="74">
        <v>2460059.3837459758</v>
      </c>
      <c r="C82" s="81">
        <f>B82-$K$30</f>
        <v>-0.23610787186771631</v>
      </c>
      <c r="D82" s="78">
        <v>1487.875</v>
      </c>
      <c r="E82" s="78"/>
      <c r="F82" s="78"/>
      <c r="G82" s="78"/>
      <c r="H82" s="79"/>
    </row>
    <row r="83" spans="2:8" x14ac:dyDescent="0.25">
      <c r="B83" s="74">
        <v>2460059.386060759</v>
      </c>
      <c r="C83" s="81">
        <f>B83-$K$30</f>
        <v>-0.23379308870062232</v>
      </c>
      <c r="D83" s="78">
        <v>1482.5465999999999</v>
      </c>
      <c r="E83" s="78"/>
      <c r="F83" s="78"/>
      <c r="G83" s="78"/>
      <c r="H83" s="79"/>
    </row>
    <row r="84" spans="2:8" x14ac:dyDescent="0.25">
      <c r="B84" s="74">
        <v>2460059.3883755421</v>
      </c>
      <c r="C84" s="81">
        <f>B84-$K$30</f>
        <v>-0.23147830553352833</v>
      </c>
      <c r="D84" s="78">
        <v>1487.4427000000001</v>
      </c>
      <c r="E84" s="78"/>
      <c r="F84" s="78"/>
      <c r="G84" s="78"/>
      <c r="H84" s="79"/>
    </row>
    <row r="85" spans="2:8" x14ac:dyDescent="0.25">
      <c r="B85" s="74">
        <v>2460059.3906903253</v>
      </c>
      <c r="C85" s="81">
        <f>B85-$K$30</f>
        <v>-0.22916352236643434</v>
      </c>
      <c r="D85" s="78">
        <v>1491.3619000000001</v>
      </c>
      <c r="E85" s="78"/>
      <c r="F85" s="78"/>
      <c r="G85" s="78"/>
      <c r="H85" s="79"/>
    </row>
    <row r="86" spans="2:8" x14ac:dyDescent="0.25">
      <c r="B86" s="74">
        <v>2460059.3930051089</v>
      </c>
      <c r="C86" s="81">
        <f>B86-$K$30</f>
        <v>-0.22684873873367906</v>
      </c>
      <c r="D86" s="78">
        <v>1486.3562999999999</v>
      </c>
      <c r="E86" s="78"/>
      <c r="F86" s="78"/>
      <c r="G86" s="78"/>
      <c r="H86" s="79"/>
    </row>
    <row r="87" spans="2:8" x14ac:dyDescent="0.25">
      <c r="B87" s="74">
        <v>2460059.3953198921</v>
      </c>
      <c r="C87" s="81">
        <f>B87-$K$30</f>
        <v>-0.22453395556658506</v>
      </c>
      <c r="D87" s="78">
        <v>1479.1704999999999</v>
      </c>
      <c r="E87" s="78"/>
      <c r="F87" s="78"/>
      <c r="G87" s="78"/>
      <c r="H87" s="79"/>
    </row>
    <row r="88" spans="2:8" x14ac:dyDescent="0.25">
      <c r="B88" s="74">
        <v>2460059.3976346753</v>
      </c>
      <c r="C88" s="81">
        <f>B88-$K$30</f>
        <v>-0.22221917239949107</v>
      </c>
      <c r="D88" s="78">
        <v>1474.6405</v>
      </c>
      <c r="E88" s="78"/>
      <c r="F88" s="78"/>
      <c r="G88" s="78"/>
      <c r="H88" s="79"/>
    </row>
    <row r="89" spans="2:8" x14ac:dyDescent="0.25">
      <c r="B89" s="74">
        <v>2460059.3999494584</v>
      </c>
      <c r="C89" s="81">
        <f>B89-$K$30</f>
        <v>-0.21990438923239708</v>
      </c>
      <c r="D89" s="78">
        <v>1484.3562999999999</v>
      </c>
      <c r="E89" s="78"/>
      <c r="F89" s="78"/>
      <c r="G89" s="78"/>
      <c r="H89" s="79"/>
    </row>
    <row r="90" spans="2:8" x14ac:dyDescent="0.25">
      <c r="B90" s="74">
        <v>2460059.4022642416</v>
      </c>
      <c r="C90" s="81">
        <f>B90-$K$30</f>
        <v>-0.21758960606530309</v>
      </c>
      <c r="D90" s="78">
        <v>1477.6926000000001</v>
      </c>
      <c r="E90" s="78"/>
      <c r="F90" s="78"/>
      <c r="G90" s="78"/>
      <c r="H90" s="79"/>
    </row>
    <row r="91" spans="2:8" x14ac:dyDescent="0.25">
      <c r="B91" s="74">
        <v>2460059.4045790248</v>
      </c>
      <c r="C91" s="81">
        <f>B91-$K$30</f>
        <v>-0.2152748228982091</v>
      </c>
      <c r="D91" s="78">
        <v>1487.9789000000001</v>
      </c>
      <c r="E91" s="78"/>
      <c r="F91" s="78"/>
      <c r="G91" s="78"/>
      <c r="H91" s="79"/>
    </row>
    <row r="92" spans="2:8" x14ac:dyDescent="0.25">
      <c r="B92" s="74">
        <v>2460059.4068938079</v>
      </c>
      <c r="C92" s="81">
        <f>B92-$K$30</f>
        <v>-0.2129600397311151</v>
      </c>
      <c r="D92" s="78">
        <v>1487.1795999999999</v>
      </c>
      <c r="E92" s="78"/>
      <c r="F92" s="78"/>
      <c r="G92" s="78"/>
      <c r="H92" s="79"/>
    </row>
    <row r="93" spans="2:8" x14ac:dyDescent="0.25">
      <c r="B93" s="74">
        <v>2460059.4092085916</v>
      </c>
      <c r="C93" s="81">
        <f>B93-$K$30</f>
        <v>-0.21064525609835982</v>
      </c>
      <c r="D93" s="78">
        <v>1486.0776000000001</v>
      </c>
      <c r="E93" s="78"/>
      <c r="F93" s="78"/>
      <c r="G93" s="78"/>
      <c r="H93" s="79"/>
    </row>
    <row r="94" spans="2:8" x14ac:dyDescent="0.25">
      <c r="B94" s="74">
        <v>2460059.4115233747</v>
      </c>
      <c r="C94" s="81">
        <f>B94-$K$30</f>
        <v>-0.20833047293126583</v>
      </c>
      <c r="D94" s="78">
        <v>1484.835</v>
      </c>
      <c r="E94" s="78"/>
      <c r="F94" s="78"/>
      <c r="G94" s="78"/>
      <c r="H94" s="79"/>
    </row>
    <row r="95" spans="2:8" x14ac:dyDescent="0.25">
      <c r="B95" s="74">
        <v>2460059.4138381579</v>
      </c>
      <c r="C95" s="81">
        <f>B95-$K$30</f>
        <v>-0.20601568976417184</v>
      </c>
      <c r="D95" s="78">
        <v>1471.412</v>
      </c>
      <c r="E95" s="78"/>
      <c r="F95" s="78"/>
      <c r="G95" s="78"/>
      <c r="H95" s="79"/>
    </row>
    <row r="96" spans="2:8" x14ac:dyDescent="0.25">
      <c r="B96" s="74">
        <v>2460059.4161529411</v>
      </c>
      <c r="C96" s="81">
        <f>B96-$K$30</f>
        <v>-0.20370090659707785</v>
      </c>
      <c r="D96" s="78">
        <v>1486.0922</v>
      </c>
      <c r="E96" s="78"/>
      <c r="F96" s="78"/>
      <c r="G96" s="78"/>
      <c r="H96" s="79"/>
    </row>
    <row r="97" spans="2:8" x14ac:dyDescent="0.25">
      <c r="B97" s="74">
        <v>2460059.4184677242</v>
      </c>
      <c r="C97" s="81">
        <f>B97-$K$30</f>
        <v>-0.20138612342998385</v>
      </c>
      <c r="D97" s="78">
        <v>1483.345</v>
      </c>
      <c r="E97" s="78"/>
      <c r="F97" s="78"/>
      <c r="G97" s="78"/>
      <c r="H97" s="79"/>
    </row>
    <row r="98" spans="2:8" x14ac:dyDescent="0.25">
      <c r="B98" s="74">
        <v>2460059.4207825074</v>
      </c>
      <c r="C98" s="81">
        <f>B98-$K$30</f>
        <v>-0.19907134026288986</v>
      </c>
      <c r="D98" s="78">
        <v>1490.5376000000001</v>
      </c>
      <c r="E98" s="78"/>
      <c r="F98" s="78"/>
      <c r="G98" s="78"/>
      <c r="H98" s="79"/>
    </row>
    <row r="99" spans="2:8" x14ac:dyDescent="0.25">
      <c r="B99" s="74">
        <v>2460059.4230972906</v>
      </c>
      <c r="C99" s="81">
        <f>B99-$K$30</f>
        <v>-0.19675655709579587</v>
      </c>
      <c r="D99" s="78">
        <v>1483.7336</v>
      </c>
      <c r="E99" s="78"/>
      <c r="F99" s="78"/>
      <c r="G99" s="78"/>
      <c r="H99" s="79"/>
    </row>
    <row r="100" spans="2:8" x14ac:dyDescent="0.25">
      <c r="B100" s="74">
        <v>2460059.4254120737</v>
      </c>
      <c r="C100" s="81">
        <f>B100-$K$30</f>
        <v>-0.19444177392870188</v>
      </c>
      <c r="D100" s="78">
        <v>1488.8729000000001</v>
      </c>
      <c r="E100" s="78"/>
      <c r="F100" s="78"/>
      <c r="G100" s="78"/>
      <c r="H100" s="79"/>
    </row>
    <row r="101" spans="2:8" x14ac:dyDescent="0.25">
      <c r="B101" s="74">
        <v>2460059.4277268569</v>
      </c>
      <c r="C101" s="81">
        <f>B101-$K$30</f>
        <v>-0.19212699076160789</v>
      </c>
      <c r="D101" s="78">
        <v>1483.0940000000001</v>
      </c>
      <c r="E101" s="78"/>
      <c r="F101" s="78"/>
      <c r="G101" s="78"/>
      <c r="H101" s="79"/>
    </row>
    <row r="102" spans="2:8" x14ac:dyDescent="0.25">
      <c r="B102" s="74">
        <v>2460059.4300416401</v>
      </c>
      <c r="C102" s="81">
        <f>B102-$K$30</f>
        <v>-0.18981220759451389</v>
      </c>
      <c r="D102" s="78">
        <v>1484.8753999999999</v>
      </c>
      <c r="E102" s="78"/>
      <c r="F102" s="78"/>
      <c r="G102" s="78"/>
      <c r="H102" s="79"/>
    </row>
    <row r="103" spans="2:8" x14ac:dyDescent="0.25">
      <c r="B103" s="74">
        <v>2460059.4323564232</v>
      </c>
      <c r="C103" s="81">
        <f>B103-$K$30</f>
        <v>-0.1874974244274199</v>
      </c>
      <c r="D103" s="78">
        <v>1488.4211</v>
      </c>
      <c r="E103" s="78"/>
      <c r="F103" s="78"/>
      <c r="G103" s="78"/>
      <c r="H103" s="79"/>
    </row>
    <row r="104" spans="2:8" x14ac:dyDescent="0.25">
      <c r="B104" s="74">
        <v>2460059.4346712064</v>
      </c>
      <c r="C104" s="81">
        <f>B104-$K$30</f>
        <v>-0.18518264126032591</v>
      </c>
      <c r="D104" s="78">
        <v>1488.4449999999999</v>
      </c>
      <c r="E104" s="78"/>
      <c r="F104" s="78"/>
      <c r="G104" s="78"/>
      <c r="H104" s="79"/>
    </row>
    <row r="105" spans="2:8" x14ac:dyDescent="0.25">
      <c r="B105" s="74">
        <v>2460059.4369859896</v>
      </c>
      <c r="C105" s="81">
        <f>B105-$K$30</f>
        <v>-0.18286785809323192</v>
      </c>
      <c r="D105" s="78">
        <v>1484.9425000000001</v>
      </c>
      <c r="E105" s="78"/>
      <c r="F105" s="78"/>
      <c r="G105" s="78"/>
      <c r="H105" s="79"/>
    </row>
    <row r="106" spans="2:8" x14ac:dyDescent="0.25">
      <c r="B106" s="74">
        <v>2460059.4393007727</v>
      </c>
      <c r="C106" s="81">
        <f>B106-$K$30</f>
        <v>-0.18055307492613792</v>
      </c>
      <c r="D106" s="78">
        <v>1481.5518999999999</v>
      </c>
      <c r="E106" s="78"/>
      <c r="F106" s="78"/>
      <c r="G106" s="78"/>
      <c r="H106" s="79"/>
    </row>
    <row r="107" spans="2:8" x14ac:dyDescent="0.25">
      <c r="B107" s="74">
        <v>2460059.4416155559</v>
      </c>
      <c r="C107" s="81">
        <f>B107-$K$30</f>
        <v>-0.17823829175904393</v>
      </c>
      <c r="D107" s="78">
        <v>1481.4553000000001</v>
      </c>
      <c r="E107" s="78"/>
      <c r="F107" s="78"/>
      <c r="G107" s="78"/>
      <c r="H107" s="79"/>
    </row>
    <row r="108" spans="2:8" x14ac:dyDescent="0.25">
      <c r="B108" s="74">
        <v>2460059.4439303391</v>
      </c>
      <c r="C108" s="81">
        <f>B108-$K$30</f>
        <v>-0.17592350859194994</v>
      </c>
      <c r="D108" s="78">
        <v>1484.2185999999999</v>
      </c>
      <c r="E108" s="78"/>
      <c r="F108" s="78"/>
      <c r="G108" s="78"/>
      <c r="H108" s="79"/>
    </row>
    <row r="109" spans="2:8" x14ac:dyDescent="0.25">
      <c r="B109" s="74">
        <v>2460059.4462451222</v>
      </c>
      <c r="C109" s="81">
        <f>B109-$K$30</f>
        <v>-0.17360872542485595</v>
      </c>
      <c r="D109" s="78">
        <v>1483.8112000000001</v>
      </c>
      <c r="E109" s="78"/>
      <c r="F109" s="78"/>
      <c r="G109" s="78"/>
      <c r="H109" s="79"/>
    </row>
    <row r="110" spans="2:8" x14ac:dyDescent="0.25">
      <c r="B110" s="74">
        <v>2460059.4485599054</v>
      </c>
      <c r="C110" s="81">
        <f>B110-$K$30</f>
        <v>-0.17129394225776196</v>
      </c>
      <c r="D110" s="78">
        <v>1485.8705</v>
      </c>
      <c r="E110" s="78"/>
      <c r="F110" s="78"/>
      <c r="G110" s="78"/>
      <c r="H110" s="79"/>
    </row>
    <row r="111" spans="2:8" x14ac:dyDescent="0.25">
      <c r="B111" s="74">
        <v>2460059.4508746886</v>
      </c>
      <c r="C111" s="81">
        <f>B111-$K$30</f>
        <v>-0.16897915909066796</v>
      </c>
      <c r="D111" s="78">
        <v>1485.2683</v>
      </c>
      <c r="E111" s="78"/>
      <c r="F111" s="78"/>
      <c r="G111" s="78"/>
      <c r="H111" s="79"/>
    </row>
    <row r="112" spans="2:8" x14ac:dyDescent="0.25">
      <c r="B112" s="74">
        <v>2460059.4531894717</v>
      </c>
      <c r="C112" s="81">
        <f>B112-$K$30</f>
        <v>-0.16666437592357397</v>
      </c>
      <c r="D112" s="78">
        <v>1482.0590999999999</v>
      </c>
      <c r="E112" s="78"/>
      <c r="F112" s="78"/>
      <c r="G112" s="78"/>
      <c r="H112" s="79"/>
    </row>
    <row r="113" spans="1:8" x14ac:dyDescent="0.25">
      <c r="B113" s="74">
        <v>2460059.4555042549</v>
      </c>
      <c r="C113" s="81">
        <f>B113-$K$30</f>
        <v>-0.16434959275647998</v>
      </c>
      <c r="D113" s="78">
        <v>1482.4452000000001</v>
      </c>
      <c r="E113" s="78"/>
      <c r="F113" s="78"/>
      <c r="G113" s="78"/>
      <c r="H113" s="79"/>
    </row>
    <row r="114" spans="1:8" x14ac:dyDescent="0.25">
      <c r="B114" s="74">
        <v>2460059.4578190381</v>
      </c>
      <c r="C114" s="81">
        <f>B114-$K$30</f>
        <v>-0.16203480958938599</v>
      </c>
      <c r="D114" s="78">
        <v>1478.7125000000001</v>
      </c>
      <c r="E114" s="78"/>
      <c r="F114" s="78"/>
      <c r="G114" s="78"/>
      <c r="H114" s="79"/>
    </row>
    <row r="115" spans="1:8" x14ac:dyDescent="0.25">
      <c r="B115" s="74">
        <v>2460059.4601338212</v>
      </c>
      <c r="C115" s="81">
        <f>B115-$K$30</f>
        <v>-0.15972002642229199</v>
      </c>
      <c r="D115" s="78">
        <v>1482.5410999999999</v>
      </c>
      <c r="E115" s="78"/>
      <c r="F115" s="78"/>
      <c r="G115" s="78"/>
      <c r="H115" s="79"/>
    </row>
    <row r="116" spans="1:8" x14ac:dyDescent="0.25">
      <c r="B116" s="74">
        <v>2460059.4624486044</v>
      </c>
      <c r="C116" s="81">
        <f>B116-$K$30</f>
        <v>-0.157405243255198</v>
      </c>
      <c r="D116" s="78">
        <v>1484.4385</v>
      </c>
      <c r="E116" s="78"/>
      <c r="F116" s="78"/>
      <c r="G116" s="78"/>
      <c r="H116" s="79"/>
    </row>
    <row r="117" spans="1:8" x14ac:dyDescent="0.25">
      <c r="B117" s="74">
        <v>2460059.4647633876</v>
      </c>
      <c r="C117" s="81">
        <f>B117-$K$30</f>
        <v>-0.15509046008810401</v>
      </c>
      <c r="D117" s="78">
        <v>1471.7529</v>
      </c>
      <c r="E117" s="78"/>
      <c r="F117" s="78"/>
      <c r="G117" s="78"/>
      <c r="H117" s="79"/>
    </row>
    <row r="118" spans="1:8" x14ac:dyDescent="0.25">
      <c r="B118" s="74">
        <v>2460059.4670781707</v>
      </c>
      <c r="C118" s="81">
        <f>B118-$K$30</f>
        <v>-0.15277567692101002</v>
      </c>
      <c r="D118" s="78">
        <v>1478.9692</v>
      </c>
      <c r="E118" s="78"/>
      <c r="F118" s="78"/>
      <c r="G118" s="78"/>
      <c r="H118" s="79"/>
    </row>
    <row r="119" spans="1:8" x14ac:dyDescent="0.25">
      <c r="B119" s="74">
        <v>2460059.4693929539</v>
      </c>
      <c r="C119" s="81">
        <f>B119-$K$30</f>
        <v>-0.15046089375391603</v>
      </c>
      <c r="D119" s="78">
        <v>1491.4899</v>
      </c>
      <c r="E119" s="78"/>
      <c r="F119" s="78"/>
      <c r="G119" s="78"/>
      <c r="H119" s="79"/>
    </row>
    <row r="120" spans="1:8" x14ac:dyDescent="0.25">
      <c r="B120" s="74">
        <v>2460059.4717077371</v>
      </c>
      <c r="C120" s="81">
        <f>B120-$K$30</f>
        <v>-0.14814611058682203</v>
      </c>
      <c r="D120" s="78">
        <v>1480.6238000000001</v>
      </c>
      <c r="E120" s="78"/>
      <c r="F120" s="78"/>
      <c r="G120" s="78"/>
      <c r="H120" s="79"/>
    </row>
    <row r="121" spans="1:8" x14ac:dyDescent="0.25">
      <c r="B121" s="74">
        <v>2460059.4740225202</v>
      </c>
      <c r="C121" s="81">
        <f>B121-$K$30</f>
        <v>-0.14583132741972804</v>
      </c>
      <c r="D121" s="78">
        <v>1492.0222000000001</v>
      </c>
      <c r="E121" s="78"/>
      <c r="F121" s="78"/>
      <c r="G121" s="78"/>
      <c r="H121" s="79"/>
    </row>
    <row r="122" spans="1:8" x14ac:dyDescent="0.25">
      <c r="B122" s="74">
        <v>2460059.4763373029</v>
      </c>
      <c r="C122" s="81">
        <f>B122-$K$30</f>
        <v>-0.14351654471829534</v>
      </c>
      <c r="D122" s="78">
        <v>1481.4784999999999</v>
      </c>
      <c r="E122" s="78"/>
      <c r="F122" s="78"/>
      <c r="G122" s="78"/>
      <c r="H122" s="79"/>
    </row>
    <row r="123" spans="1:8" x14ac:dyDescent="0.25">
      <c r="B123" s="74">
        <v>2460059.4786520861</v>
      </c>
      <c r="C123" s="81">
        <f>B123-$K$30</f>
        <v>-0.14120176155120134</v>
      </c>
      <c r="D123" s="78">
        <v>1479.9793999999999</v>
      </c>
      <c r="E123" s="78"/>
      <c r="F123" s="78"/>
      <c r="G123" s="78"/>
      <c r="H123" s="79"/>
    </row>
    <row r="124" spans="1:8" x14ac:dyDescent="0.25">
      <c r="B124" s="74">
        <v>2460059.4809668693</v>
      </c>
      <c r="C124" s="81">
        <f>B124-$K$30</f>
        <v>-0.13888697838410735</v>
      </c>
      <c r="D124" s="78">
        <v>1481.0935999999999</v>
      </c>
      <c r="E124" s="78"/>
      <c r="F124" s="78"/>
      <c r="G124" s="78"/>
      <c r="H124" s="79"/>
    </row>
    <row r="125" spans="1:8" x14ac:dyDescent="0.25">
      <c r="B125" s="74">
        <v>2460059.4832816524</v>
      </c>
      <c r="C125" s="81">
        <f>B125-$K$30</f>
        <v>-0.13657219521701336</v>
      </c>
      <c r="D125" s="78">
        <v>1482.7906</v>
      </c>
      <c r="E125" s="78"/>
      <c r="F125" s="78"/>
      <c r="G125" s="78"/>
      <c r="H125" s="79"/>
    </row>
    <row r="126" spans="1:8" x14ac:dyDescent="0.25">
      <c r="A126" s="73" t="s">
        <v>85</v>
      </c>
      <c r="B126" s="74">
        <v>2460059.4855964356</v>
      </c>
      <c r="C126" s="81">
        <f>B126-$K$30</f>
        <v>-0.13425741204991937</v>
      </c>
      <c r="D126" s="78"/>
      <c r="E126" s="78">
        <v>1475.1234999999999</v>
      </c>
      <c r="F126" s="78"/>
      <c r="G126" s="78"/>
      <c r="H126" s="79"/>
    </row>
    <row r="127" spans="1:8" x14ac:dyDescent="0.25">
      <c r="B127" s="74">
        <v>2460059.4879112188</v>
      </c>
      <c r="C127" s="81">
        <f>B127-$K$30</f>
        <v>-0.13194262888282537</v>
      </c>
      <c r="D127" s="78"/>
      <c r="E127" s="78">
        <v>1482.4323999999999</v>
      </c>
      <c r="F127" s="78"/>
      <c r="G127" s="78"/>
      <c r="H127" s="79"/>
    </row>
    <row r="128" spans="1:8" x14ac:dyDescent="0.25">
      <c r="B128" s="74">
        <v>2460059.4902260015</v>
      </c>
      <c r="C128" s="81">
        <f>B128-$K$30</f>
        <v>-0.12962784618139267</v>
      </c>
      <c r="D128" s="78"/>
      <c r="E128" s="78">
        <v>1465.5440000000001</v>
      </c>
      <c r="F128" s="78"/>
      <c r="G128" s="78"/>
      <c r="H128" s="79"/>
    </row>
    <row r="129" spans="1:8" x14ac:dyDescent="0.25">
      <c r="B129" s="74">
        <v>2460059.4925407846</v>
      </c>
      <c r="C129" s="81">
        <f>B129-$K$30</f>
        <v>-0.12731306301429868</v>
      </c>
      <c r="D129" s="78"/>
      <c r="E129" s="78">
        <v>1479.6605</v>
      </c>
      <c r="F129" s="78"/>
      <c r="G129" s="78"/>
      <c r="H129" s="79"/>
    </row>
    <row r="130" spans="1:8" x14ac:dyDescent="0.25">
      <c r="B130" s="74">
        <v>2460059.4948555678</v>
      </c>
      <c r="C130" s="81">
        <f>B130-$K$30</f>
        <v>-0.12499827984720469</v>
      </c>
      <c r="D130" s="78"/>
      <c r="E130" s="78">
        <v>1478.0386000000001</v>
      </c>
      <c r="F130" s="78"/>
      <c r="G130" s="78"/>
      <c r="H130" s="79"/>
    </row>
    <row r="131" spans="1:8" x14ac:dyDescent="0.25">
      <c r="B131" s="74">
        <v>2460059.497170351</v>
      </c>
      <c r="C131" s="81">
        <f>B131-$K$30</f>
        <v>-0.12268349668011069</v>
      </c>
      <c r="D131" s="78"/>
      <c r="E131" s="78">
        <v>1472.0145</v>
      </c>
      <c r="F131" s="78"/>
      <c r="G131" s="78"/>
      <c r="H131" s="79"/>
    </row>
    <row r="132" spans="1:8" x14ac:dyDescent="0.25">
      <c r="B132" s="74">
        <v>2460059.4994851341</v>
      </c>
      <c r="C132" s="81">
        <f>B132-$K$30</f>
        <v>-0.1203687135130167</v>
      </c>
      <c r="D132" s="78"/>
      <c r="E132" s="78">
        <v>1477.287</v>
      </c>
      <c r="F132" s="78"/>
      <c r="G132" s="78"/>
      <c r="H132" s="79"/>
    </row>
    <row r="133" spans="1:8" x14ac:dyDescent="0.25">
      <c r="B133" s="74">
        <v>2460059.5017999168</v>
      </c>
      <c r="C133" s="81">
        <f>B133-$K$30</f>
        <v>-0.118053930811584</v>
      </c>
      <c r="D133" s="78"/>
      <c r="E133" s="78">
        <v>1471.306</v>
      </c>
      <c r="F133" s="78"/>
      <c r="G133" s="78"/>
      <c r="H133" s="79"/>
    </row>
    <row r="134" spans="1:8" x14ac:dyDescent="0.25">
      <c r="B134" s="74">
        <v>2460059.5041147</v>
      </c>
      <c r="C134" s="81">
        <f>B134-$K$30</f>
        <v>-0.11573914764449</v>
      </c>
      <c r="D134" s="78"/>
      <c r="E134" s="78">
        <v>1467.0905</v>
      </c>
      <c r="F134" s="78"/>
      <c r="G134" s="78"/>
      <c r="H134" s="79"/>
    </row>
    <row r="135" spans="1:8" x14ac:dyDescent="0.25">
      <c r="B135" s="74">
        <v>2460059.5064294832</v>
      </c>
      <c r="C135" s="81">
        <f>B135-$K$30</f>
        <v>-0.11342436447739601</v>
      </c>
      <c r="D135" s="78"/>
      <c r="E135" s="78">
        <v>1466.5769</v>
      </c>
      <c r="F135" s="78"/>
      <c r="G135" s="78"/>
      <c r="H135" s="79"/>
    </row>
    <row r="136" spans="1:8" x14ac:dyDescent="0.25">
      <c r="B136" s="74">
        <v>2460059.5087442663</v>
      </c>
      <c r="C136" s="81">
        <f>B136-$K$30</f>
        <v>-0.11110958131030202</v>
      </c>
      <c r="D136" s="78"/>
      <c r="E136" s="78">
        <v>1465.2228</v>
      </c>
      <c r="F136" s="78"/>
      <c r="G136" s="78"/>
      <c r="H136" s="79"/>
    </row>
    <row r="137" spans="1:8" x14ac:dyDescent="0.25">
      <c r="B137" s="74">
        <v>2460059.5110590491</v>
      </c>
      <c r="C137" s="81">
        <f>B137-$K$30</f>
        <v>-0.10879479860886931</v>
      </c>
      <c r="D137" s="78"/>
      <c r="E137" s="78">
        <v>1469.3732</v>
      </c>
      <c r="F137" s="78"/>
      <c r="G137" s="78"/>
      <c r="H137" s="79"/>
    </row>
    <row r="138" spans="1:8" x14ac:dyDescent="0.25">
      <c r="B138" s="74">
        <v>2460059.5133738322</v>
      </c>
      <c r="C138" s="81">
        <f>B138-$K$30</f>
        <v>-0.10648001544177532</v>
      </c>
      <c r="D138" s="78"/>
      <c r="E138" s="78">
        <v>1470.07</v>
      </c>
      <c r="F138" s="78"/>
      <c r="G138" s="78"/>
      <c r="H138" s="79"/>
    </row>
    <row r="139" spans="1:8" x14ac:dyDescent="0.25">
      <c r="A139" s="73" t="s">
        <v>86</v>
      </c>
      <c r="B139" s="74">
        <v>2460059.5156886154</v>
      </c>
      <c r="C139" s="81">
        <f>B139-$K$30</f>
        <v>-0.10416523227468133</v>
      </c>
      <c r="D139" s="78"/>
      <c r="E139" s="78"/>
      <c r="F139" s="78">
        <v>1467.5154</v>
      </c>
      <c r="G139" s="78"/>
      <c r="H139" s="79"/>
    </row>
    <row r="140" spans="1:8" x14ac:dyDescent="0.25">
      <c r="B140" s="74">
        <v>2460059.5180033986</v>
      </c>
      <c r="C140" s="81">
        <f>B140-$K$30</f>
        <v>-0.10185044910758734</v>
      </c>
      <c r="D140" s="78"/>
      <c r="E140" s="78"/>
      <c r="F140" s="78">
        <v>1463.8655000000001</v>
      </c>
      <c r="G140" s="78"/>
      <c r="H140" s="79"/>
    </row>
    <row r="141" spans="1:8" x14ac:dyDescent="0.25">
      <c r="B141" s="74">
        <v>2460059.5203181813</v>
      </c>
      <c r="C141" s="81">
        <f>B141-$K$30</f>
        <v>-9.9535666406154633E-2</v>
      </c>
      <c r="D141" s="78"/>
      <c r="E141" s="78"/>
      <c r="F141" s="78">
        <v>1473.0735999999999</v>
      </c>
      <c r="G141" s="78"/>
      <c r="H141" s="79"/>
    </row>
    <row r="142" spans="1:8" x14ac:dyDescent="0.25">
      <c r="B142" s="74">
        <v>2460059.5226329644</v>
      </c>
      <c r="C142" s="81">
        <f>B142-$K$30</f>
        <v>-9.722088323906064E-2</v>
      </c>
      <c r="D142" s="78"/>
      <c r="E142" s="78"/>
      <c r="F142" s="78">
        <v>1463.3126</v>
      </c>
      <c r="G142" s="78"/>
      <c r="H142" s="79"/>
    </row>
    <row r="143" spans="1:8" x14ac:dyDescent="0.25">
      <c r="B143" s="74">
        <v>2460059.5249477476</v>
      </c>
      <c r="C143" s="81">
        <f>B143-$K$30</f>
        <v>-9.4906100071966648E-2</v>
      </c>
      <c r="D143" s="78"/>
      <c r="E143" s="78"/>
      <c r="F143" s="78">
        <v>1471.5016000000001</v>
      </c>
      <c r="G143" s="78"/>
      <c r="H143" s="79"/>
    </row>
    <row r="144" spans="1:8" x14ac:dyDescent="0.25">
      <c r="B144" s="74">
        <v>2460059.5272625303</v>
      </c>
      <c r="C144" s="81">
        <f>B144-$K$30</f>
        <v>-9.2591317370533943E-2</v>
      </c>
      <c r="D144" s="78"/>
      <c r="E144" s="78"/>
      <c r="F144" s="78">
        <v>1463.3586</v>
      </c>
      <c r="G144" s="78"/>
      <c r="H144" s="79"/>
    </row>
    <row r="145" spans="2:8" x14ac:dyDescent="0.25">
      <c r="B145" s="74">
        <v>2460059.5295773135</v>
      </c>
      <c r="C145" s="81">
        <f>B145-$K$30</f>
        <v>-9.0276534203439951E-2</v>
      </c>
      <c r="D145" s="78"/>
      <c r="E145" s="78"/>
      <c r="F145" s="78">
        <v>1459.9684999999999</v>
      </c>
      <c r="G145" s="78"/>
      <c r="H145" s="79"/>
    </row>
    <row r="146" spans="2:8" x14ac:dyDescent="0.25">
      <c r="B146" s="74">
        <v>2460059.5318920966</v>
      </c>
      <c r="C146" s="81">
        <f>B146-$K$30</f>
        <v>-8.7961751036345959E-2</v>
      </c>
      <c r="D146" s="78"/>
      <c r="E146" s="78"/>
      <c r="F146" s="78">
        <v>1466.1068</v>
      </c>
      <c r="G146" s="78"/>
      <c r="H146" s="79"/>
    </row>
    <row r="147" spans="2:8" x14ac:dyDescent="0.25">
      <c r="B147" s="74">
        <v>2460059.5342068793</v>
      </c>
      <c r="C147" s="81">
        <f>B147-$K$30</f>
        <v>-8.5646968334913254E-2</v>
      </c>
      <c r="D147" s="78"/>
      <c r="E147" s="78"/>
      <c r="F147" s="78">
        <v>1465.3022000000001</v>
      </c>
      <c r="G147" s="78"/>
      <c r="H147" s="79"/>
    </row>
    <row r="148" spans="2:8" x14ac:dyDescent="0.25">
      <c r="B148" s="74">
        <v>2460059.5365216625</v>
      </c>
      <c r="C148" s="81">
        <f>B148-$K$30</f>
        <v>-8.3332185167819262E-2</v>
      </c>
      <c r="D148" s="78"/>
      <c r="E148" s="78"/>
      <c r="F148" s="78">
        <v>1466.8275000000001</v>
      </c>
      <c r="G148" s="78"/>
      <c r="H148" s="79"/>
    </row>
    <row r="149" spans="2:8" x14ac:dyDescent="0.25">
      <c r="B149" s="74">
        <v>2460059.5388364457</v>
      </c>
      <c r="C149" s="81">
        <f>B149-$K$30</f>
        <v>-8.1017402000725269E-2</v>
      </c>
      <c r="D149" s="78"/>
      <c r="E149" s="78"/>
      <c r="F149" s="78">
        <v>1462.1554000000001</v>
      </c>
      <c r="G149" s="78"/>
      <c r="H149" s="79"/>
    </row>
    <row r="150" spans="2:8" x14ac:dyDescent="0.25">
      <c r="B150" s="74">
        <v>2460059.5411512284</v>
      </c>
      <c r="C150" s="81">
        <f>B150-$K$30</f>
        <v>-7.8702619299292564E-2</v>
      </c>
      <c r="D150" s="78"/>
      <c r="E150" s="78"/>
      <c r="F150" s="78">
        <v>1457.769</v>
      </c>
      <c r="G150" s="78"/>
      <c r="H150" s="79"/>
    </row>
    <row r="151" spans="2:8" x14ac:dyDescent="0.25">
      <c r="B151" s="74">
        <v>2460059.5434660115</v>
      </c>
      <c r="C151" s="81">
        <f>B151-$K$30</f>
        <v>-7.6387836132198572E-2</v>
      </c>
      <c r="D151" s="78"/>
      <c r="E151" s="78"/>
      <c r="F151" s="78">
        <v>1467.0024000000001</v>
      </c>
      <c r="G151" s="78"/>
      <c r="H151" s="79"/>
    </row>
    <row r="152" spans="2:8" x14ac:dyDescent="0.25">
      <c r="B152" s="74">
        <v>2460059.5457807942</v>
      </c>
      <c r="C152" s="81">
        <f>B152-$K$30</f>
        <v>-7.4073053430765867E-2</v>
      </c>
      <c r="D152" s="78"/>
      <c r="E152" s="78"/>
      <c r="F152" s="78">
        <v>1465.7007000000001</v>
      </c>
      <c r="G152" s="78"/>
      <c r="H152" s="79"/>
    </row>
    <row r="153" spans="2:8" x14ac:dyDescent="0.25">
      <c r="B153" s="74">
        <v>2460059.5480955774</v>
      </c>
      <c r="C153" s="81">
        <f>B153-$K$30</f>
        <v>-7.1758270263671875E-2</v>
      </c>
      <c r="D153" s="78"/>
      <c r="E153" s="78"/>
      <c r="F153" s="78">
        <v>1467.2411</v>
      </c>
      <c r="G153" s="78"/>
      <c r="H153" s="79"/>
    </row>
    <row r="154" spans="2:8" x14ac:dyDescent="0.25">
      <c r="B154" s="74">
        <v>2460059.5504103606</v>
      </c>
      <c r="C154" s="81">
        <f>B154-$K$30</f>
        <v>-6.9443487096577883E-2</v>
      </c>
      <c r="D154" s="78"/>
      <c r="E154" s="78"/>
      <c r="F154" s="78">
        <v>1462.1813</v>
      </c>
      <c r="G154" s="78"/>
      <c r="H154" s="79"/>
    </row>
    <row r="155" spans="2:8" x14ac:dyDescent="0.25">
      <c r="B155" s="74">
        <v>2460059.5527251433</v>
      </c>
      <c r="C155" s="81">
        <f>B155-$K$30</f>
        <v>-6.7128704395145178E-2</v>
      </c>
      <c r="D155" s="78"/>
      <c r="E155" s="78"/>
      <c r="F155" s="78">
        <v>1464.9572000000001</v>
      </c>
      <c r="G155" s="78"/>
      <c r="H155" s="79"/>
    </row>
    <row r="156" spans="2:8" x14ac:dyDescent="0.25">
      <c r="B156" s="74">
        <v>2460059.5550399264</v>
      </c>
      <c r="C156" s="81">
        <f>B156-$K$30</f>
        <v>-6.4813921228051186E-2</v>
      </c>
      <c r="D156" s="78"/>
      <c r="E156" s="78"/>
      <c r="F156" s="78">
        <v>1466.9154000000001</v>
      </c>
      <c r="G156" s="78"/>
      <c r="H156" s="79"/>
    </row>
    <row r="157" spans="2:8" x14ac:dyDescent="0.25">
      <c r="B157" s="74">
        <v>2460059.5573547091</v>
      </c>
      <c r="C157" s="81">
        <f>B157-$K$30</f>
        <v>-6.2499138526618481E-2</v>
      </c>
      <c r="D157" s="78"/>
      <c r="E157" s="78"/>
      <c r="F157" s="78">
        <v>1461.1738</v>
      </c>
      <c r="G157" s="78"/>
      <c r="H157" s="79"/>
    </row>
    <row r="158" spans="2:8" x14ac:dyDescent="0.25">
      <c r="B158" s="74">
        <v>2460059.5596694923</v>
      </c>
      <c r="C158" s="81">
        <f>B158-$K$30</f>
        <v>-6.0184355359524488E-2</v>
      </c>
      <c r="D158" s="78"/>
      <c r="E158" s="78"/>
      <c r="F158" s="78">
        <v>1458.9169999999999</v>
      </c>
      <c r="G158" s="78"/>
      <c r="H158" s="79"/>
    </row>
    <row r="159" spans="2:8" x14ac:dyDescent="0.25">
      <c r="B159" s="74">
        <v>2460059.561984275</v>
      </c>
      <c r="C159" s="81">
        <f>B159-$K$30</f>
        <v>-5.7869572658091784E-2</v>
      </c>
      <c r="D159" s="78"/>
      <c r="E159" s="78"/>
      <c r="F159" s="78">
        <v>1466.0474999999999</v>
      </c>
      <c r="G159" s="78"/>
      <c r="H159" s="79"/>
    </row>
    <row r="160" spans="2:8" x14ac:dyDescent="0.25">
      <c r="B160" s="74">
        <v>2460059.5642990582</v>
      </c>
      <c r="C160" s="81">
        <f>B160-$K$30</f>
        <v>-5.5554789490997791E-2</v>
      </c>
      <c r="D160" s="78"/>
      <c r="E160" s="78"/>
      <c r="F160" s="78">
        <v>1462.3924999999999</v>
      </c>
      <c r="G160" s="78"/>
      <c r="H160" s="79"/>
    </row>
    <row r="161" spans="2:8" x14ac:dyDescent="0.25">
      <c r="B161" s="74">
        <v>2460059.5666138409</v>
      </c>
      <c r="C161" s="81">
        <f>B161-$K$30</f>
        <v>-5.3240006789565086E-2</v>
      </c>
      <c r="D161" s="78"/>
      <c r="E161" s="78"/>
      <c r="F161" s="78">
        <v>1463.7755999999999</v>
      </c>
      <c r="G161" s="78"/>
      <c r="H161" s="79"/>
    </row>
    <row r="162" spans="2:8" x14ac:dyDescent="0.25">
      <c r="B162" s="74">
        <v>2460059.568928624</v>
      </c>
      <c r="C162" s="81">
        <f>B162-$K$30</f>
        <v>-5.0925223622471094E-2</v>
      </c>
      <c r="D162" s="78"/>
      <c r="E162" s="78"/>
      <c r="F162" s="78">
        <v>1463.5456999999999</v>
      </c>
      <c r="G162" s="78"/>
      <c r="H162" s="79"/>
    </row>
    <row r="163" spans="2:8" x14ac:dyDescent="0.25">
      <c r="B163" s="74">
        <v>2460059.5712434072</v>
      </c>
      <c r="C163" s="81">
        <f>B163-$K$30</f>
        <v>-4.8610440455377102E-2</v>
      </c>
      <c r="D163" s="78"/>
      <c r="E163" s="78"/>
      <c r="F163" s="78">
        <v>1465.0842</v>
      </c>
      <c r="G163" s="78"/>
      <c r="H163" s="79"/>
    </row>
    <row r="164" spans="2:8" x14ac:dyDescent="0.25">
      <c r="B164" s="74">
        <v>2460059.5735581899</v>
      </c>
      <c r="C164" s="81">
        <f>B164-$K$30</f>
        <v>-4.6295657753944397E-2</v>
      </c>
      <c r="D164" s="78"/>
      <c r="E164" s="78"/>
      <c r="F164" s="78">
        <v>1472.2227</v>
      </c>
      <c r="G164" s="78"/>
      <c r="H164" s="79"/>
    </row>
    <row r="165" spans="2:8" x14ac:dyDescent="0.25">
      <c r="B165" s="74">
        <v>2460059.5758729731</v>
      </c>
      <c r="C165" s="81">
        <f>B165-$K$30</f>
        <v>-4.3980874586850405E-2</v>
      </c>
      <c r="D165" s="78"/>
      <c r="E165" s="78"/>
      <c r="F165" s="78">
        <v>1460.8272999999999</v>
      </c>
      <c r="G165" s="78"/>
      <c r="H165" s="79"/>
    </row>
    <row r="166" spans="2:8" x14ac:dyDescent="0.25">
      <c r="B166" s="74">
        <v>2460059.5781877558</v>
      </c>
      <c r="C166" s="81">
        <f>B166-$K$30</f>
        <v>-4.16660918854177E-2</v>
      </c>
      <c r="D166" s="78"/>
      <c r="E166" s="78"/>
      <c r="F166" s="78">
        <v>1463.2234000000001</v>
      </c>
      <c r="G166" s="78"/>
      <c r="H166" s="79"/>
    </row>
    <row r="167" spans="2:8" x14ac:dyDescent="0.25">
      <c r="B167" s="74">
        <v>2460059.5805025389</v>
      </c>
      <c r="C167" s="81">
        <f>B167-$K$30</f>
        <v>-3.9351308718323708E-2</v>
      </c>
      <c r="D167" s="78"/>
      <c r="E167" s="78"/>
      <c r="F167" s="78">
        <v>1468.1279</v>
      </c>
      <c r="G167" s="78"/>
      <c r="H167" s="79"/>
    </row>
    <row r="168" spans="2:8" x14ac:dyDescent="0.25">
      <c r="B168" s="74">
        <v>2460059.5828173216</v>
      </c>
      <c r="C168" s="81">
        <f>B168-$K$30</f>
        <v>-3.7036526016891003E-2</v>
      </c>
      <c r="D168" s="78"/>
      <c r="E168" s="78"/>
      <c r="F168" s="78">
        <v>1459.5323000000001</v>
      </c>
      <c r="G168" s="78"/>
      <c r="H168" s="79"/>
    </row>
    <row r="169" spans="2:8" x14ac:dyDescent="0.25">
      <c r="B169" s="74">
        <v>2460059.5851321043</v>
      </c>
      <c r="C169" s="81">
        <f>B169-$K$30</f>
        <v>-3.4721743315458298E-2</v>
      </c>
      <c r="D169" s="78"/>
      <c r="E169" s="78"/>
      <c r="F169" s="78">
        <v>1465.9203</v>
      </c>
      <c r="G169" s="78"/>
      <c r="H169" s="79"/>
    </row>
    <row r="170" spans="2:8" x14ac:dyDescent="0.25">
      <c r="B170" s="74">
        <v>2460059.5874468875</v>
      </c>
      <c r="C170" s="81">
        <f>B170-$K$30</f>
        <v>-3.2406960148364305E-2</v>
      </c>
      <c r="D170" s="78"/>
      <c r="E170" s="78"/>
      <c r="F170" s="78">
        <v>1459.021</v>
      </c>
      <c r="G170" s="78"/>
      <c r="H170" s="79"/>
    </row>
    <row r="171" spans="2:8" x14ac:dyDescent="0.25">
      <c r="B171" s="74">
        <v>2460059.5897616702</v>
      </c>
      <c r="C171" s="81">
        <f>B171-$K$30</f>
        <v>-3.0092177446931601E-2</v>
      </c>
      <c r="D171" s="78"/>
      <c r="E171" s="78"/>
      <c r="F171" s="78">
        <v>1463.6274000000001</v>
      </c>
      <c r="G171" s="78"/>
      <c r="H171" s="79"/>
    </row>
    <row r="172" spans="2:8" x14ac:dyDescent="0.25">
      <c r="B172" s="74">
        <v>2460059.5920764534</v>
      </c>
      <c r="C172" s="81">
        <f>B172-$K$30</f>
        <v>-2.7777394279837608E-2</v>
      </c>
      <c r="D172" s="78"/>
      <c r="E172" s="78"/>
      <c r="F172" s="78">
        <v>1457.2201</v>
      </c>
      <c r="G172" s="78"/>
      <c r="H172" s="79"/>
    </row>
    <row r="173" spans="2:8" x14ac:dyDescent="0.25">
      <c r="B173" s="74">
        <v>2460059.5943912361</v>
      </c>
      <c r="C173" s="81">
        <f>B173-$K$30</f>
        <v>-2.5462611578404903E-2</v>
      </c>
      <c r="D173" s="78"/>
      <c r="E173" s="78"/>
      <c r="F173" s="78">
        <v>1467.5404000000001</v>
      </c>
      <c r="G173" s="78"/>
      <c r="H173" s="79"/>
    </row>
    <row r="174" spans="2:8" x14ac:dyDescent="0.25">
      <c r="B174" s="74">
        <v>2460059.5967060192</v>
      </c>
      <c r="C174" s="81">
        <f>B174-$K$30</f>
        <v>-2.3147828411310911E-2</v>
      </c>
      <c r="D174" s="78"/>
      <c r="E174" s="78"/>
      <c r="F174" s="78">
        <v>1465.3046999999999</v>
      </c>
      <c r="G174" s="78"/>
      <c r="H174" s="79"/>
    </row>
    <row r="175" spans="2:8" x14ac:dyDescent="0.25">
      <c r="B175" s="74">
        <v>2460059.599020802</v>
      </c>
      <c r="C175" s="81">
        <f>B175-$K$30</f>
        <v>-2.0833045709878206E-2</v>
      </c>
      <c r="D175" s="78"/>
      <c r="E175" s="78"/>
      <c r="F175" s="78">
        <v>1465.9637</v>
      </c>
      <c r="G175" s="78"/>
      <c r="H175" s="79"/>
    </row>
    <row r="176" spans="2:8" x14ac:dyDescent="0.25">
      <c r="B176" s="74">
        <v>2460059.6013355847</v>
      </c>
      <c r="C176" s="81">
        <f>B176-$K$30</f>
        <v>-1.8518263008445501E-2</v>
      </c>
      <c r="D176" s="78"/>
      <c r="E176" s="78"/>
      <c r="F176" s="78">
        <v>1463.2709</v>
      </c>
      <c r="G176" s="78"/>
      <c r="H176" s="79"/>
    </row>
    <row r="177" spans="1:8" x14ac:dyDescent="0.25">
      <c r="B177" s="74">
        <v>2460059.6036503678</v>
      </c>
      <c r="C177" s="81">
        <f>B177-$K$30</f>
        <v>-1.6203479841351509E-2</v>
      </c>
      <c r="D177" s="78"/>
      <c r="E177" s="78"/>
      <c r="F177" s="78">
        <v>1462.2023999999999</v>
      </c>
      <c r="G177" s="78"/>
      <c r="H177" s="79"/>
    </row>
    <row r="178" spans="1:8" x14ac:dyDescent="0.25">
      <c r="B178" s="74">
        <v>2460059.6059651505</v>
      </c>
      <c r="C178" s="81">
        <f>B178-$K$30</f>
        <v>-1.3888697139918804E-2</v>
      </c>
      <c r="D178" s="78"/>
      <c r="E178" s="78"/>
      <c r="F178" s="78">
        <v>1466.7971</v>
      </c>
      <c r="G178" s="78"/>
      <c r="H178" s="79"/>
    </row>
    <row r="179" spans="1:8" x14ac:dyDescent="0.25">
      <c r="B179" s="74">
        <v>2460059.6082799337</v>
      </c>
      <c r="C179" s="81">
        <f>B179-$K$30</f>
        <v>-1.1573913972824812E-2</v>
      </c>
      <c r="D179" s="78"/>
      <c r="E179" s="78"/>
      <c r="F179" s="78">
        <v>1457.8099</v>
      </c>
      <c r="G179" s="78"/>
      <c r="H179" s="79"/>
    </row>
    <row r="180" spans="1:8" x14ac:dyDescent="0.25">
      <c r="B180" s="74">
        <v>2460059.6105947164</v>
      </c>
      <c r="C180" s="81">
        <f>B180-$K$30</f>
        <v>-9.259131271392107E-3</v>
      </c>
      <c r="D180" s="78"/>
      <c r="E180" s="78"/>
      <c r="F180" s="78">
        <v>1463.2917</v>
      </c>
      <c r="G180" s="78"/>
      <c r="H180" s="79"/>
    </row>
    <row r="181" spans="1:8" x14ac:dyDescent="0.25">
      <c r="B181" s="74">
        <v>2460059.6129094991</v>
      </c>
      <c r="C181" s="81">
        <f>B181-$K$30</f>
        <v>-6.9443485699594021E-3</v>
      </c>
      <c r="D181" s="78"/>
      <c r="E181" s="78"/>
      <c r="F181" s="78">
        <v>1468.1578</v>
      </c>
      <c r="G181" s="78"/>
      <c r="H181" s="79"/>
    </row>
    <row r="182" spans="1:8" x14ac:dyDescent="0.25">
      <c r="B182" s="74">
        <v>2460059.6152242823</v>
      </c>
      <c r="C182" s="81">
        <f>B182-$K$30</f>
        <v>-4.6295654028654099E-3</v>
      </c>
      <c r="D182" s="78"/>
      <c r="E182" s="78"/>
      <c r="F182" s="78">
        <v>1460.2628</v>
      </c>
      <c r="G182" s="78"/>
      <c r="H182" s="79"/>
    </row>
    <row r="183" spans="1:8" x14ac:dyDescent="0.25">
      <c r="B183" s="74">
        <v>2460059.617539065</v>
      </c>
      <c r="C183" s="81">
        <f>B183-$K$30</f>
        <v>-2.3147827014327049E-3</v>
      </c>
      <c r="D183" s="78"/>
      <c r="E183" s="78"/>
      <c r="F183" s="78">
        <v>1467.0007000000001</v>
      </c>
      <c r="G183" s="78"/>
      <c r="H183" s="79"/>
    </row>
    <row r="184" spans="1:8" x14ac:dyDescent="0.25">
      <c r="A184" s="73" t="s">
        <v>137</v>
      </c>
      <c r="B184" s="74">
        <v>2460059.6198538477</v>
      </c>
      <c r="C184" s="81">
        <f>B184-$K$30</f>
        <v>0</v>
      </c>
      <c r="D184" s="78"/>
      <c r="E184" s="78"/>
      <c r="F184" s="78">
        <v>1465.4792</v>
      </c>
      <c r="G184" s="78"/>
      <c r="H184" s="79"/>
    </row>
    <row r="185" spans="1:8" x14ac:dyDescent="0.25">
      <c r="B185" s="74">
        <v>2460059.6221686308</v>
      </c>
      <c r="C185" s="81">
        <f>B185-$K$30</f>
        <v>2.3147831670939922E-3</v>
      </c>
      <c r="D185" s="78"/>
      <c r="E185" s="78"/>
      <c r="F185" s="78">
        <v>1461.546</v>
      </c>
      <c r="G185" s="78"/>
      <c r="H185" s="79"/>
    </row>
    <row r="186" spans="1:8" x14ac:dyDescent="0.25">
      <c r="B186" s="74">
        <v>2460059.6244834135</v>
      </c>
      <c r="C186" s="81">
        <f>B186-$K$30</f>
        <v>4.6295658685266972E-3</v>
      </c>
      <c r="D186" s="78"/>
      <c r="E186" s="78"/>
      <c r="F186" s="78">
        <v>1463.4319</v>
      </c>
      <c r="G186" s="78"/>
      <c r="H186" s="79"/>
    </row>
    <row r="187" spans="1:8" x14ac:dyDescent="0.25">
      <c r="B187" s="74">
        <v>2460059.6267981962</v>
      </c>
      <c r="C187" s="81">
        <f>B187-$K$30</f>
        <v>6.9443485699594021E-3</v>
      </c>
      <c r="D187" s="78"/>
      <c r="E187" s="78"/>
      <c r="F187" s="78">
        <v>1468.5935999999999</v>
      </c>
      <c r="G187" s="78"/>
      <c r="H187" s="79"/>
    </row>
    <row r="188" spans="1:8" x14ac:dyDescent="0.25">
      <c r="B188" s="74">
        <v>2460059.6291129794</v>
      </c>
      <c r="C188" s="81">
        <f>B188-$K$30</f>
        <v>9.2591317370533943E-3</v>
      </c>
      <c r="D188" s="78"/>
      <c r="E188" s="78"/>
      <c r="F188" s="78">
        <v>1465.2598</v>
      </c>
      <c r="G188" s="78"/>
      <c r="H188" s="79"/>
    </row>
    <row r="189" spans="1:8" x14ac:dyDescent="0.25">
      <c r="B189" s="74">
        <v>2460059.6314277621</v>
      </c>
      <c r="C189" s="81">
        <f>B189-$K$30</f>
        <v>1.1573914438486099E-2</v>
      </c>
      <c r="D189" s="78"/>
      <c r="E189" s="78"/>
      <c r="F189" s="78">
        <v>1458.0186000000001</v>
      </c>
      <c r="G189" s="78"/>
      <c r="H189" s="79"/>
    </row>
    <row r="190" spans="1:8" x14ac:dyDescent="0.25">
      <c r="B190" s="74">
        <v>2460059.6337425448</v>
      </c>
      <c r="C190" s="81">
        <f>B190-$K$30</f>
        <v>1.3888697139918804E-2</v>
      </c>
      <c r="D190" s="78"/>
      <c r="E190" s="78"/>
      <c r="F190" s="78">
        <v>1467.6469999999999</v>
      </c>
      <c r="G190" s="78"/>
      <c r="H190" s="79"/>
    </row>
    <row r="191" spans="1:8" x14ac:dyDescent="0.25">
      <c r="B191" s="74">
        <v>2460059.6360573275</v>
      </c>
      <c r="C191" s="81">
        <f>B191-$K$30</f>
        <v>1.6203479841351509E-2</v>
      </c>
      <c r="D191" s="78"/>
      <c r="E191" s="78"/>
      <c r="F191" s="78">
        <v>1461.5634</v>
      </c>
      <c r="G191" s="78"/>
      <c r="H191" s="79"/>
    </row>
    <row r="192" spans="1:8" x14ac:dyDescent="0.25">
      <c r="B192" s="74">
        <v>2460059.6383721107</v>
      </c>
      <c r="C192" s="81">
        <f>B192-$K$30</f>
        <v>1.8518263008445501E-2</v>
      </c>
      <c r="D192" s="78"/>
      <c r="E192" s="78"/>
      <c r="F192" s="78">
        <v>1464.9293</v>
      </c>
      <c r="G192" s="78"/>
      <c r="H192" s="79"/>
    </row>
    <row r="193" spans="2:8" x14ac:dyDescent="0.25">
      <c r="B193" s="74">
        <v>2460059.6406868934</v>
      </c>
      <c r="C193" s="81">
        <f>B193-$K$30</f>
        <v>2.0833045709878206E-2</v>
      </c>
      <c r="D193" s="78"/>
      <c r="E193" s="78"/>
      <c r="F193" s="78">
        <v>1459.4987000000001</v>
      </c>
      <c r="G193" s="78"/>
      <c r="H193" s="79"/>
    </row>
    <row r="194" spans="2:8" x14ac:dyDescent="0.25">
      <c r="B194" s="74">
        <v>2460059.6430016761</v>
      </c>
      <c r="C194" s="81">
        <f>B194-$K$30</f>
        <v>2.3147828411310911E-2</v>
      </c>
      <c r="D194" s="78"/>
      <c r="E194" s="78"/>
      <c r="F194" s="78">
        <v>1465.5265999999999</v>
      </c>
      <c r="G194" s="78"/>
      <c r="H194" s="79"/>
    </row>
    <row r="195" spans="2:8" x14ac:dyDescent="0.25">
      <c r="B195" s="74">
        <v>2460059.6453164588</v>
      </c>
      <c r="C195" s="81">
        <f>B195-$K$30</f>
        <v>2.5462611112743616E-2</v>
      </c>
      <c r="D195" s="78"/>
      <c r="E195" s="78"/>
      <c r="F195" s="78">
        <v>1464.5382</v>
      </c>
      <c r="G195" s="78"/>
      <c r="H195" s="79"/>
    </row>
    <row r="196" spans="2:8" x14ac:dyDescent="0.25">
      <c r="B196" s="74">
        <v>2460059.6476312419</v>
      </c>
      <c r="C196" s="81">
        <f>B196-$K$30</f>
        <v>2.7777394279837608E-2</v>
      </c>
      <c r="D196" s="78"/>
      <c r="E196" s="78"/>
      <c r="F196" s="78">
        <v>1471.6436000000001</v>
      </c>
      <c r="G196" s="78"/>
      <c r="H196" s="79"/>
    </row>
    <row r="197" spans="2:8" x14ac:dyDescent="0.25">
      <c r="B197" s="74">
        <v>2460059.6499460246</v>
      </c>
      <c r="C197" s="81">
        <f>B197-$K$30</f>
        <v>3.0092176981270313E-2</v>
      </c>
      <c r="D197" s="78"/>
      <c r="E197" s="78"/>
      <c r="F197" s="78">
        <v>1462.2185999999999</v>
      </c>
      <c r="G197" s="78"/>
      <c r="H197" s="79"/>
    </row>
    <row r="198" spans="2:8" x14ac:dyDescent="0.25">
      <c r="B198" s="74">
        <v>2460059.6522608073</v>
      </c>
      <c r="C198" s="81">
        <f>B198-$K$30</f>
        <v>3.2406959682703018E-2</v>
      </c>
      <c r="D198" s="78"/>
      <c r="E198" s="78"/>
      <c r="F198" s="78">
        <v>1465.7487000000001</v>
      </c>
      <c r="G198" s="78"/>
      <c r="H198" s="79"/>
    </row>
    <row r="199" spans="2:8" x14ac:dyDescent="0.25">
      <c r="B199" s="74">
        <v>2460059.65457559</v>
      </c>
      <c r="C199" s="81">
        <f>B199-$K$30</f>
        <v>3.4721742384135723E-2</v>
      </c>
      <c r="D199" s="78"/>
      <c r="E199" s="78"/>
      <c r="F199" s="78">
        <v>1466.2932000000001</v>
      </c>
      <c r="G199" s="78"/>
      <c r="H199" s="79"/>
    </row>
    <row r="200" spans="2:8" x14ac:dyDescent="0.25">
      <c r="B200" s="74">
        <v>2460059.6568903727</v>
      </c>
      <c r="C200" s="81">
        <f>B200-$K$30</f>
        <v>3.7036525085568428E-2</v>
      </c>
      <c r="D200" s="78"/>
      <c r="E200" s="78"/>
      <c r="F200" s="78">
        <v>1466.8411000000001</v>
      </c>
      <c r="G200" s="78"/>
      <c r="H200" s="79"/>
    </row>
    <row r="201" spans="2:8" x14ac:dyDescent="0.25">
      <c r="B201" s="74">
        <v>2460059.6592051559</v>
      </c>
      <c r="C201" s="81">
        <f>B201-$K$30</f>
        <v>3.935130825266242E-2</v>
      </c>
      <c r="D201" s="78"/>
      <c r="E201" s="78"/>
      <c r="F201" s="78">
        <v>1467.6504</v>
      </c>
      <c r="G201" s="78"/>
      <c r="H201" s="79"/>
    </row>
    <row r="202" spans="2:8" x14ac:dyDescent="0.25">
      <c r="B202" s="74">
        <v>2460059.6615199386</v>
      </c>
      <c r="C202" s="81">
        <f>B202-$K$30</f>
        <v>4.1666090954095125E-2</v>
      </c>
      <c r="D202" s="78"/>
      <c r="E202" s="78"/>
      <c r="F202" s="78">
        <v>1466.6174000000001</v>
      </c>
      <c r="G202" s="78"/>
      <c r="H202" s="79"/>
    </row>
    <row r="203" spans="2:8" x14ac:dyDescent="0.25">
      <c r="B203" s="74">
        <v>2460059.6638347213</v>
      </c>
      <c r="C203" s="81">
        <f>B203-$K$30</f>
        <v>4.398087365552783E-2</v>
      </c>
      <c r="D203" s="78"/>
      <c r="E203" s="78"/>
      <c r="F203" s="78">
        <v>1455.6632999999999</v>
      </c>
      <c r="G203" s="78"/>
      <c r="H203" s="79"/>
    </row>
    <row r="204" spans="2:8" x14ac:dyDescent="0.25">
      <c r="B204" s="74">
        <v>2460059.666149504</v>
      </c>
      <c r="C204" s="81">
        <f>B204-$K$30</f>
        <v>4.6295656356960535E-2</v>
      </c>
      <c r="D204" s="78"/>
      <c r="E204" s="78"/>
      <c r="F204" s="78">
        <v>1468.8987</v>
      </c>
      <c r="G204" s="78"/>
      <c r="H204" s="79"/>
    </row>
    <row r="205" spans="2:8" x14ac:dyDescent="0.25">
      <c r="B205" s="74">
        <v>2460059.6684642867</v>
      </c>
      <c r="C205" s="81">
        <f>B205-$K$30</f>
        <v>4.861043905839324E-2</v>
      </c>
      <c r="D205" s="78"/>
      <c r="E205" s="78"/>
      <c r="F205" s="78">
        <v>1455.6442999999999</v>
      </c>
      <c r="G205" s="78"/>
      <c r="H205" s="79"/>
    </row>
    <row r="206" spans="2:8" x14ac:dyDescent="0.25">
      <c r="B206" s="74">
        <v>2460059.6707790699</v>
      </c>
      <c r="C206" s="81">
        <f>B206-$K$30</f>
        <v>5.0925222225487232E-2</v>
      </c>
      <c r="D206" s="78"/>
      <c r="E206" s="78"/>
      <c r="F206" s="78">
        <v>1465.3344</v>
      </c>
      <c r="G206" s="78"/>
      <c r="H206" s="79"/>
    </row>
    <row r="207" spans="2:8" x14ac:dyDescent="0.25">
      <c r="B207" s="74">
        <v>2460059.6730938526</v>
      </c>
      <c r="C207" s="81">
        <f>B207-$K$30</f>
        <v>5.3240004926919937E-2</v>
      </c>
      <c r="D207" s="78"/>
      <c r="E207" s="78"/>
      <c r="F207" s="78">
        <v>1461.3367000000001</v>
      </c>
      <c r="G207" s="78"/>
      <c r="H207" s="79"/>
    </row>
    <row r="208" spans="2:8" x14ac:dyDescent="0.25">
      <c r="B208" s="74">
        <v>2460059.6754086353</v>
      </c>
      <c r="C208" s="81">
        <f>B208-$K$30</f>
        <v>5.5554787628352642E-2</v>
      </c>
      <c r="D208" s="78"/>
      <c r="E208" s="78"/>
      <c r="F208" s="78">
        <v>1457.9662000000001</v>
      </c>
      <c r="G208" s="78"/>
      <c r="H208" s="79"/>
    </row>
    <row r="209" spans="2:8" x14ac:dyDescent="0.25">
      <c r="B209" s="74">
        <v>2460059.677723418</v>
      </c>
      <c r="C209" s="81">
        <f>B209-$K$30</f>
        <v>5.7869570329785347E-2</v>
      </c>
      <c r="D209" s="78"/>
      <c r="E209" s="78"/>
      <c r="F209" s="78">
        <v>1457.3911000000001</v>
      </c>
      <c r="G209" s="78"/>
      <c r="H209" s="79"/>
    </row>
    <row r="210" spans="2:8" x14ac:dyDescent="0.25">
      <c r="B210" s="74">
        <v>2460059.6800382007</v>
      </c>
      <c r="C210" s="81">
        <f>B210-$K$30</f>
        <v>6.0184353031218052E-2</v>
      </c>
      <c r="D210" s="78"/>
      <c r="E210" s="78"/>
      <c r="F210" s="78">
        <v>1458.7820999999999</v>
      </c>
      <c r="G210" s="78"/>
      <c r="H210" s="79"/>
    </row>
    <row r="211" spans="2:8" x14ac:dyDescent="0.25">
      <c r="B211" s="74">
        <v>2460059.6823529834</v>
      </c>
      <c r="C211" s="81">
        <f>B211-$K$30</f>
        <v>6.2499135732650757E-2</v>
      </c>
      <c r="D211" s="78"/>
      <c r="E211" s="78"/>
      <c r="F211" s="78">
        <v>1465.7598</v>
      </c>
      <c r="G211" s="78"/>
      <c r="H211" s="79"/>
    </row>
    <row r="212" spans="2:8" x14ac:dyDescent="0.25">
      <c r="B212" s="74">
        <v>2460059.6846677661</v>
      </c>
      <c r="C212" s="81">
        <f>B212-$K$30</f>
        <v>6.4813918434083462E-2</v>
      </c>
      <c r="D212" s="78"/>
      <c r="E212" s="78"/>
      <c r="F212" s="78">
        <v>1465.0998999999999</v>
      </c>
      <c r="G212" s="78"/>
      <c r="H212" s="79"/>
    </row>
    <row r="213" spans="2:8" x14ac:dyDescent="0.25">
      <c r="B213" s="74">
        <v>2460059.6869825488</v>
      </c>
      <c r="C213" s="81">
        <f>B213-$K$30</f>
        <v>6.7128701135516167E-2</v>
      </c>
      <c r="D213" s="78"/>
      <c r="E213" s="78"/>
      <c r="F213" s="78">
        <v>1466.3866</v>
      </c>
      <c r="G213" s="78"/>
      <c r="H213" s="79"/>
    </row>
    <row r="214" spans="2:8" x14ac:dyDescent="0.25">
      <c r="B214" s="74">
        <v>2460059.6892973315</v>
      </c>
      <c r="C214" s="81">
        <f>B214-$K$30</f>
        <v>6.9443483836948872E-2</v>
      </c>
      <c r="D214" s="78"/>
      <c r="E214" s="78"/>
      <c r="F214" s="78">
        <v>1471.4021</v>
      </c>
      <c r="G214" s="78"/>
      <c r="H214" s="79"/>
    </row>
    <row r="215" spans="2:8" x14ac:dyDescent="0.25">
      <c r="B215" s="74">
        <v>2460059.6916121142</v>
      </c>
      <c r="C215" s="81">
        <f>B215-$K$30</f>
        <v>7.1758266538381577E-2</v>
      </c>
      <c r="D215" s="78"/>
      <c r="E215" s="78"/>
      <c r="F215" s="78">
        <v>1464.6626000000001</v>
      </c>
      <c r="G215" s="78"/>
      <c r="H215" s="79"/>
    </row>
    <row r="216" spans="2:8" x14ac:dyDescent="0.25">
      <c r="B216" s="74">
        <v>2460059.6939268974</v>
      </c>
      <c r="C216" s="81">
        <f>B216-$K$30</f>
        <v>7.4073049705475569E-2</v>
      </c>
      <c r="D216" s="78"/>
      <c r="E216" s="78"/>
      <c r="F216" s="78">
        <v>1458.1098999999999</v>
      </c>
      <c r="G216" s="78"/>
      <c r="H216" s="79"/>
    </row>
    <row r="217" spans="2:8" x14ac:dyDescent="0.25">
      <c r="B217" s="74">
        <v>2460059.6962416796</v>
      </c>
      <c r="C217" s="81">
        <f>B217-$K$30</f>
        <v>7.6387831941246986E-2</v>
      </c>
      <c r="D217" s="78"/>
      <c r="E217" s="78"/>
      <c r="F217" s="78">
        <v>1461.211</v>
      </c>
      <c r="G217" s="78"/>
      <c r="H217" s="79"/>
    </row>
    <row r="218" spans="2:8" x14ac:dyDescent="0.25">
      <c r="B218" s="74">
        <v>2460059.6985564628</v>
      </c>
      <c r="C218" s="81">
        <f>B218-$K$30</f>
        <v>7.8702615108340979E-2</v>
      </c>
      <c r="D218" s="78"/>
      <c r="E218" s="78"/>
      <c r="F218" s="78">
        <v>1469.277</v>
      </c>
      <c r="G218" s="78"/>
      <c r="H218" s="79"/>
    </row>
    <row r="219" spans="2:8" x14ac:dyDescent="0.25">
      <c r="B219" s="74">
        <v>2460059.7008712455</v>
      </c>
      <c r="C219" s="81">
        <f>B219-$K$30</f>
        <v>8.1017397809773684E-2</v>
      </c>
      <c r="D219" s="78"/>
      <c r="E219" s="78"/>
      <c r="F219" s="78">
        <v>1462.4494999999999</v>
      </c>
      <c r="G219" s="78"/>
      <c r="H219" s="79"/>
    </row>
    <row r="220" spans="2:8" x14ac:dyDescent="0.25">
      <c r="B220" s="74">
        <v>2460059.7031860282</v>
      </c>
      <c r="C220" s="81">
        <f>B220-$K$30</f>
        <v>8.3332180511206388E-2</v>
      </c>
      <c r="D220" s="78"/>
      <c r="E220" s="78"/>
      <c r="F220" s="78">
        <v>1459.9073000000001</v>
      </c>
      <c r="G220" s="78"/>
      <c r="H220" s="79"/>
    </row>
    <row r="221" spans="2:8" x14ac:dyDescent="0.25">
      <c r="B221" s="74">
        <v>2460059.7055008109</v>
      </c>
      <c r="C221" s="81">
        <f>B221-$K$30</f>
        <v>8.5646963212639093E-2</v>
      </c>
      <c r="D221" s="78"/>
      <c r="E221" s="78"/>
      <c r="F221" s="78">
        <v>1462.9332999999999</v>
      </c>
      <c r="G221" s="78"/>
      <c r="H221" s="79"/>
    </row>
    <row r="222" spans="2:8" x14ac:dyDescent="0.25">
      <c r="B222" s="74">
        <v>2460059.7078155936</v>
      </c>
      <c r="C222" s="81">
        <f>B222-$K$30</f>
        <v>8.7961745914071798E-2</v>
      </c>
      <c r="D222" s="78"/>
      <c r="E222" s="78"/>
      <c r="F222" s="78">
        <v>1464.1718000000001</v>
      </c>
      <c r="G222" s="78"/>
      <c r="H222" s="79"/>
    </row>
    <row r="223" spans="2:8" x14ac:dyDescent="0.25">
      <c r="B223" s="74">
        <v>2460059.7101303763</v>
      </c>
      <c r="C223" s="81">
        <f>B223-$K$30</f>
        <v>9.0276528615504503E-2</v>
      </c>
      <c r="D223" s="78"/>
      <c r="E223" s="78"/>
      <c r="F223" s="78">
        <v>1470.0137</v>
      </c>
      <c r="G223" s="78"/>
      <c r="H223" s="79"/>
    </row>
    <row r="224" spans="2:8" x14ac:dyDescent="0.25">
      <c r="B224" s="74">
        <v>2460059.712445159</v>
      </c>
      <c r="C224" s="81">
        <f>B224-$K$30</f>
        <v>9.2591311316937208E-2</v>
      </c>
      <c r="D224" s="78"/>
      <c r="E224" s="78"/>
      <c r="F224" s="78">
        <v>1473.2769000000001</v>
      </c>
      <c r="G224" s="78"/>
      <c r="H224" s="79"/>
    </row>
    <row r="225" spans="1:8" x14ac:dyDescent="0.25">
      <c r="B225" s="74">
        <v>2460059.7147599417</v>
      </c>
      <c r="C225" s="81">
        <f>B225-$K$30</f>
        <v>9.4906094018369913E-2</v>
      </c>
      <c r="D225" s="78"/>
      <c r="E225" s="78"/>
      <c r="F225" s="78">
        <v>1465.3128999999999</v>
      </c>
      <c r="G225" s="78"/>
      <c r="H225" s="79"/>
    </row>
    <row r="226" spans="1:8" x14ac:dyDescent="0.25">
      <c r="B226" s="74">
        <v>2460059.7170747244</v>
      </c>
      <c r="C226" s="81">
        <f>B226-$K$30</f>
        <v>9.7220876719802618E-2</v>
      </c>
      <c r="D226" s="78"/>
      <c r="E226" s="78"/>
      <c r="F226" s="78">
        <v>1468.374</v>
      </c>
      <c r="G226" s="78"/>
      <c r="H226" s="79"/>
    </row>
    <row r="227" spans="1:8" x14ac:dyDescent="0.25">
      <c r="B227" s="74">
        <v>2460059.7193895071</v>
      </c>
      <c r="C227" s="81">
        <f>B227-$K$30</f>
        <v>9.9535659421235323E-2</v>
      </c>
      <c r="D227" s="78"/>
      <c r="E227" s="78"/>
      <c r="F227" s="78">
        <v>1463.0905</v>
      </c>
      <c r="G227" s="78"/>
      <c r="H227" s="79"/>
    </row>
    <row r="228" spans="1:8" x14ac:dyDescent="0.25">
      <c r="B228" s="74">
        <v>2460059.7217042893</v>
      </c>
      <c r="C228" s="81">
        <f>B228-$K$30</f>
        <v>0.10185044165700674</v>
      </c>
      <c r="D228" s="78"/>
      <c r="E228" s="78"/>
      <c r="F228" s="78">
        <v>1463.9039</v>
      </c>
      <c r="G228" s="78"/>
      <c r="H228" s="79"/>
    </row>
    <row r="229" spans="1:8" x14ac:dyDescent="0.25">
      <c r="A229" s="73" t="s">
        <v>87</v>
      </c>
      <c r="B229" s="74">
        <v>2460059.724019072</v>
      </c>
      <c r="C229" s="81">
        <f>B229-$K$30</f>
        <v>0.10416522435843945</v>
      </c>
      <c r="D229" s="78"/>
      <c r="E229" s="78"/>
      <c r="F229" s="78">
        <v>1467.6692</v>
      </c>
      <c r="G229" s="78"/>
      <c r="H229" s="79"/>
    </row>
    <row r="230" spans="1:8" x14ac:dyDescent="0.25">
      <c r="B230" s="74">
        <v>2460059.7263338547</v>
      </c>
      <c r="C230" s="81">
        <f>B230-$K$30</f>
        <v>0.10648000705987215</v>
      </c>
      <c r="D230" s="78"/>
      <c r="E230" s="78"/>
      <c r="F230" s="78"/>
      <c r="G230" s="78">
        <v>1469.5286000000001</v>
      </c>
      <c r="H230" s="79"/>
    </row>
    <row r="231" spans="1:8" x14ac:dyDescent="0.25">
      <c r="B231" s="74">
        <v>2460059.7286486374</v>
      </c>
      <c r="C231" s="81">
        <f>B231-$K$30</f>
        <v>0.10879478976130486</v>
      </c>
      <c r="D231" s="78"/>
      <c r="E231" s="78"/>
      <c r="F231" s="78"/>
      <c r="G231" s="78">
        <v>1463.8176000000001</v>
      </c>
      <c r="H231" s="79"/>
    </row>
    <row r="232" spans="1:8" x14ac:dyDescent="0.25">
      <c r="B232" s="74">
        <v>2460059.7309634201</v>
      </c>
      <c r="C232" s="81">
        <f>B232-$K$30</f>
        <v>0.11110957246273756</v>
      </c>
      <c r="D232" s="78"/>
      <c r="E232" s="78"/>
      <c r="F232" s="78"/>
      <c r="G232" s="78">
        <v>1471.3545999999999</v>
      </c>
      <c r="H232" s="79"/>
    </row>
    <row r="233" spans="1:8" x14ac:dyDescent="0.25">
      <c r="B233" s="74">
        <v>2460059.7332782028</v>
      </c>
      <c r="C233" s="81">
        <f>B233-$K$30</f>
        <v>0.11342435516417027</v>
      </c>
      <c r="D233" s="78"/>
      <c r="E233" s="78"/>
      <c r="F233" s="78"/>
      <c r="G233" s="78">
        <v>1466.1188</v>
      </c>
      <c r="H233" s="79"/>
    </row>
    <row r="234" spans="1:8" x14ac:dyDescent="0.25">
      <c r="B234" s="74">
        <v>2460059.7355929855</v>
      </c>
      <c r="C234" s="81">
        <f>B234-$K$30</f>
        <v>0.11573913786560297</v>
      </c>
      <c r="D234" s="78"/>
      <c r="E234" s="78"/>
      <c r="F234" s="78"/>
      <c r="G234" s="78">
        <v>1469.4384</v>
      </c>
      <c r="H234" s="79"/>
    </row>
    <row r="235" spans="1:8" x14ac:dyDescent="0.25">
      <c r="B235" s="74">
        <v>2460059.7379077682</v>
      </c>
      <c r="C235" s="81">
        <f>B235-$K$30</f>
        <v>0.11805392056703568</v>
      </c>
      <c r="D235" s="78"/>
      <c r="E235" s="78"/>
      <c r="F235" s="78"/>
      <c r="G235" s="78">
        <v>1473.1950999999999</v>
      </c>
      <c r="H235" s="79"/>
    </row>
    <row r="236" spans="1:8" x14ac:dyDescent="0.25">
      <c r="B236" s="74">
        <v>2460059.7402225509</v>
      </c>
      <c r="C236" s="81">
        <f>B236-$K$30</f>
        <v>0.12036870326846838</v>
      </c>
      <c r="D236" s="78"/>
      <c r="E236" s="78"/>
      <c r="F236" s="78"/>
      <c r="G236" s="78">
        <v>1481.222</v>
      </c>
      <c r="H236" s="79"/>
    </row>
    <row r="237" spans="1:8" x14ac:dyDescent="0.25">
      <c r="B237" s="74">
        <v>2460059.7425373336</v>
      </c>
      <c r="C237" s="81">
        <f>B237-$K$30</f>
        <v>0.12268348596990108</v>
      </c>
      <c r="D237" s="78"/>
      <c r="E237" s="78"/>
      <c r="F237" s="78"/>
      <c r="G237" s="78">
        <v>1472.6726000000001</v>
      </c>
      <c r="H237" s="79"/>
    </row>
    <row r="238" spans="1:8" x14ac:dyDescent="0.25">
      <c r="B238" s="74">
        <v>2460059.7448521163</v>
      </c>
      <c r="C238" s="81">
        <f>B238-$K$30</f>
        <v>0.12499826867133379</v>
      </c>
      <c r="D238" s="78"/>
      <c r="E238" s="78"/>
      <c r="F238" s="78"/>
      <c r="G238" s="78">
        <v>1475.124</v>
      </c>
      <c r="H238" s="79"/>
    </row>
    <row r="239" spans="1:8" x14ac:dyDescent="0.25">
      <c r="B239" s="74">
        <v>2460059.7471668986</v>
      </c>
      <c r="C239" s="81">
        <f>B239-$K$30</f>
        <v>0.12731305090710521</v>
      </c>
      <c r="D239" s="78"/>
      <c r="E239" s="78"/>
      <c r="F239" s="78"/>
      <c r="G239" s="78">
        <v>1478.8595</v>
      </c>
      <c r="H239" s="79"/>
    </row>
    <row r="240" spans="1:8" x14ac:dyDescent="0.25">
      <c r="B240" s="74">
        <v>2460059.7494816813</v>
      </c>
      <c r="C240" s="81">
        <f>B240-$K$30</f>
        <v>0.12962783360853791</v>
      </c>
      <c r="D240" s="78"/>
      <c r="E240" s="78"/>
      <c r="F240" s="78"/>
      <c r="G240" s="78">
        <v>1477.3846000000001</v>
      </c>
      <c r="H240" s="79"/>
    </row>
    <row r="241" spans="1:8" x14ac:dyDescent="0.25">
      <c r="A241" s="73" t="s">
        <v>136</v>
      </c>
      <c r="B241" s="74">
        <v>2460059.751796464</v>
      </c>
      <c r="C241" s="81">
        <f>B241-$K$30</f>
        <v>0.13194261630997062</v>
      </c>
      <c r="D241" s="78"/>
      <c r="E241" s="78"/>
      <c r="F241" s="78"/>
      <c r="G241" s="78">
        <v>1475.1135999999999</v>
      </c>
      <c r="H241" s="79"/>
    </row>
    <row r="242" spans="1:8" x14ac:dyDescent="0.25">
      <c r="B242" s="74">
        <v>2460059.7541112467</v>
      </c>
      <c r="C242" s="81">
        <f>B242-$K$30</f>
        <v>0.13425739901140332</v>
      </c>
      <c r="D242" s="78"/>
      <c r="E242" s="78"/>
      <c r="F242" s="78"/>
      <c r="G242" s="78"/>
      <c r="H242" s="79">
        <v>1485.6559999999999</v>
      </c>
    </row>
    <row r="243" spans="1:8" x14ac:dyDescent="0.25">
      <c r="B243" s="74">
        <v>2460059.7564260294</v>
      </c>
      <c r="C243" s="81">
        <f>B243-$K$30</f>
        <v>0.13657218171283603</v>
      </c>
      <c r="D243" s="78"/>
      <c r="E243" s="78"/>
      <c r="F243" s="78"/>
      <c r="G243" s="78"/>
      <c r="H243" s="79">
        <v>1481.4893</v>
      </c>
    </row>
    <row r="244" spans="1:8" x14ac:dyDescent="0.25">
      <c r="B244" s="74">
        <v>2460059.7587408121</v>
      </c>
      <c r="C244" s="81">
        <f>B244-$K$30</f>
        <v>0.13888696441426873</v>
      </c>
      <c r="D244" s="78"/>
      <c r="E244" s="78"/>
      <c r="F244" s="78"/>
      <c r="G244" s="78"/>
      <c r="H244" s="79">
        <v>1485.1967999999999</v>
      </c>
    </row>
    <row r="245" spans="1:8" x14ac:dyDescent="0.25">
      <c r="B245" s="74">
        <v>2460059.7610555943</v>
      </c>
      <c r="C245" s="81">
        <f>B245-$K$30</f>
        <v>0.14120174665004015</v>
      </c>
      <c r="D245" s="78"/>
      <c r="E245" s="78"/>
      <c r="F245" s="78"/>
      <c r="G245" s="78"/>
      <c r="H245" s="79">
        <v>1481.9322999999999</v>
      </c>
    </row>
    <row r="246" spans="1:8" x14ac:dyDescent="0.25">
      <c r="B246" s="74">
        <v>2460059.763370377</v>
      </c>
      <c r="C246" s="81">
        <f>B246-$K$30</f>
        <v>0.14351652935147285</v>
      </c>
      <c r="D246" s="78"/>
      <c r="E246" s="78"/>
      <c r="F246" s="78"/>
      <c r="G246" s="78"/>
      <c r="H246" s="79">
        <v>1483.0530000000001</v>
      </c>
    </row>
    <row r="247" spans="1:8" x14ac:dyDescent="0.25">
      <c r="B247" s="74">
        <v>2460059.7656851597</v>
      </c>
      <c r="C247" s="81">
        <f>B247-$K$30</f>
        <v>0.14583131205290556</v>
      </c>
      <c r="D247" s="78"/>
      <c r="E247" s="78"/>
      <c r="F247" s="78"/>
      <c r="G247" s="78"/>
      <c r="H247" s="79">
        <v>1480.3091999999999</v>
      </c>
    </row>
    <row r="248" spans="1:8" x14ac:dyDescent="0.25">
      <c r="B248" s="74">
        <v>2460059.7679999424</v>
      </c>
      <c r="C248" s="81">
        <f>B248-$K$30</f>
        <v>0.14814609475433826</v>
      </c>
      <c r="D248" s="78"/>
      <c r="E248" s="78"/>
      <c r="F248" s="78"/>
      <c r="G248" s="78"/>
      <c r="H248" s="79">
        <v>1481.4294</v>
      </c>
    </row>
    <row r="249" spans="1:8" x14ac:dyDescent="0.25">
      <c r="B249" s="74">
        <v>2460059.7703147251</v>
      </c>
      <c r="C249" s="81">
        <f>B249-$K$30</f>
        <v>0.15046087745577097</v>
      </c>
      <c r="D249" s="78"/>
      <c r="E249" s="78"/>
      <c r="F249" s="78"/>
      <c r="G249" s="78"/>
      <c r="H249" s="79">
        <v>1479.9945</v>
      </c>
    </row>
    <row r="250" spans="1:8" x14ac:dyDescent="0.25">
      <c r="B250" s="74">
        <v>2460059.7726295074</v>
      </c>
      <c r="C250" s="81">
        <f>B250-$K$30</f>
        <v>0.15277565969154239</v>
      </c>
      <c r="D250" s="78"/>
      <c r="E250" s="78"/>
      <c r="F250" s="78"/>
      <c r="G250" s="78"/>
      <c r="H250" s="79">
        <v>1486.0293999999999</v>
      </c>
    </row>
    <row r="251" spans="1:8" x14ac:dyDescent="0.25">
      <c r="B251" s="74">
        <v>2460059.7749442901</v>
      </c>
      <c r="C251" s="81">
        <f>B251-$K$30</f>
        <v>0.15509044239297509</v>
      </c>
      <c r="D251" s="78"/>
      <c r="E251" s="78"/>
      <c r="F251" s="78"/>
      <c r="G251" s="78"/>
      <c r="H251" s="79">
        <v>1486.8320000000001</v>
      </c>
    </row>
    <row r="252" spans="1:8" x14ac:dyDescent="0.25">
      <c r="B252" s="74">
        <v>2460059.7772590728</v>
      </c>
      <c r="C252" s="81">
        <f>B252-$K$30</f>
        <v>0.1574052250944078</v>
      </c>
      <c r="D252" s="78"/>
      <c r="E252" s="78"/>
      <c r="F252" s="78"/>
      <c r="G252" s="78"/>
      <c r="H252" s="79">
        <v>1481.9473</v>
      </c>
    </row>
    <row r="253" spans="1:8" x14ac:dyDescent="0.25">
      <c r="B253" s="74">
        <v>2460059.7795738555</v>
      </c>
      <c r="C253" s="81">
        <f>B253-$K$30</f>
        <v>0.1597200077958405</v>
      </c>
      <c r="D253" s="78"/>
      <c r="E253" s="78"/>
      <c r="F253" s="78"/>
      <c r="G253" s="78"/>
      <c r="H253" s="79">
        <v>1481.0971999999999</v>
      </c>
    </row>
    <row r="254" spans="1:8" x14ac:dyDescent="0.25">
      <c r="B254" s="74">
        <v>2460059.7818886377</v>
      </c>
      <c r="C254" s="81">
        <f>B254-$K$30</f>
        <v>0.16203479003161192</v>
      </c>
      <c r="D254" s="78"/>
      <c r="E254" s="78"/>
      <c r="F254" s="78"/>
      <c r="G254" s="78"/>
      <c r="H254" s="79">
        <v>1484.6282000000001</v>
      </c>
    </row>
    <row r="255" spans="1:8" x14ac:dyDescent="0.25">
      <c r="B255" s="74">
        <v>2460059.7842034204</v>
      </c>
      <c r="C255" s="81">
        <f>B255-$K$30</f>
        <v>0.16434957273304462</v>
      </c>
      <c r="D255" s="78"/>
      <c r="E255" s="78"/>
      <c r="F255" s="78"/>
      <c r="G255" s="78"/>
      <c r="H255" s="79">
        <v>1489.6246000000001</v>
      </c>
    </row>
    <row r="256" spans="1:8" x14ac:dyDescent="0.25">
      <c r="B256" s="74">
        <v>2460059.7865182031</v>
      </c>
      <c r="C256" s="81">
        <f>B256-$K$30</f>
        <v>0.16666435543447733</v>
      </c>
      <c r="D256" s="78"/>
      <c r="E256" s="78"/>
      <c r="F256" s="78"/>
      <c r="G256" s="78"/>
      <c r="H256" s="79">
        <v>1476.5311999999999</v>
      </c>
    </row>
    <row r="257" spans="2:8" x14ac:dyDescent="0.25">
      <c r="B257" s="74">
        <v>2460059.7888329858</v>
      </c>
      <c r="C257" s="81">
        <f>B257-$K$30</f>
        <v>0.16897913813591003</v>
      </c>
      <c r="D257" s="78"/>
      <c r="E257" s="78"/>
      <c r="F257" s="78"/>
      <c r="G257" s="78"/>
      <c r="H257" s="79">
        <v>1477.3822</v>
      </c>
    </row>
    <row r="258" spans="2:8" x14ac:dyDescent="0.25">
      <c r="B258" s="74">
        <v>2460059.791147768</v>
      </c>
      <c r="C258" s="81">
        <f>B258-$K$30</f>
        <v>0.17129392037168145</v>
      </c>
      <c r="D258" s="78"/>
      <c r="E258" s="78"/>
      <c r="F258" s="78"/>
      <c r="G258" s="78"/>
      <c r="H258" s="79">
        <v>1484.9667999999999</v>
      </c>
    </row>
    <row r="259" spans="2:8" x14ac:dyDescent="0.25">
      <c r="B259" s="74">
        <v>2460059.7934625507</v>
      </c>
      <c r="C259" s="81">
        <f>B259-$K$30</f>
        <v>0.17360870307311416</v>
      </c>
      <c r="D259" s="78"/>
      <c r="E259" s="78"/>
      <c r="F259" s="78"/>
      <c r="G259" s="78"/>
      <c r="H259" s="79">
        <v>1479.2380000000001</v>
      </c>
    </row>
    <row r="260" spans="2:8" x14ac:dyDescent="0.25">
      <c r="B260" s="74">
        <v>2460059.7957773334</v>
      </c>
      <c r="C260" s="81">
        <f>B260-$K$30</f>
        <v>0.17592348577454686</v>
      </c>
      <c r="D260" s="78"/>
      <c r="E260" s="78"/>
      <c r="F260" s="78"/>
      <c r="G260" s="78"/>
      <c r="H260" s="79">
        <v>1489.4032</v>
      </c>
    </row>
    <row r="261" spans="2:8" x14ac:dyDescent="0.25">
      <c r="B261" s="74">
        <v>2460059.7980921157</v>
      </c>
      <c r="C261" s="81">
        <f>B261-$K$30</f>
        <v>0.17823826801031828</v>
      </c>
      <c r="D261" s="78"/>
      <c r="E261" s="78"/>
      <c r="F261" s="78"/>
      <c r="G261" s="78"/>
      <c r="H261" s="79">
        <v>1488.1233999999999</v>
      </c>
    </row>
    <row r="262" spans="2:8" x14ac:dyDescent="0.25">
      <c r="B262" s="74">
        <v>2460059.8004068984</v>
      </c>
      <c r="C262" s="81">
        <f>B262-$K$30</f>
        <v>0.18055305071175098</v>
      </c>
      <c r="D262" s="78"/>
      <c r="E262" s="78"/>
      <c r="F262" s="78"/>
      <c r="G262" s="78"/>
      <c r="H262" s="79">
        <v>1483.5204000000001</v>
      </c>
    </row>
    <row r="263" spans="2:8" x14ac:dyDescent="0.25">
      <c r="B263" s="74">
        <v>2460059.8027216811</v>
      </c>
      <c r="C263" s="81">
        <f>B263-$K$30</f>
        <v>0.18286783341318369</v>
      </c>
      <c r="D263" s="78"/>
      <c r="E263" s="78"/>
      <c r="F263" s="78"/>
      <c r="G263" s="78"/>
      <c r="H263" s="79">
        <v>1483.2840000000001</v>
      </c>
    </row>
    <row r="264" spans="2:8" x14ac:dyDescent="0.25">
      <c r="B264" s="74">
        <v>2460059.8050364633</v>
      </c>
      <c r="C264" s="81">
        <f>B264-$K$30</f>
        <v>0.18518261564895511</v>
      </c>
      <c r="D264" s="78"/>
      <c r="E264" s="78"/>
      <c r="F264" s="78"/>
      <c r="G264" s="78"/>
      <c r="H264" s="79">
        <v>1478.9829999999999</v>
      </c>
    </row>
    <row r="265" spans="2:8" x14ac:dyDescent="0.25">
      <c r="B265" s="74">
        <v>2460059.807351246</v>
      </c>
      <c r="C265" s="81">
        <f>B265-$K$30</f>
        <v>0.18749739835038781</v>
      </c>
      <c r="D265" s="78"/>
      <c r="E265" s="78"/>
      <c r="F265" s="78"/>
      <c r="G265" s="78"/>
      <c r="H265" s="79">
        <v>1489.1243999999999</v>
      </c>
    </row>
    <row r="266" spans="2:8" x14ac:dyDescent="0.25">
      <c r="B266" s="74">
        <v>2460059.8096660287</v>
      </c>
      <c r="C266" s="81">
        <f>B266-$K$30</f>
        <v>0.18981218105182052</v>
      </c>
      <c r="D266" s="78"/>
      <c r="E266" s="78"/>
      <c r="F266" s="78"/>
      <c r="G266" s="78"/>
      <c r="H266" s="79">
        <v>1481.3914</v>
      </c>
    </row>
    <row r="267" spans="2:8" x14ac:dyDescent="0.25">
      <c r="B267" s="74">
        <v>2460059.8119808109</v>
      </c>
      <c r="C267" s="81">
        <f>B267-$K$30</f>
        <v>0.19212696328759193</v>
      </c>
      <c r="D267" s="78"/>
      <c r="E267" s="78"/>
      <c r="F267" s="78"/>
      <c r="G267" s="78"/>
      <c r="H267" s="79">
        <v>1483.4738</v>
      </c>
    </row>
    <row r="268" spans="2:8" x14ac:dyDescent="0.25">
      <c r="B268" s="74">
        <v>2460059.8142955936</v>
      </c>
      <c r="C268" s="81">
        <f>B268-$K$30</f>
        <v>0.19444174598902464</v>
      </c>
      <c r="D268" s="78"/>
      <c r="E268" s="78"/>
      <c r="F268" s="78"/>
      <c r="G268" s="78"/>
      <c r="H268" s="79">
        <v>1482.2445</v>
      </c>
    </row>
    <row r="269" spans="2:8" x14ac:dyDescent="0.25">
      <c r="B269" s="74">
        <v>2460059.8166103759</v>
      </c>
      <c r="C269" s="81">
        <f>B269-$K$30</f>
        <v>0.19675652822479606</v>
      </c>
      <c r="D269" s="78"/>
      <c r="E269" s="78"/>
      <c r="F269" s="78"/>
      <c r="G269" s="78"/>
      <c r="H269" s="79">
        <v>1480.7068999999999</v>
      </c>
    </row>
    <row r="270" spans="2:8" x14ac:dyDescent="0.25">
      <c r="B270" s="74">
        <v>2460059.8189251586</v>
      </c>
      <c r="C270" s="81">
        <f>B270-$K$30</f>
        <v>0.19907131092622876</v>
      </c>
      <c r="D270" s="78"/>
      <c r="E270" s="78"/>
      <c r="F270" s="78"/>
      <c r="G270" s="78"/>
      <c r="H270" s="79">
        <v>1479.5997</v>
      </c>
    </row>
    <row r="271" spans="2:8" x14ac:dyDescent="0.25">
      <c r="B271" s="74">
        <v>2460059.8212399413</v>
      </c>
      <c r="C271" s="81">
        <f>B271-$K$30</f>
        <v>0.20138609362766147</v>
      </c>
      <c r="D271" s="78"/>
      <c r="E271" s="78"/>
      <c r="F271" s="78"/>
      <c r="G271" s="78"/>
      <c r="H271" s="79">
        <v>1484.5138999999999</v>
      </c>
    </row>
    <row r="272" spans="2:8" x14ac:dyDescent="0.25">
      <c r="B272" s="74">
        <v>2460059.8235547235</v>
      </c>
      <c r="C272" s="81">
        <f>B272-$K$30</f>
        <v>0.20370087586343288</v>
      </c>
      <c r="D272" s="78"/>
      <c r="E272" s="78"/>
      <c r="F272" s="78"/>
      <c r="G272" s="78"/>
      <c r="H272" s="79">
        <v>1490.4956999999999</v>
      </c>
    </row>
    <row r="273" spans="2:8" x14ac:dyDescent="0.25">
      <c r="B273" s="74">
        <v>2460059.8258695062</v>
      </c>
      <c r="C273" s="81">
        <f>B273-$K$30</f>
        <v>0.20601565856486559</v>
      </c>
      <c r="D273" s="78"/>
      <c r="E273" s="78"/>
      <c r="F273" s="78"/>
      <c r="G273" s="78"/>
      <c r="H273" s="79">
        <v>1484.7766999999999</v>
      </c>
    </row>
    <row r="274" spans="2:8" x14ac:dyDescent="0.25">
      <c r="B274" s="74">
        <v>2460059.8281842885</v>
      </c>
      <c r="C274" s="81">
        <f>B274-$K$30</f>
        <v>0.20833044080063701</v>
      </c>
      <c r="D274" s="78"/>
      <c r="E274" s="78"/>
      <c r="F274" s="78"/>
      <c r="G274" s="78"/>
      <c r="H274" s="79">
        <v>1486.1880000000001</v>
      </c>
    </row>
    <row r="275" spans="2:8" x14ac:dyDescent="0.25">
      <c r="B275" s="74">
        <v>2460059.8304990712</v>
      </c>
      <c r="C275" s="81">
        <f>B275-$K$30</f>
        <v>0.21064522350206971</v>
      </c>
      <c r="D275" s="78"/>
      <c r="E275" s="78"/>
      <c r="F275" s="78"/>
      <c r="G275" s="78"/>
      <c r="H275" s="79">
        <v>1480.2637</v>
      </c>
    </row>
    <row r="276" spans="2:8" x14ac:dyDescent="0.25">
      <c r="B276" s="74">
        <v>2460059.8328138534</v>
      </c>
      <c r="C276" s="81">
        <f>B276-$K$30</f>
        <v>0.21296000573784113</v>
      </c>
      <c r="D276" s="78"/>
      <c r="E276" s="78"/>
      <c r="F276" s="78"/>
      <c r="G276" s="78"/>
      <c r="H276" s="79">
        <v>1486.259</v>
      </c>
    </row>
    <row r="277" spans="2:8" x14ac:dyDescent="0.25">
      <c r="B277" s="74">
        <v>2460059.8351286361</v>
      </c>
      <c r="C277" s="81">
        <f>B277-$K$30</f>
        <v>0.21527478843927383</v>
      </c>
      <c r="D277" s="78"/>
      <c r="E277" s="78"/>
      <c r="F277" s="78"/>
      <c r="G277" s="78"/>
      <c r="H277" s="79">
        <v>1478.7738999999999</v>
      </c>
    </row>
    <row r="278" spans="2:8" x14ac:dyDescent="0.25">
      <c r="B278" s="74">
        <v>2460059.8374434183</v>
      </c>
      <c r="C278" s="81">
        <f>B278-$K$30</f>
        <v>0.21758957067504525</v>
      </c>
      <c r="D278" s="78"/>
      <c r="E278" s="78"/>
      <c r="F278" s="78"/>
      <c r="G278" s="78"/>
      <c r="H278" s="79">
        <v>1489.1217999999999</v>
      </c>
    </row>
    <row r="279" spans="2:8" x14ac:dyDescent="0.25">
      <c r="B279" s="74">
        <v>2460059.839758201</v>
      </c>
      <c r="C279" s="81">
        <f>B279-$K$30</f>
        <v>0.21990435337647796</v>
      </c>
      <c r="D279" s="78"/>
      <c r="E279" s="78"/>
      <c r="F279" s="78"/>
      <c r="G279" s="78"/>
      <c r="H279" s="79">
        <v>1473.5533</v>
      </c>
    </row>
    <row r="280" spans="2:8" x14ac:dyDescent="0.25">
      <c r="B280" s="74">
        <v>2460059.8420729837</v>
      </c>
      <c r="C280" s="81">
        <f>B280-$K$30</f>
        <v>0.22221913607791066</v>
      </c>
      <c r="D280" s="78"/>
      <c r="E280" s="78"/>
      <c r="F280" s="78"/>
      <c r="G280" s="78"/>
      <c r="H280" s="79">
        <v>1482.4065000000001</v>
      </c>
    </row>
    <row r="281" spans="2:8" x14ac:dyDescent="0.25">
      <c r="B281" s="74">
        <v>2460059.844387766</v>
      </c>
      <c r="C281" s="81">
        <f>B281-$K$30</f>
        <v>0.22453391831368208</v>
      </c>
      <c r="D281" s="78"/>
      <c r="E281" s="78"/>
      <c r="F281" s="78"/>
      <c r="G281" s="78"/>
      <c r="H281" s="79">
        <v>1489.6954000000001</v>
      </c>
    </row>
    <row r="282" spans="2:8" x14ac:dyDescent="0.25">
      <c r="B282" s="74">
        <v>2460059.8467025487</v>
      </c>
      <c r="C282" s="81">
        <f>B282-$K$30</f>
        <v>0.22684870101511478</v>
      </c>
      <c r="D282" s="78"/>
      <c r="E282" s="78"/>
      <c r="F282" s="78"/>
      <c r="G282" s="78"/>
      <c r="H282" s="79">
        <v>1489.0006000000001</v>
      </c>
    </row>
    <row r="283" spans="2:8" x14ac:dyDescent="0.25">
      <c r="B283" s="74">
        <v>2460059.8490173309</v>
      </c>
      <c r="C283" s="81">
        <f>B283-$K$30</f>
        <v>0.2291634832508862</v>
      </c>
      <c r="D283" s="78"/>
      <c r="E283" s="78"/>
      <c r="F283" s="78"/>
      <c r="G283" s="78"/>
      <c r="H283" s="79">
        <v>1483.3400999999999</v>
      </c>
    </row>
    <row r="284" spans="2:8" x14ac:dyDescent="0.25">
      <c r="B284" s="74">
        <v>2460059.8513321131</v>
      </c>
      <c r="C284" s="81">
        <f>B284-$K$30</f>
        <v>0.23147826548665762</v>
      </c>
      <c r="D284" s="78"/>
      <c r="E284" s="78"/>
      <c r="F284" s="78"/>
      <c r="G284" s="78"/>
      <c r="H284" s="79">
        <v>1485.9458</v>
      </c>
    </row>
    <row r="285" spans="2:8" x14ac:dyDescent="0.25">
      <c r="B285" s="74">
        <v>2460059.8536468958</v>
      </c>
      <c r="C285" s="81">
        <f>B285-$K$30</f>
        <v>0.23379304818809032</v>
      </c>
      <c r="D285" s="78"/>
      <c r="E285" s="78"/>
      <c r="F285" s="78"/>
      <c r="G285" s="78"/>
      <c r="H285" s="79">
        <v>1481.1477</v>
      </c>
    </row>
    <row r="286" spans="2:8" x14ac:dyDescent="0.25">
      <c r="B286" s="74">
        <v>2460059.8559616781</v>
      </c>
      <c r="C286" s="81">
        <f>B286-$K$30</f>
        <v>0.23610783042386174</v>
      </c>
      <c r="D286" s="78"/>
      <c r="E286" s="78"/>
      <c r="F286" s="78"/>
      <c r="G286" s="78"/>
      <c r="H286" s="79">
        <v>1487.617</v>
      </c>
    </row>
    <row r="287" spans="2:8" x14ac:dyDescent="0.25">
      <c r="B287" s="74">
        <v>2460059.8582764608</v>
      </c>
      <c r="C287" s="81">
        <f>B287-$K$30</f>
        <v>0.23842261312529445</v>
      </c>
      <c r="D287" s="78"/>
      <c r="E287" s="78"/>
      <c r="F287" s="78"/>
      <c r="G287" s="78"/>
      <c r="H287" s="79">
        <v>1487.5954999999999</v>
      </c>
    </row>
    <row r="288" spans="2:8" x14ac:dyDescent="0.25">
      <c r="B288" s="74">
        <v>2460059.860591243</v>
      </c>
      <c r="C288" s="81">
        <f>B288-$K$30</f>
        <v>0.24073739536106586</v>
      </c>
      <c r="D288" s="78"/>
      <c r="E288" s="78"/>
      <c r="F288" s="78"/>
      <c r="G288" s="78"/>
      <c r="H288" s="79">
        <v>1484.153</v>
      </c>
    </row>
    <row r="289" spans="2:8" x14ac:dyDescent="0.25">
      <c r="B289" s="74">
        <v>2460059.8629060257</v>
      </c>
      <c r="C289" s="81">
        <f>B289-$K$30</f>
        <v>0.24305217806249857</v>
      </c>
      <c r="D289" s="78"/>
      <c r="E289" s="78"/>
      <c r="F289" s="78"/>
      <c r="G289" s="78"/>
      <c r="H289" s="79">
        <v>1485.8912</v>
      </c>
    </row>
    <row r="290" spans="2:8" x14ac:dyDescent="0.25">
      <c r="B290" s="74">
        <v>2460059.865220808</v>
      </c>
      <c r="C290" s="81">
        <f>B290-$K$30</f>
        <v>0.24536696029826999</v>
      </c>
      <c r="D290" s="78"/>
      <c r="E290" s="78"/>
      <c r="F290" s="78"/>
      <c r="G290" s="78"/>
      <c r="H290" s="79">
        <v>1480.1384</v>
      </c>
    </row>
    <row r="291" spans="2:8" x14ac:dyDescent="0.25">
      <c r="B291" s="74">
        <v>2460059.8675355907</v>
      </c>
      <c r="C291" s="81">
        <f>B291-$K$30</f>
        <v>0.24768174299970269</v>
      </c>
      <c r="D291" s="78"/>
      <c r="E291" s="78"/>
      <c r="F291" s="78"/>
      <c r="G291" s="78"/>
      <c r="H291" s="79">
        <v>1480.796</v>
      </c>
    </row>
    <row r="292" spans="2:8" x14ac:dyDescent="0.25">
      <c r="B292" s="74">
        <v>2460059.8698503729</v>
      </c>
      <c r="C292" s="81">
        <f>B292-$K$30</f>
        <v>0.24999652523547411</v>
      </c>
      <c r="D292" s="78"/>
      <c r="E292" s="78"/>
      <c r="F292" s="78"/>
      <c r="G292" s="78"/>
      <c r="H292" s="79">
        <v>1487.2594999999999</v>
      </c>
    </row>
    <row r="293" spans="2:8" x14ac:dyDescent="0.25">
      <c r="B293" s="74">
        <v>2460059.8721651551</v>
      </c>
      <c r="C293" s="81">
        <f>B293-$K$30</f>
        <v>0.25231130747124553</v>
      </c>
      <c r="D293" s="78"/>
      <c r="E293" s="78"/>
      <c r="F293" s="78"/>
      <c r="G293" s="78"/>
      <c r="H293" s="79">
        <v>1478.3685</v>
      </c>
    </row>
    <row r="294" spans="2:8" x14ac:dyDescent="0.25">
      <c r="B294" s="74">
        <v>2460059.8744799378</v>
      </c>
      <c r="C294" s="81">
        <f>B294-$K$30</f>
        <v>0.25462609017267823</v>
      </c>
      <c r="D294" s="78"/>
      <c r="E294" s="78"/>
      <c r="F294" s="78"/>
      <c r="G294" s="78"/>
      <c r="H294" s="79">
        <v>1482.5009</v>
      </c>
    </row>
    <row r="295" spans="2:8" x14ac:dyDescent="0.25">
      <c r="B295" s="74">
        <v>2460059.8767947201</v>
      </c>
      <c r="C295" s="81">
        <f>B295-$K$30</f>
        <v>0.25694087240844965</v>
      </c>
      <c r="D295" s="78"/>
      <c r="E295" s="78"/>
      <c r="F295" s="78"/>
      <c r="G295" s="78"/>
      <c r="H295" s="79">
        <v>1482.7005999999999</v>
      </c>
    </row>
    <row r="296" spans="2:8" x14ac:dyDescent="0.25">
      <c r="B296" s="74">
        <v>2460059.8791095028</v>
      </c>
      <c r="C296" s="81">
        <f>B296-$K$30</f>
        <v>0.25925565510988235</v>
      </c>
      <c r="D296" s="78"/>
      <c r="E296" s="78"/>
      <c r="F296" s="78"/>
      <c r="G296" s="78"/>
      <c r="H296" s="79">
        <v>1478.7501</v>
      </c>
    </row>
    <row r="297" spans="2:8" x14ac:dyDescent="0.25">
      <c r="B297" s="74">
        <v>2460059.881424285</v>
      </c>
      <c r="C297" s="81">
        <f>B297-$K$30</f>
        <v>0.26157043734565377</v>
      </c>
      <c r="D297" s="78"/>
      <c r="E297" s="78"/>
      <c r="F297" s="78"/>
      <c r="G297" s="78"/>
      <c r="H297" s="79">
        <v>1479.364</v>
      </c>
    </row>
    <row r="298" spans="2:8" x14ac:dyDescent="0.25">
      <c r="B298" s="74">
        <v>2460059.8837390672</v>
      </c>
      <c r="C298" s="81">
        <f>B298-$K$30</f>
        <v>0.26388521958142519</v>
      </c>
      <c r="D298" s="78"/>
      <c r="E298" s="78"/>
      <c r="F298" s="78"/>
      <c r="G298" s="78"/>
      <c r="H298" s="79">
        <v>1495.4956999999999</v>
      </c>
    </row>
    <row r="299" spans="2:8" x14ac:dyDescent="0.25">
      <c r="B299" s="74">
        <v>2460059.8860538499</v>
      </c>
      <c r="C299" s="81">
        <f>B299-$K$30</f>
        <v>0.26620000228285789</v>
      </c>
      <c r="D299" s="78"/>
      <c r="E299" s="78"/>
      <c r="F299" s="78"/>
      <c r="G299" s="78"/>
      <c r="H299" s="79">
        <v>1477.5814</v>
      </c>
    </row>
    <row r="300" spans="2:8" x14ac:dyDescent="0.25">
      <c r="B300" s="74">
        <v>2460059.8883686322</v>
      </c>
      <c r="C300" s="81">
        <f>B300-$K$30</f>
        <v>0.26851478451862931</v>
      </c>
      <c r="D300" s="78"/>
      <c r="E300" s="78"/>
      <c r="F300" s="78"/>
      <c r="G300" s="78"/>
      <c r="H300" s="79">
        <v>1482.1497999999999</v>
      </c>
    </row>
    <row r="301" spans="2:8" x14ac:dyDescent="0.25">
      <c r="B301" s="74">
        <v>2460059.8906834144</v>
      </c>
      <c r="C301" s="81">
        <f>B301-$K$30</f>
        <v>0.27082956675440073</v>
      </c>
      <c r="D301" s="78"/>
      <c r="E301" s="78"/>
      <c r="F301" s="78"/>
      <c r="G301" s="78"/>
      <c r="H301" s="79">
        <v>1485.7435</v>
      </c>
    </row>
    <row r="302" spans="2:8" x14ac:dyDescent="0.25">
      <c r="B302" s="74">
        <v>2460059.8929981971</v>
      </c>
      <c r="C302" s="81">
        <f>B302-$K$30</f>
        <v>0.27314434945583344</v>
      </c>
      <c r="D302" s="78"/>
      <c r="E302" s="78"/>
      <c r="F302" s="78"/>
      <c r="G302" s="78"/>
      <c r="H302" s="79">
        <v>1490.9473</v>
      </c>
    </row>
    <row r="303" spans="2:8" x14ac:dyDescent="0.25">
      <c r="B303" s="74">
        <v>2460059.8953129794</v>
      </c>
      <c r="C303" s="81">
        <f>B303-$K$30</f>
        <v>0.27545913169160485</v>
      </c>
      <c r="D303" s="78"/>
      <c r="E303" s="78"/>
      <c r="F303" s="78"/>
      <c r="G303" s="78"/>
      <c r="H303" s="79">
        <v>1482.2662</v>
      </c>
    </row>
    <row r="304" spans="2:8" x14ac:dyDescent="0.25">
      <c r="B304" s="74">
        <v>2460059.8976277616</v>
      </c>
      <c r="C304" s="81">
        <f>B304-$K$30</f>
        <v>0.27777391392737627</v>
      </c>
      <c r="D304" s="78"/>
      <c r="E304" s="78"/>
      <c r="F304" s="78"/>
      <c r="G304" s="78"/>
      <c r="H304" s="79">
        <v>1487.7546</v>
      </c>
    </row>
    <row r="305" spans="2:8" x14ac:dyDescent="0.25">
      <c r="B305" s="74">
        <v>2460059.8999425443</v>
      </c>
      <c r="C305" s="81">
        <f>B305-$K$30</f>
        <v>0.28008869662880898</v>
      </c>
      <c r="D305" s="78"/>
      <c r="E305" s="78"/>
      <c r="F305" s="78"/>
      <c r="G305" s="78"/>
      <c r="H305" s="79">
        <v>1478.5985000000001</v>
      </c>
    </row>
    <row r="306" spans="2:8" x14ac:dyDescent="0.25">
      <c r="B306" s="74">
        <v>2460059.9022573265</v>
      </c>
      <c r="C306" s="81">
        <f>B306-$K$30</f>
        <v>0.28240347886458039</v>
      </c>
      <c r="D306" s="78"/>
      <c r="E306" s="78"/>
      <c r="F306" s="78"/>
      <c r="G306" s="78"/>
      <c r="H306" s="79">
        <v>1481.6410000000001</v>
      </c>
    </row>
    <row r="307" spans="2:8" x14ac:dyDescent="0.25">
      <c r="B307" s="74">
        <v>2460059.9045721088</v>
      </c>
      <c r="C307" s="81">
        <f>B307-$K$30</f>
        <v>0.28471826110035181</v>
      </c>
      <c r="D307" s="78"/>
      <c r="E307" s="78"/>
      <c r="F307" s="78"/>
      <c r="G307" s="78"/>
      <c r="H307" s="79">
        <v>1493.8344999999999</v>
      </c>
    </row>
    <row r="308" spans="2:8" x14ac:dyDescent="0.25">
      <c r="B308" s="74">
        <v>2460059.9068868915</v>
      </c>
      <c r="C308" s="81">
        <f>B308-$K$30</f>
        <v>0.28703304380178452</v>
      </c>
      <c r="D308" s="78"/>
      <c r="E308" s="78"/>
      <c r="F308" s="78"/>
      <c r="G308" s="78"/>
      <c r="H308" s="79">
        <v>1482.2496000000001</v>
      </c>
    </row>
    <row r="309" spans="2:8" x14ac:dyDescent="0.25">
      <c r="B309" s="74">
        <v>2460059.9092016737</v>
      </c>
      <c r="C309" s="81">
        <f>B309-$K$30</f>
        <v>0.28934782603755593</v>
      </c>
      <c r="D309" s="78"/>
      <c r="E309" s="78"/>
      <c r="F309" s="78"/>
      <c r="G309" s="78"/>
      <c r="H309" s="79">
        <v>1486.8398</v>
      </c>
    </row>
    <row r="310" spans="2:8" x14ac:dyDescent="0.25">
      <c r="B310" s="74">
        <v>2460059.9115164559</v>
      </c>
      <c r="C310" s="81">
        <f>B310-$K$30</f>
        <v>0.29166260827332735</v>
      </c>
      <c r="D310" s="78"/>
      <c r="E310" s="78"/>
      <c r="F310" s="78"/>
      <c r="G310" s="78"/>
      <c r="H310" s="79">
        <v>1480.1713999999999</v>
      </c>
    </row>
    <row r="311" spans="2:8" x14ac:dyDescent="0.25">
      <c r="B311" s="74">
        <v>2460059.9138312382</v>
      </c>
      <c r="C311" s="81">
        <f>B311-$K$30</f>
        <v>0.29397739050909877</v>
      </c>
      <c r="D311" s="78"/>
      <c r="E311" s="78"/>
      <c r="F311" s="78"/>
      <c r="G311" s="78"/>
      <c r="H311" s="79">
        <v>1485.5286000000001</v>
      </c>
    </row>
    <row r="312" spans="2:8" x14ac:dyDescent="0.25">
      <c r="B312" s="74">
        <v>2460059.9161460209</v>
      </c>
      <c r="C312" s="81">
        <f>B312-$K$30</f>
        <v>0.29629217321053147</v>
      </c>
      <c r="D312" s="78"/>
      <c r="E312" s="78"/>
      <c r="F312" s="78"/>
      <c r="G312" s="78"/>
      <c r="H312" s="79">
        <v>1482.6969999999999</v>
      </c>
    </row>
    <row r="313" spans="2:8" x14ac:dyDescent="0.25">
      <c r="B313" s="74">
        <v>2460059.9184608031</v>
      </c>
      <c r="C313" s="81">
        <f>B313-$K$30</f>
        <v>0.29860695544630289</v>
      </c>
      <c r="D313" s="78"/>
      <c r="E313" s="78"/>
      <c r="F313" s="78"/>
      <c r="G313" s="78"/>
      <c r="H313" s="79">
        <v>1477.4666999999999</v>
      </c>
    </row>
    <row r="314" spans="2:8" x14ac:dyDescent="0.25">
      <c r="B314" s="74">
        <v>2460059.9207755853</v>
      </c>
      <c r="C314" s="81">
        <f>B314-$K$30</f>
        <v>0.30092173768207431</v>
      </c>
      <c r="D314" s="78"/>
      <c r="E314" s="78"/>
      <c r="F314" s="78"/>
      <c r="G314" s="78"/>
      <c r="H314" s="79">
        <v>1481.4503999999999</v>
      </c>
    </row>
    <row r="315" spans="2:8" x14ac:dyDescent="0.25">
      <c r="B315" s="74">
        <v>2460059.9230903676</v>
      </c>
      <c r="C315" s="81">
        <f>B315-$K$30</f>
        <v>0.30323651991784573</v>
      </c>
      <c r="D315" s="78"/>
      <c r="E315" s="78"/>
      <c r="F315" s="78"/>
      <c r="G315" s="78"/>
      <c r="H315" s="79">
        <v>1481.0643</v>
      </c>
    </row>
    <row r="316" spans="2:8" x14ac:dyDescent="0.25">
      <c r="B316" s="74">
        <v>2460059.9254051503</v>
      </c>
      <c r="C316" s="81">
        <f>B316-$K$30</f>
        <v>0.30555130261927843</v>
      </c>
      <c r="D316" s="78"/>
      <c r="E316" s="78"/>
      <c r="F316" s="78"/>
      <c r="G316" s="78"/>
      <c r="H316" s="79">
        <v>1491.4947999999999</v>
      </c>
    </row>
    <row r="317" spans="2:8" x14ac:dyDescent="0.25">
      <c r="B317" s="74">
        <v>2460059.9277199325</v>
      </c>
      <c r="C317" s="81">
        <f>B317-$K$30</f>
        <v>0.30786608485504985</v>
      </c>
      <c r="D317" s="78"/>
      <c r="E317" s="78"/>
      <c r="F317" s="78"/>
      <c r="G317" s="78"/>
      <c r="H317" s="79">
        <v>1486.4502</v>
      </c>
    </row>
    <row r="318" spans="2:8" x14ac:dyDescent="0.25">
      <c r="B318" s="74">
        <v>2460059.9300347148</v>
      </c>
      <c r="C318" s="81">
        <f>B318-$K$30</f>
        <v>0.31018086709082127</v>
      </c>
      <c r="D318" s="78"/>
      <c r="E318" s="78"/>
      <c r="F318" s="78"/>
      <c r="G318" s="78"/>
      <c r="H318" s="79">
        <v>1475.5501999999999</v>
      </c>
    </row>
    <row r="319" spans="2:8" x14ac:dyDescent="0.25">
      <c r="B319" s="74">
        <v>2460059.932349497</v>
      </c>
      <c r="C319" s="81">
        <f>B319-$K$30</f>
        <v>0.31249564932659268</v>
      </c>
      <c r="D319" s="78"/>
      <c r="E319" s="78"/>
      <c r="F319" s="78"/>
      <c r="G319" s="78"/>
      <c r="H319" s="79">
        <v>1480.9494999999999</v>
      </c>
    </row>
    <row r="320" spans="2:8" x14ac:dyDescent="0.25">
      <c r="B320" s="74">
        <v>2460059.9346642792</v>
      </c>
      <c r="C320" s="81">
        <f>B320-$K$30</f>
        <v>0.3148104315623641</v>
      </c>
      <c r="D320" s="78"/>
      <c r="E320" s="78"/>
      <c r="F320" s="78"/>
      <c r="G320" s="78"/>
      <c r="H320" s="79">
        <v>1487.6648</v>
      </c>
    </row>
    <row r="321" spans="2:8" x14ac:dyDescent="0.25">
      <c r="B321" s="74">
        <v>2460059.9369790615</v>
      </c>
      <c r="C321" s="81">
        <f>B321-$K$30</f>
        <v>0.31712521379813552</v>
      </c>
      <c r="D321" s="78"/>
      <c r="E321" s="78"/>
      <c r="F321" s="78"/>
      <c r="G321" s="78"/>
      <c r="H321" s="79">
        <v>1483.9602</v>
      </c>
    </row>
    <row r="322" spans="2:8" x14ac:dyDescent="0.25">
      <c r="B322" s="74">
        <v>2460059.9392938442</v>
      </c>
      <c r="C322" s="81">
        <f>B322-$K$30</f>
        <v>0.31943999649956822</v>
      </c>
      <c r="D322" s="78"/>
      <c r="E322" s="78"/>
      <c r="F322" s="78"/>
      <c r="G322" s="78"/>
      <c r="H322" s="79">
        <v>1487.5545999999999</v>
      </c>
    </row>
    <row r="323" spans="2:8" x14ac:dyDescent="0.25">
      <c r="B323" s="74">
        <v>2460059.9416086264</v>
      </c>
      <c r="C323" s="81">
        <f>B323-$K$30</f>
        <v>0.32175477873533964</v>
      </c>
      <c r="D323" s="78"/>
      <c r="E323" s="78"/>
      <c r="F323" s="78"/>
      <c r="G323" s="78"/>
      <c r="H323" s="79">
        <v>1479.498</v>
      </c>
    </row>
    <row r="324" spans="2:8" x14ac:dyDescent="0.25">
      <c r="B324" s="74">
        <v>2460059.9439234086</v>
      </c>
      <c r="C324" s="81">
        <f>B324-$K$30</f>
        <v>0.32406956097111106</v>
      </c>
      <c r="D324" s="78"/>
      <c r="E324" s="78"/>
      <c r="F324" s="78"/>
      <c r="G324" s="78"/>
      <c r="H324" s="79">
        <v>1483.6548</v>
      </c>
    </row>
    <row r="325" spans="2:8" x14ac:dyDescent="0.25">
      <c r="B325" s="74">
        <v>2460059.9462381909</v>
      </c>
      <c r="C325" s="81">
        <f>B325-$K$30</f>
        <v>0.32638434320688248</v>
      </c>
      <c r="D325" s="78"/>
      <c r="E325" s="78"/>
      <c r="F325" s="78"/>
      <c r="G325" s="78"/>
      <c r="H325" s="79">
        <v>1480.7799</v>
      </c>
    </row>
    <row r="326" spans="2:8" x14ac:dyDescent="0.25">
      <c r="B326" s="74">
        <v>2460059.9485529731</v>
      </c>
      <c r="C326" s="81">
        <f>B326-$K$30</f>
        <v>0.32869912544265389</v>
      </c>
      <c r="D326" s="78"/>
      <c r="E326" s="78"/>
      <c r="F326" s="78"/>
      <c r="G326" s="78"/>
      <c r="H326" s="79">
        <v>1483.0193999999999</v>
      </c>
    </row>
    <row r="327" spans="2:8" x14ac:dyDescent="0.25">
      <c r="B327" s="74">
        <v>2460059.9508677553</v>
      </c>
      <c r="C327" s="81">
        <f>B327-$K$30</f>
        <v>0.33101390767842531</v>
      </c>
      <c r="D327" s="78"/>
      <c r="E327" s="78"/>
      <c r="F327" s="78"/>
      <c r="G327" s="78"/>
      <c r="H327" s="79">
        <v>1480.6207999999999</v>
      </c>
    </row>
    <row r="328" spans="2:8" x14ac:dyDescent="0.25">
      <c r="B328" s="74">
        <v>2460059.9531825376</v>
      </c>
      <c r="C328" s="81">
        <f>B328-$K$30</f>
        <v>0.33332868991419673</v>
      </c>
      <c r="D328" s="78"/>
      <c r="E328" s="78"/>
      <c r="F328" s="78"/>
      <c r="G328" s="78"/>
      <c r="H328" s="79">
        <v>1486.2488000000001</v>
      </c>
    </row>
    <row r="329" spans="2:8" x14ac:dyDescent="0.25">
      <c r="B329" s="74">
        <v>2460059.9554973203</v>
      </c>
      <c r="C329" s="81">
        <f>B329-$K$30</f>
        <v>0.33564347261562943</v>
      </c>
      <c r="D329" s="78"/>
      <c r="E329" s="78"/>
      <c r="F329" s="78"/>
      <c r="G329" s="78"/>
      <c r="H329" s="79">
        <v>1483.9689000000001</v>
      </c>
    </row>
    <row r="330" spans="2:8" x14ac:dyDescent="0.25">
      <c r="B330" s="74">
        <v>2460059.9578121025</v>
      </c>
      <c r="C330" s="81">
        <f>B330-$K$30</f>
        <v>0.33795825485140085</v>
      </c>
      <c r="D330" s="78"/>
      <c r="E330" s="78"/>
      <c r="F330" s="78"/>
      <c r="G330" s="78"/>
      <c r="H330" s="79">
        <v>1482.3153</v>
      </c>
    </row>
    <row r="331" spans="2:8" x14ac:dyDescent="0.25">
      <c r="B331" s="74">
        <v>2460059.9601268847</v>
      </c>
      <c r="C331" s="81">
        <f>B331-$K$30</f>
        <v>0.34027303708717227</v>
      </c>
      <c r="D331" s="78"/>
      <c r="E331" s="78"/>
      <c r="F331" s="78"/>
      <c r="G331" s="78"/>
      <c r="H331" s="79">
        <v>1480.5940000000001</v>
      </c>
    </row>
    <row r="332" spans="2:8" x14ac:dyDescent="0.25">
      <c r="B332" s="74">
        <v>2460059.962441667</v>
      </c>
      <c r="C332" s="81">
        <f>B332-$K$30</f>
        <v>0.34258781932294369</v>
      </c>
      <c r="D332" s="78"/>
      <c r="E332" s="78"/>
      <c r="F332" s="78"/>
      <c r="G332" s="78"/>
      <c r="H332" s="79">
        <v>1486.3329000000001</v>
      </c>
    </row>
    <row r="333" spans="2:8" x14ac:dyDescent="0.25">
      <c r="B333" s="74">
        <v>2460059.9647564492</v>
      </c>
      <c r="C333" s="81">
        <f>B333-$K$30</f>
        <v>0.34490260155871511</v>
      </c>
      <c r="D333" s="78"/>
      <c r="E333" s="78"/>
      <c r="F333" s="78"/>
      <c r="G333" s="78"/>
      <c r="H333" s="79">
        <v>1487.3027</v>
      </c>
    </row>
    <row r="334" spans="2:8" x14ac:dyDescent="0.25">
      <c r="B334" s="74">
        <v>2460059.9670712315</v>
      </c>
      <c r="C334" s="81">
        <f>B334-$K$30</f>
        <v>0.34721738379448652</v>
      </c>
      <c r="D334" s="78"/>
      <c r="E334" s="78"/>
      <c r="F334" s="78"/>
      <c r="G334" s="78"/>
      <c r="H334" s="79">
        <v>1487.7499</v>
      </c>
    </row>
    <row r="335" spans="2:8" x14ac:dyDescent="0.25">
      <c r="B335" s="74">
        <v>2460059.9693860137</v>
      </c>
      <c r="C335" s="81">
        <f>B335-$K$30</f>
        <v>0.34953216603025794</v>
      </c>
      <c r="D335" s="78"/>
      <c r="E335" s="78"/>
      <c r="F335" s="78"/>
      <c r="G335" s="78"/>
      <c r="H335" s="79">
        <v>1492.0902000000001</v>
      </c>
    </row>
    <row r="336" spans="2:8" x14ac:dyDescent="0.25">
      <c r="B336" s="74">
        <v>2460059.9717007959</v>
      </c>
      <c r="C336" s="81">
        <f>B336-$K$30</f>
        <v>0.35184694826602936</v>
      </c>
      <c r="D336" s="78"/>
      <c r="E336" s="78"/>
      <c r="F336" s="78"/>
      <c r="G336" s="78"/>
      <c r="H336" s="79">
        <v>1483.556</v>
      </c>
    </row>
    <row r="337" spans="2:8" x14ac:dyDescent="0.25">
      <c r="B337" s="74">
        <v>2460059.9740155782</v>
      </c>
      <c r="C337" s="81">
        <f>B337-$K$30</f>
        <v>0.35416173050180078</v>
      </c>
      <c r="D337" s="78"/>
      <c r="E337" s="78"/>
      <c r="F337" s="78"/>
      <c r="G337" s="78"/>
      <c r="H337" s="79">
        <v>1482.3994</v>
      </c>
    </row>
    <row r="338" spans="2:8" x14ac:dyDescent="0.25">
      <c r="B338" s="74">
        <v>2460059.9763303604</v>
      </c>
      <c r="C338" s="81">
        <f>B338-$K$30</f>
        <v>0.35647651273757219</v>
      </c>
      <c r="D338" s="78"/>
      <c r="E338" s="78"/>
      <c r="F338" s="78"/>
      <c r="G338" s="78"/>
      <c r="H338" s="79">
        <v>1487.09</v>
      </c>
    </row>
    <row r="339" spans="2:8" x14ac:dyDescent="0.25">
      <c r="B339" s="74">
        <v>2460059.9786451426</v>
      </c>
      <c r="C339" s="81">
        <f>B339-$K$30</f>
        <v>0.35879129497334361</v>
      </c>
      <c r="D339" s="78"/>
      <c r="E339" s="78"/>
      <c r="F339" s="78"/>
      <c r="G339" s="78"/>
      <c r="H339" s="79">
        <v>1490.0961</v>
      </c>
    </row>
    <row r="340" spans="2:8" x14ac:dyDescent="0.25">
      <c r="B340" s="74">
        <v>2460059.9809599249</v>
      </c>
      <c r="C340" s="81">
        <f>B340-$K$30</f>
        <v>0.36110607720911503</v>
      </c>
      <c r="D340" s="78"/>
      <c r="E340" s="78"/>
      <c r="F340" s="78"/>
      <c r="G340" s="78"/>
      <c r="H340" s="79">
        <v>1483.4236000000001</v>
      </c>
    </row>
    <row r="341" spans="2:8" x14ac:dyDescent="0.25">
      <c r="B341" s="74">
        <v>2460059.9832747071</v>
      </c>
      <c r="C341" s="81">
        <f>B341-$K$30</f>
        <v>0.36342085944488645</v>
      </c>
      <c r="D341" s="78"/>
      <c r="E341" s="78"/>
      <c r="F341" s="78"/>
      <c r="G341" s="78"/>
      <c r="H341" s="79">
        <v>1484.8053</v>
      </c>
    </row>
    <row r="342" spans="2:8" x14ac:dyDescent="0.25">
      <c r="B342" s="74">
        <v>2460059.9855894893</v>
      </c>
      <c r="C342" s="81">
        <f>B342-$K$30</f>
        <v>0.36573564168065786</v>
      </c>
      <c r="D342" s="78"/>
      <c r="E342" s="78"/>
      <c r="F342" s="78"/>
      <c r="G342" s="78"/>
      <c r="H342" s="79">
        <v>1490.1395</v>
      </c>
    </row>
    <row r="343" spans="2:8" x14ac:dyDescent="0.25">
      <c r="B343" s="74">
        <v>2460059.9879042716</v>
      </c>
      <c r="C343" s="81">
        <f>B343-$K$30</f>
        <v>0.36805042391642928</v>
      </c>
      <c r="D343" s="78"/>
      <c r="E343" s="78"/>
      <c r="F343" s="78"/>
      <c r="G343" s="78"/>
      <c r="H343" s="79">
        <v>1489.1152</v>
      </c>
    </row>
    <row r="344" spans="2:8" x14ac:dyDescent="0.25">
      <c r="B344" s="74">
        <v>2460059.9902190538</v>
      </c>
      <c r="C344" s="81">
        <f>B344-$K$30</f>
        <v>0.3703652061522007</v>
      </c>
      <c r="D344" s="78"/>
      <c r="E344" s="78"/>
      <c r="F344" s="78"/>
      <c r="G344" s="78"/>
      <c r="H344" s="79">
        <v>1489.4192</v>
      </c>
    </row>
    <row r="345" spans="2:8" x14ac:dyDescent="0.25">
      <c r="B345" s="74">
        <v>2460059.992533836</v>
      </c>
      <c r="C345" s="81">
        <f>B345-$K$30</f>
        <v>0.37267998838797212</v>
      </c>
      <c r="D345" s="78"/>
      <c r="E345" s="78"/>
      <c r="F345" s="78"/>
      <c r="G345" s="78"/>
      <c r="H345" s="79">
        <v>1475.5935999999999</v>
      </c>
    </row>
    <row r="346" spans="2:8" x14ac:dyDescent="0.25">
      <c r="B346" s="74">
        <v>2460059.9948486183</v>
      </c>
      <c r="C346" s="81">
        <f>B346-$K$30</f>
        <v>0.37499477062374353</v>
      </c>
      <c r="D346" s="78"/>
      <c r="E346" s="78"/>
      <c r="F346" s="78"/>
      <c r="G346" s="78"/>
      <c r="H346" s="79">
        <v>1496.3243</v>
      </c>
    </row>
    <row r="347" spans="2:8" x14ac:dyDescent="0.25">
      <c r="B347" s="74">
        <v>2460059.9971634005</v>
      </c>
      <c r="C347" s="81">
        <f>B347-$K$30</f>
        <v>0.37730955285951495</v>
      </c>
      <c r="D347" s="78"/>
      <c r="E347" s="78"/>
      <c r="F347" s="78"/>
      <c r="G347" s="78"/>
      <c r="H347" s="79">
        <v>1485.1666</v>
      </c>
    </row>
    <row r="348" spans="2:8" x14ac:dyDescent="0.25">
      <c r="B348" s="75"/>
      <c r="C348" s="81"/>
      <c r="D348" s="78"/>
      <c r="E348" s="78"/>
      <c r="F348" s="78"/>
      <c r="G348" s="78"/>
      <c r="H348" s="79"/>
    </row>
    <row r="349" spans="2:8" x14ac:dyDescent="0.25">
      <c r="B349" s="75"/>
      <c r="C349" s="81"/>
      <c r="D349" s="78"/>
      <c r="E349" s="78"/>
      <c r="F349" s="78"/>
      <c r="G349" s="78"/>
      <c r="H349" s="79"/>
    </row>
    <row r="350" spans="2:8" x14ac:dyDescent="0.25">
      <c r="B350" s="75"/>
      <c r="C350" s="81"/>
      <c r="D350" s="78"/>
      <c r="E350" s="78"/>
      <c r="F350" s="78"/>
      <c r="G350" s="78"/>
      <c r="H350" s="79"/>
    </row>
    <row r="351" spans="2:8" x14ac:dyDescent="0.25">
      <c r="B351" s="75"/>
      <c r="C351" s="81"/>
      <c r="D351" s="78"/>
      <c r="E351" s="78"/>
      <c r="F351" s="78"/>
      <c r="G351" s="78"/>
      <c r="H351" s="79"/>
    </row>
    <row r="352" spans="2:8" x14ac:dyDescent="0.25">
      <c r="B352" s="75"/>
      <c r="C352" s="81"/>
      <c r="D352" s="78"/>
      <c r="E352" s="78"/>
      <c r="F352" s="78"/>
      <c r="G352" s="78"/>
      <c r="H352" s="79"/>
    </row>
    <row r="353" spans="2:8" x14ac:dyDescent="0.25">
      <c r="B353" s="75"/>
      <c r="C353" s="81"/>
      <c r="D353" s="78"/>
      <c r="E353" s="78"/>
      <c r="F353" s="78"/>
      <c r="G353" s="78"/>
      <c r="H353" s="79"/>
    </row>
    <row r="354" spans="2:8" x14ac:dyDescent="0.25">
      <c r="B354" s="75"/>
      <c r="C354" s="81"/>
      <c r="D354" s="78"/>
      <c r="E354" s="78"/>
      <c r="F354" s="78"/>
      <c r="G354" s="78"/>
      <c r="H354" s="79"/>
    </row>
    <row r="355" spans="2:8" x14ac:dyDescent="0.25">
      <c r="B355" s="75"/>
      <c r="C355" s="81"/>
      <c r="D355" s="78"/>
      <c r="E355" s="78"/>
      <c r="F355" s="78"/>
      <c r="G355" s="78"/>
      <c r="H355" s="79"/>
    </row>
    <row r="356" spans="2:8" x14ac:dyDescent="0.25">
      <c r="B356" s="75"/>
      <c r="C356" s="81"/>
      <c r="D356" s="78"/>
      <c r="E356" s="78"/>
      <c r="F356" s="78"/>
      <c r="G356" s="78"/>
      <c r="H356" s="79"/>
    </row>
    <row r="357" spans="2:8" x14ac:dyDescent="0.25">
      <c r="B357" s="75"/>
      <c r="C357" s="81"/>
      <c r="D357" s="78"/>
      <c r="E357" s="78"/>
      <c r="F357" s="78"/>
      <c r="G357" s="78"/>
      <c r="H357" s="79"/>
    </row>
    <row r="358" spans="2:8" x14ac:dyDescent="0.25">
      <c r="B358" s="75"/>
      <c r="C358" s="81"/>
      <c r="D358" s="78"/>
      <c r="E358" s="78"/>
      <c r="F358" s="78"/>
      <c r="G358" s="78"/>
      <c r="H358" s="79"/>
    </row>
    <row r="359" spans="2:8" x14ac:dyDescent="0.25">
      <c r="B359" s="75"/>
      <c r="C359" s="81"/>
      <c r="D359" s="78"/>
      <c r="E359" s="78"/>
      <c r="F359" s="78"/>
      <c r="G359" s="78"/>
      <c r="H359" s="79"/>
    </row>
    <row r="360" spans="2:8" x14ac:dyDescent="0.25">
      <c r="B360" s="75"/>
      <c r="C360" s="81"/>
      <c r="D360" s="78"/>
      <c r="E360" s="78"/>
      <c r="F360" s="78"/>
      <c r="G360" s="78"/>
      <c r="H360" s="79"/>
    </row>
    <row r="361" spans="2:8" x14ac:dyDescent="0.25">
      <c r="B361" s="75"/>
      <c r="C361" s="81"/>
      <c r="D361" s="78"/>
      <c r="E361" s="78"/>
      <c r="F361" s="78"/>
      <c r="G361" s="78"/>
      <c r="H361" s="79"/>
    </row>
    <row r="362" spans="2:8" x14ac:dyDescent="0.25">
      <c r="B362" s="75"/>
      <c r="C362" s="81"/>
      <c r="D362" s="78"/>
      <c r="E362" s="78"/>
      <c r="F362" s="78"/>
      <c r="G362" s="78"/>
      <c r="H362" s="79"/>
    </row>
    <row r="363" spans="2:8" x14ac:dyDescent="0.25">
      <c r="B363" s="75"/>
      <c r="C363" s="81"/>
      <c r="D363" s="78"/>
      <c r="E363" s="78"/>
      <c r="F363" s="78"/>
      <c r="G363" s="78"/>
      <c r="H363" s="79"/>
    </row>
    <row r="364" spans="2:8" x14ac:dyDescent="0.25">
      <c r="B364" s="75"/>
      <c r="C364" s="81"/>
      <c r="D364" s="78"/>
      <c r="E364" s="78"/>
      <c r="F364" s="78"/>
      <c r="G364" s="78"/>
      <c r="H364" s="79"/>
    </row>
    <row r="365" spans="2:8" x14ac:dyDescent="0.25">
      <c r="B365" s="75"/>
      <c r="C365" s="81"/>
      <c r="D365" s="78"/>
      <c r="E365" s="78"/>
      <c r="F365" s="78"/>
      <c r="G365" s="78"/>
      <c r="H365" s="79"/>
    </row>
    <row r="366" spans="2:8" x14ac:dyDescent="0.25">
      <c r="B366" s="75"/>
      <c r="C366" s="81"/>
      <c r="D366" s="78"/>
      <c r="E366" s="78"/>
      <c r="F366" s="78"/>
      <c r="G366" s="78"/>
      <c r="H366" s="79"/>
    </row>
    <row r="367" spans="2:8" x14ac:dyDescent="0.25">
      <c r="B367" s="75"/>
      <c r="C367" s="81"/>
      <c r="D367" s="78"/>
      <c r="E367" s="78"/>
      <c r="F367" s="78"/>
      <c r="G367" s="78"/>
      <c r="H367" s="79"/>
    </row>
    <row r="368" spans="2:8" x14ac:dyDescent="0.25">
      <c r="B368" s="75"/>
      <c r="C368" s="81"/>
      <c r="D368" s="78"/>
      <c r="E368" s="78"/>
      <c r="F368" s="78"/>
      <c r="G368" s="78"/>
      <c r="H368" s="79"/>
    </row>
    <row r="369" spans="2:8" x14ac:dyDescent="0.25">
      <c r="B369" s="75"/>
      <c r="C369" s="81"/>
      <c r="D369" s="78"/>
      <c r="E369" s="78"/>
      <c r="F369" s="78"/>
      <c r="G369" s="78"/>
      <c r="H369" s="79"/>
    </row>
    <row r="370" spans="2:8" x14ac:dyDescent="0.25">
      <c r="B370" s="75"/>
      <c r="C370" s="81"/>
      <c r="D370" s="78"/>
      <c r="E370" s="78"/>
      <c r="F370" s="78"/>
      <c r="G370" s="78"/>
      <c r="H370" s="79"/>
    </row>
    <row r="371" spans="2:8" x14ac:dyDescent="0.25">
      <c r="B371" s="75"/>
      <c r="C371" s="81"/>
      <c r="D371" s="78"/>
      <c r="E371" s="78"/>
      <c r="F371" s="78"/>
      <c r="G371" s="78"/>
      <c r="H371" s="79"/>
    </row>
    <row r="372" spans="2:8" x14ac:dyDescent="0.25">
      <c r="B372" s="75"/>
      <c r="C372" s="81"/>
      <c r="D372" s="78"/>
      <c r="E372" s="78"/>
      <c r="F372" s="78"/>
      <c r="G372" s="78"/>
      <c r="H372" s="79"/>
    </row>
    <row r="373" spans="2:8" x14ac:dyDescent="0.25">
      <c r="B373" s="75"/>
      <c r="C373" s="81"/>
      <c r="D373" s="78"/>
      <c r="E373" s="78"/>
      <c r="F373" s="78"/>
      <c r="G373" s="78"/>
      <c r="H373" s="79"/>
    </row>
    <row r="374" spans="2:8" x14ac:dyDescent="0.25">
      <c r="B374" s="75"/>
      <c r="C374" s="81"/>
      <c r="D374" s="78"/>
      <c r="E374" s="78"/>
      <c r="F374" s="78"/>
      <c r="G374" s="78"/>
      <c r="H374" s="79"/>
    </row>
    <row r="375" spans="2:8" x14ac:dyDescent="0.25">
      <c r="B375" s="75"/>
      <c r="C375" s="81"/>
      <c r="D375" s="78"/>
      <c r="E375" s="78"/>
      <c r="F375" s="78"/>
      <c r="G375" s="78"/>
      <c r="H375" s="79"/>
    </row>
    <row r="376" spans="2:8" x14ac:dyDescent="0.25">
      <c r="B376" s="75"/>
      <c r="C376" s="81"/>
      <c r="D376" s="78"/>
      <c r="E376" s="78"/>
      <c r="F376" s="78"/>
      <c r="G376" s="78"/>
      <c r="H376" s="79"/>
    </row>
    <row r="377" spans="2:8" x14ac:dyDescent="0.25">
      <c r="B377" s="75"/>
      <c r="C377" s="81"/>
      <c r="D377" s="78"/>
      <c r="E377" s="78"/>
      <c r="F377" s="78"/>
      <c r="G377" s="78"/>
      <c r="H377" s="79"/>
    </row>
    <row r="378" spans="2:8" x14ac:dyDescent="0.25">
      <c r="B378" s="75"/>
      <c r="C378" s="81"/>
      <c r="D378" s="78"/>
      <c r="E378" s="78"/>
      <c r="F378" s="78"/>
      <c r="G378" s="78"/>
      <c r="H378" s="79"/>
    </row>
    <row r="379" spans="2:8" x14ac:dyDescent="0.25">
      <c r="B379" s="75"/>
      <c r="C379" s="81"/>
      <c r="D379" s="78"/>
      <c r="E379" s="78"/>
      <c r="F379" s="78"/>
      <c r="G379" s="78"/>
      <c r="H379" s="79"/>
    </row>
    <row r="380" spans="2:8" x14ac:dyDescent="0.25">
      <c r="B380" s="75"/>
      <c r="C380" s="81"/>
      <c r="D380" s="78"/>
      <c r="E380" s="78"/>
      <c r="F380" s="78"/>
      <c r="G380" s="78"/>
      <c r="H380" s="79"/>
    </row>
    <row r="381" spans="2:8" x14ac:dyDescent="0.25">
      <c r="B381" s="75"/>
      <c r="C381" s="81"/>
      <c r="D381" s="78"/>
      <c r="E381" s="78"/>
      <c r="F381" s="78"/>
      <c r="G381" s="78"/>
      <c r="H381" s="79"/>
    </row>
    <row r="382" spans="2:8" x14ac:dyDescent="0.25">
      <c r="B382" s="75"/>
      <c r="C382" s="81"/>
      <c r="D382" s="78"/>
      <c r="E382" s="78"/>
      <c r="F382" s="78"/>
      <c r="G382" s="78"/>
      <c r="H382" s="79"/>
    </row>
    <row r="383" spans="2:8" x14ac:dyDescent="0.25">
      <c r="B383" s="75"/>
      <c r="C383" s="81"/>
      <c r="D383" s="78"/>
      <c r="E383" s="78"/>
      <c r="F383" s="78"/>
      <c r="G383" s="78"/>
      <c r="H383" s="79"/>
    </row>
    <row r="384" spans="2:8" x14ac:dyDescent="0.25">
      <c r="B384" s="75"/>
      <c r="C384" s="81"/>
      <c r="D384" s="78"/>
      <c r="E384" s="78"/>
      <c r="F384" s="78"/>
      <c r="G384" s="78"/>
      <c r="H384" s="79"/>
    </row>
    <row r="385" spans="2:8" x14ac:dyDescent="0.25">
      <c r="B385" s="75"/>
      <c r="C385" s="81"/>
      <c r="D385" s="78"/>
      <c r="E385" s="78"/>
      <c r="F385" s="78"/>
      <c r="G385" s="78"/>
      <c r="H385" s="79"/>
    </row>
    <row r="386" spans="2:8" x14ac:dyDescent="0.25">
      <c r="B386" s="75"/>
      <c r="C386" s="81"/>
      <c r="D386" s="78"/>
      <c r="E386" s="78"/>
      <c r="F386" s="78"/>
      <c r="G386" s="78"/>
      <c r="H386" s="79"/>
    </row>
    <row r="387" spans="2:8" x14ac:dyDescent="0.25">
      <c r="B387" s="75"/>
      <c r="C387" s="81"/>
      <c r="D387" s="78"/>
      <c r="E387" s="78"/>
      <c r="F387" s="78"/>
      <c r="G387" s="78"/>
      <c r="H387" s="79"/>
    </row>
    <row r="388" spans="2:8" x14ac:dyDescent="0.25">
      <c r="B388" s="75"/>
      <c r="C388" s="81"/>
      <c r="D388" s="78"/>
      <c r="E388" s="78"/>
      <c r="F388" s="78"/>
      <c r="G388" s="78"/>
      <c r="H388" s="79"/>
    </row>
    <row r="389" spans="2:8" x14ac:dyDescent="0.25">
      <c r="B389" s="75"/>
      <c r="C389" s="81"/>
      <c r="D389" s="78"/>
      <c r="E389" s="78"/>
      <c r="F389" s="78"/>
      <c r="G389" s="78"/>
      <c r="H389" s="79"/>
    </row>
    <row r="390" spans="2:8" x14ac:dyDescent="0.25">
      <c r="B390" s="75"/>
      <c r="C390" s="81"/>
      <c r="D390" s="78"/>
      <c r="E390" s="78"/>
      <c r="F390" s="78"/>
      <c r="G390" s="78"/>
      <c r="H390" s="79"/>
    </row>
    <row r="391" spans="2:8" x14ac:dyDescent="0.25">
      <c r="B391" s="75"/>
      <c r="C391" s="81"/>
      <c r="D391" s="78"/>
      <c r="E391" s="78"/>
      <c r="F391" s="78"/>
      <c r="G391" s="78"/>
      <c r="H391" s="79"/>
    </row>
    <row r="392" spans="2:8" x14ac:dyDescent="0.25">
      <c r="B392" s="75"/>
      <c r="C392" s="81"/>
      <c r="D392" s="78"/>
      <c r="E392" s="78"/>
      <c r="F392" s="78"/>
      <c r="G392" s="78"/>
      <c r="H392" s="79"/>
    </row>
    <row r="393" spans="2:8" x14ac:dyDescent="0.25">
      <c r="B393" s="75"/>
      <c r="C393" s="81"/>
      <c r="D393" s="78"/>
      <c r="E393" s="78"/>
      <c r="F393" s="78"/>
      <c r="G393" s="78"/>
      <c r="H393" s="79"/>
    </row>
    <row r="394" spans="2:8" x14ac:dyDescent="0.25">
      <c r="B394" s="75"/>
      <c r="C394" s="81"/>
      <c r="D394" s="78"/>
      <c r="E394" s="78"/>
      <c r="F394" s="78"/>
      <c r="G394" s="78"/>
      <c r="H394" s="79"/>
    </row>
    <row r="395" spans="2:8" x14ac:dyDescent="0.25">
      <c r="B395" s="75"/>
      <c r="C395" s="81"/>
      <c r="D395" s="78"/>
      <c r="E395" s="78"/>
      <c r="F395" s="78"/>
      <c r="G395" s="78"/>
      <c r="H395" s="79"/>
    </row>
    <row r="396" spans="2:8" x14ac:dyDescent="0.25">
      <c r="B396" s="75"/>
      <c r="C396" s="81"/>
      <c r="D396" s="78"/>
      <c r="E396" s="78"/>
      <c r="F396" s="78"/>
      <c r="G396" s="78"/>
      <c r="H396" s="79"/>
    </row>
    <row r="397" spans="2:8" x14ac:dyDescent="0.25">
      <c r="B397" s="75"/>
      <c r="C397" s="81"/>
      <c r="D397" s="78"/>
      <c r="E397" s="78"/>
      <c r="F397" s="78"/>
      <c r="G397" s="78"/>
      <c r="H397" s="79"/>
    </row>
    <row r="398" spans="2:8" x14ac:dyDescent="0.25">
      <c r="B398" s="75"/>
      <c r="C398" s="81"/>
      <c r="D398" s="78"/>
      <c r="E398" s="78"/>
      <c r="F398" s="78"/>
      <c r="G398" s="78"/>
      <c r="H398" s="79"/>
    </row>
    <row r="399" spans="2:8" x14ac:dyDescent="0.25">
      <c r="B399" s="75"/>
      <c r="C399" s="81"/>
      <c r="D399" s="78"/>
      <c r="E399" s="78"/>
      <c r="F399" s="78"/>
      <c r="G399" s="78"/>
      <c r="H399" s="79"/>
    </row>
    <row r="400" spans="2:8" x14ac:dyDescent="0.25">
      <c r="B400" s="75"/>
      <c r="C400" s="81"/>
      <c r="D400" s="78"/>
      <c r="E400" s="78"/>
      <c r="F400" s="78"/>
      <c r="G400" s="78"/>
      <c r="H400" s="79"/>
    </row>
    <row r="401" spans="2:8" x14ac:dyDescent="0.25">
      <c r="B401" s="75"/>
      <c r="C401" s="81"/>
      <c r="D401" s="78"/>
      <c r="E401" s="78"/>
      <c r="F401" s="78"/>
      <c r="G401" s="78"/>
      <c r="H401" s="79"/>
    </row>
    <row r="402" spans="2:8" x14ac:dyDescent="0.25">
      <c r="B402" s="75"/>
      <c r="C402" s="81"/>
      <c r="D402" s="78"/>
      <c r="E402" s="78"/>
      <c r="F402" s="78"/>
      <c r="G402" s="78"/>
      <c r="H402" s="79"/>
    </row>
    <row r="403" spans="2:8" x14ac:dyDescent="0.25">
      <c r="B403" s="75"/>
      <c r="C403" s="81"/>
      <c r="D403" s="78"/>
      <c r="E403" s="78"/>
      <c r="F403" s="78"/>
      <c r="G403" s="78"/>
      <c r="H403" s="79"/>
    </row>
    <row r="404" spans="2:8" x14ac:dyDescent="0.25">
      <c r="B404" s="75"/>
      <c r="C404" s="81"/>
      <c r="D404" s="78"/>
      <c r="E404" s="78"/>
      <c r="F404" s="78"/>
      <c r="G404" s="78"/>
      <c r="H404" s="79"/>
    </row>
    <row r="405" spans="2:8" x14ac:dyDescent="0.25">
      <c r="B405" s="75"/>
      <c r="C405" s="81"/>
      <c r="D405" s="78"/>
      <c r="E405" s="78"/>
      <c r="F405" s="78"/>
      <c r="G405" s="78"/>
      <c r="H405" s="79"/>
    </row>
    <row r="406" spans="2:8" x14ac:dyDescent="0.25">
      <c r="B406" s="75"/>
      <c r="C406" s="81"/>
      <c r="D406" s="78"/>
      <c r="E406" s="78"/>
      <c r="F406" s="78"/>
      <c r="G406" s="78"/>
      <c r="H406" s="79"/>
    </row>
    <row r="407" spans="2:8" x14ac:dyDescent="0.25">
      <c r="B407" s="75"/>
      <c r="C407" s="81"/>
      <c r="D407" s="78"/>
      <c r="E407" s="78"/>
      <c r="F407" s="78"/>
      <c r="G407" s="78"/>
      <c r="H407" s="79"/>
    </row>
    <row r="408" spans="2:8" x14ac:dyDescent="0.25">
      <c r="B408" s="75"/>
      <c r="C408" s="81"/>
      <c r="D408" s="78"/>
      <c r="E408" s="78"/>
      <c r="F408" s="78"/>
      <c r="G408" s="78"/>
      <c r="H408" s="79"/>
    </row>
    <row r="409" spans="2:8" x14ac:dyDescent="0.25">
      <c r="B409" s="75"/>
      <c r="C409" s="81"/>
      <c r="D409" s="78"/>
      <c r="E409" s="78"/>
      <c r="F409" s="78"/>
      <c r="G409" s="78"/>
      <c r="H409" s="79"/>
    </row>
    <row r="410" spans="2:8" x14ac:dyDescent="0.25">
      <c r="B410" s="75"/>
      <c r="C410" s="81"/>
      <c r="D410" s="78"/>
      <c r="E410" s="78"/>
      <c r="F410" s="78"/>
      <c r="G410" s="78"/>
      <c r="H410" s="79"/>
    </row>
    <row r="411" spans="2:8" x14ac:dyDescent="0.25">
      <c r="B411" s="75"/>
      <c r="C411" s="81"/>
      <c r="D411" s="78"/>
      <c r="E411" s="78"/>
      <c r="F411" s="78"/>
      <c r="G411" s="78"/>
      <c r="H411" s="79"/>
    </row>
    <row r="412" spans="2:8" x14ac:dyDescent="0.25">
      <c r="B412" s="75"/>
      <c r="C412" s="81"/>
      <c r="D412" s="78"/>
      <c r="E412" s="78"/>
      <c r="F412" s="78"/>
      <c r="G412" s="78"/>
      <c r="H412" s="79"/>
    </row>
    <row r="413" spans="2:8" x14ac:dyDescent="0.25">
      <c r="B413" s="75"/>
      <c r="C413" s="81"/>
      <c r="D413" s="78"/>
      <c r="E413" s="78"/>
      <c r="F413" s="78"/>
      <c r="G413" s="78"/>
      <c r="H413" s="79"/>
    </row>
    <row r="414" spans="2:8" x14ac:dyDescent="0.25">
      <c r="B414" s="75"/>
      <c r="C414" s="81"/>
      <c r="D414" s="78"/>
      <c r="E414" s="78"/>
      <c r="F414" s="78"/>
      <c r="G414" s="78"/>
      <c r="H414" s="79"/>
    </row>
    <row r="415" spans="2:8" x14ac:dyDescent="0.25">
      <c r="B415" s="75"/>
      <c r="C415" s="81"/>
      <c r="D415" s="78"/>
      <c r="E415" s="78"/>
      <c r="F415" s="78"/>
      <c r="G415" s="78"/>
      <c r="H415" s="79"/>
    </row>
    <row r="416" spans="2:8" x14ac:dyDescent="0.25">
      <c r="B416" s="75"/>
      <c r="C416" s="81"/>
      <c r="D416" s="78"/>
      <c r="E416" s="78"/>
      <c r="F416" s="78"/>
      <c r="G416" s="78"/>
      <c r="H416" s="79"/>
    </row>
    <row r="417" spans="2:8" x14ac:dyDescent="0.25">
      <c r="B417" s="75"/>
      <c r="C417" s="81"/>
      <c r="D417" s="78"/>
      <c r="E417" s="78"/>
      <c r="F417" s="78"/>
      <c r="G417" s="78"/>
      <c r="H417" s="79"/>
    </row>
    <row r="418" spans="2:8" x14ac:dyDescent="0.25">
      <c r="B418" s="75"/>
      <c r="C418" s="81"/>
      <c r="D418" s="78"/>
      <c r="E418" s="78"/>
      <c r="F418" s="78"/>
      <c r="G418" s="78"/>
      <c r="H418" s="79"/>
    </row>
    <row r="419" spans="2:8" x14ac:dyDescent="0.25">
      <c r="B419" s="75"/>
      <c r="C419" s="81"/>
      <c r="D419" s="78"/>
      <c r="E419" s="78"/>
      <c r="F419" s="78"/>
      <c r="G419" s="78"/>
      <c r="H419" s="79"/>
    </row>
    <row r="420" spans="2:8" x14ac:dyDescent="0.25">
      <c r="B420" s="75"/>
      <c r="C420" s="81"/>
      <c r="D420" s="78"/>
      <c r="E420" s="78"/>
      <c r="F420" s="78"/>
      <c r="G420" s="78"/>
      <c r="H420" s="79"/>
    </row>
    <row r="421" spans="2:8" x14ac:dyDescent="0.25">
      <c r="B421" s="75"/>
      <c r="C421" s="81"/>
      <c r="D421" s="78"/>
      <c r="E421" s="78"/>
      <c r="F421" s="78"/>
      <c r="G421" s="78"/>
      <c r="H421" s="79"/>
    </row>
    <row r="422" spans="2:8" x14ac:dyDescent="0.25">
      <c r="B422" s="75"/>
      <c r="C422" s="81"/>
      <c r="D422" s="78"/>
      <c r="E422" s="78"/>
      <c r="F422" s="78"/>
      <c r="G422" s="78"/>
      <c r="H422" s="79"/>
    </row>
    <row r="423" spans="2:8" x14ac:dyDescent="0.25">
      <c r="B423" s="75"/>
      <c r="C423" s="81"/>
      <c r="D423" s="78"/>
      <c r="E423" s="78"/>
      <c r="F423" s="78"/>
      <c r="G423" s="78"/>
      <c r="H423" s="79"/>
    </row>
    <row r="424" spans="2:8" x14ac:dyDescent="0.25">
      <c r="B424" s="75"/>
      <c r="C424" s="81"/>
      <c r="D424" s="78"/>
      <c r="E424" s="78"/>
      <c r="F424" s="78"/>
      <c r="G424" s="78"/>
      <c r="H424" s="79"/>
    </row>
    <row r="425" spans="2:8" x14ac:dyDescent="0.25">
      <c r="B425" s="75"/>
      <c r="C425" s="81"/>
      <c r="D425" s="78"/>
      <c r="E425" s="78"/>
      <c r="F425" s="78"/>
      <c r="G425" s="78"/>
      <c r="H425" s="79"/>
    </row>
    <row r="426" spans="2:8" x14ac:dyDescent="0.25">
      <c r="B426" s="75"/>
      <c r="C426" s="81"/>
      <c r="D426" s="78"/>
      <c r="E426" s="78"/>
      <c r="F426" s="78"/>
      <c r="G426" s="78"/>
      <c r="H426" s="79"/>
    </row>
    <row r="427" spans="2:8" x14ac:dyDescent="0.25">
      <c r="B427" s="75"/>
      <c r="C427" s="81"/>
      <c r="D427" s="78"/>
      <c r="E427" s="78"/>
      <c r="F427" s="78"/>
      <c r="G427" s="78"/>
      <c r="H427" s="79"/>
    </row>
    <row r="428" spans="2:8" x14ac:dyDescent="0.25">
      <c r="B428" s="75"/>
      <c r="C428" s="81"/>
      <c r="D428" s="78"/>
      <c r="E428" s="78"/>
      <c r="F428" s="78"/>
      <c r="G428" s="78"/>
      <c r="H428" s="79"/>
    </row>
    <row r="429" spans="2:8" x14ac:dyDescent="0.25">
      <c r="B429" s="75"/>
      <c r="C429" s="81"/>
      <c r="D429" s="78"/>
      <c r="E429" s="78"/>
      <c r="F429" s="78"/>
      <c r="G429" s="78"/>
      <c r="H429" s="79"/>
    </row>
    <row r="430" spans="2:8" x14ac:dyDescent="0.25">
      <c r="B430" s="75"/>
      <c r="C430" s="81"/>
      <c r="D430" s="78"/>
      <c r="E430" s="78"/>
      <c r="F430" s="78"/>
      <c r="G430" s="78"/>
      <c r="H430" s="79"/>
    </row>
    <row r="431" spans="2:8" x14ac:dyDescent="0.25">
      <c r="B431" s="75"/>
      <c r="C431" s="81"/>
      <c r="D431" s="78"/>
      <c r="E431" s="78"/>
      <c r="F431" s="78"/>
      <c r="G431" s="78"/>
      <c r="H431" s="79"/>
    </row>
    <row r="432" spans="2:8" x14ac:dyDescent="0.25">
      <c r="B432" s="75"/>
      <c r="C432" s="81"/>
      <c r="D432" s="78"/>
      <c r="E432" s="78"/>
      <c r="F432" s="78"/>
      <c r="G432" s="78"/>
      <c r="H432" s="79"/>
    </row>
    <row r="433" spans="2:8" x14ac:dyDescent="0.25">
      <c r="B433" s="75"/>
      <c r="C433" s="81"/>
      <c r="D433" s="78"/>
      <c r="E433" s="78"/>
      <c r="F433" s="78"/>
      <c r="G433" s="78"/>
      <c r="H433" s="79"/>
    </row>
    <row r="434" spans="2:8" x14ac:dyDescent="0.25">
      <c r="B434" s="75"/>
      <c r="C434" s="81"/>
      <c r="D434" s="78"/>
      <c r="E434" s="78"/>
      <c r="F434" s="78"/>
      <c r="G434" s="78"/>
      <c r="H434" s="79"/>
    </row>
    <row r="435" spans="2:8" x14ac:dyDescent="0.25">
      <c r="B435" s="75"/>
      <c r="C435" s="81"/>
      <c r="D435" s="78"/>
      <c r="E435" s="78"/>
      <c r="F435" s="78"/>
      <c r="G435" s="78"/>
      <c r="H435" s="79"/>
    </row>
    <row r="436" spans="2:8" x14ac:dyDescent="0.25">
      <c r="B436" s="75"/>
      <c r="C436" s="81"/>
      <c r="D436" s="78"/>
      <c r="E436" s="78"/>
      <c r="F436" s="78"/>
      <c r="G436" s="78"/>
      <c r="H436" s="79"/>
    </row>
    <row r="437" spans="2:8" x14ac:dyDescent="0.25">
      <c r="B437" s="75"/>
      <c r="C437" s="81"/>
      <c r="D437" s="78"/>
      <c r="E437" s="78"/>
      <c r="F437" s="78"/>
      <c r="G437" s="78"/>
      <c r="H437" s="79"/>
    </row>
    <row r="438" spans="2:8" x14ac:dyDescent="0.25">
      <c r="B438" s="75"/>
      <c r="C438" s="81"/>
      <c r="D438" s="78"/>
      <c r="E438" s="78"/>
      <c r="F438" s="78"/>
      <c r="G438" s="78"/>
      <c r="H438" s="79"/>
    </row>
    <row r="439" spans="2:8" x14ac:dyDescent="0.25">
      <c r="B439" s="75"/>
      <c r="C439" s="81"/>
      <c r="D439" s="78"/>
      <c r="E439" s="78"/>
      <c r="F439" s="78"/>
      <c r="G439" s="78"/>
      <c r="H439" s="79"/>
    </row>
    <row r="440" spans="2:8" x14ac:dyDescent="0.25">
      <c r="B440" s="75"/>
      <c r="C440" s="81"/>
      <c r="D440" s="78"/>
      <c r="E440" s="78"/>
      <c r="F440" s="78"/>
      <c r="G440" s="78"/>
      <c r="H440" s="79"/>
    </row>
    <row r="441" spans="2:8" x14ac:dyDescent="0.25">
      <c r="B441" s="75"/>
      <c r="C441" s="81"/>
      <c r="D441" s="78"/>
      <c r="E441" s="78"/>
      <c r="F441" s="78"/>
      <c r="G441" s="78"/>
      <c r="H441" s="79"/>
    </row>
    <row r="442" spans="2:8" x14ac:dyDescent="0.25">
      <c r="B442" s="75"/>
      <c r="C442" s="81"/>
      <c r="D442" s="78"/>
      <c r="E442" s="78"/>
      <c r="F442" s="78"/>
      <c r="G442" s="78"/>
      <c r="H442" s="79"/>
    </row>
    <row r="443" spans="2:8" x14ac:dyDescent="0.25">
      <c r="B443" s="75"/>
      <c r="C443" s="81"/>
      <c r="D443" s="78"/>
      <c r="E443" s="78"/>
      <c r="F443" s="78"/>
      <c r="G443" s="78"/>
      <c r="H443" s="79"/>
    </row>
    <row r="444" spans="2:8" x14ac:dyDescent="0.25">
      <c r="B444" s="75"/>
      <c r="C444" s="81"/>
      <c r="D444" s="78"/>
      <c r="E444" s="78"/>
      <c r="F444" s="78"/>
      <c r="G444" s="78"/>
      <c r="H444" s="79"/>
    </row>
    <row r="445" spans="2:8" x14ac:dyDescent="0.25">
      <c r="B445" s="75"/>
      <c r="C445" s="81"/>
      <c r="D445" s="78"/>
      <c r="E445" s="78"/>
      <c r="F445" s="78"/>
      <c r="G445" s="78"/>
      <c r="H445" s="79"/>
    </row>
    <row r="446" spans="2:8" x14ac:dyDescent="0.25">
      <c r="B446" s="75"/>
      <c r="C446" s="81"/>
      <c r="D446" s="78"/>
      <c r="E446" s="78"/>
      <c r="F446" s="78"/>
      <c r="G446" s="78"/>
      <c r="H446" s="79"/>
    </row>
    <row r="447" spans="2:8" x14ac:dyDescent="0.25">
      <c r="B447" s="75"/>
      <c r="C447" s="81"/>
      <c r="D447" s="78"/>
      <c r="E447" s="78"/>
      <c r="F447" s="78"/>
      <c r="G447" s="78"/>
      <c r="H447" s="79"/>
    </row>
    <row r="448" spans="2:8" x14ac:dyDescent="0.25">
      <c r="B448" s="75"/>
      <c r="C448" s="81"/>
      <c r="D448" s="78"/>
      <c r="E448" s="78"/>
      <c r="F448" s="78"/>
      <c r="G448" s="78"/>
      <c r="H448" s="79"/>
    </row>
    <row r="449" spans="2:8" x14ac:dyDescent="0.25">
      <c r="B449" s="75"/>
      <c r="C449" s="81"/>
      <c r="D449" s="78"/>
      <c r="E449" s="78"/>
      <c r="F449" s="78"/>
      <c r="G449" s="78"/>
      <c r="H449" s="79"/>
    </row>
    <row r="450" spans="2:8" x14ac:dyDescent="0.25">
      <c r="B450" s="75"/>
      <c r="C450" s="81"/>
      <c r="D450" s="78"/>
      <c r="E450" s="78"/>
      <c r="F450" s="78"/>
      <c r="G450" s="78"/>
      <c r="H450" s="79"/>
    </row>
    <row r="451" spans="2:8" x14ac:dyDescent="0.25">
      <c r="B451" s="75"/>
      <c r="C451" s="81"/>
      <c r="D451" s="78"/>
      <c r="E451" s="78"/>
      <c r="F451" s="78"/>
      <c r="G451" s="78"/>
      <c r="H451" s="79"/>
    </row>
    <row r="452" spans="2:8" x14ac:dyDescent="0.25">
      <c r="B452" s="75"/>
      <c r="C452" s="81"/>
      <c r="D452" s="78"/>
      <c r="E452" s="78"/>
      <c r="F452" s="78"/>
      <c r="G452" s="78"/>
      <c r="H452" s="79"/>
    </row>
    <row r="453" spans="2:8" x14ac:dyDescent="0.25">
      <c r="B453" s="75"/>
      <c r="C453" s="81"/>
      <c r="D453" s="78"/>
      <c r="E453" s="78"/>
      <c r="F453" s="78"/>
      <c r="G453" s="78"/>
      <c r="H453" s="79"/>
    </row>
    <row r="454" spans="2:8" x14ac:dyDescent="0.25">
      <c r="B454" s="75"/>
      <c r="C454" s="81"/>
      <c r="D454" s="78"/>
      <c r="E454" s="78"/>
      <c r="F454" s="78"/>
      <c r="G454" s="78"/>
      <c r="H454" s="79"/>
    </row>
    <row r="455" spans="2:8" x14ac:dyDescent="0.25">
      <c r="B455" s="75"/>
      <c r="C455" s="81"/>
      <c r="D455" s="78"/>
      <c r="E455" s="78"/>
      <c r="F455" s="78"/>
      <c r="G455" s="78"/>
      <c r="H455" s="79"/>
    </row>
    <row r="456" spans="2:8" x14ac:dyDescent="0.25">
      <c r="B456" s="75"/>
      <c r="C456" s="81"/>
      <c r="D456" s="78"/>
      <c r="E456" s="78"/>
      <c r="F456" s="78"/>
      <c r="G456" s="78"/>
      <c r="H456" s="79"/>
    </row>
    <row r="457" spans="2:8" x14ac:dyDescent="0.25">
      <c r="B457" s="75"/>
      <c r="C457" s="81"/>
      <c r="D457" s="78"/>
      <c r="E457" s="78"/>
      <c r="F457" s="78"/>
      <c r="G457" s="78"/>
      <c r="H457" s="79"/>
    </row>
    <row r="458" spans="2:8" x14ac:dyDescent="0.25">
      <c r="B458" s="75"/>
      <c r="C458" s="81"/>
      <c r="D458" s="78"/>
      <c r="E458" s="78"/>
      <c r="F458" s="78"/>
      <c r="G458" s="78"/>
      <c r="H458" s="79"/>
    </row>
    <row r="459" spans="2:8" x14ac:dyDescent="0.25">
      <c r="B459" s="75"/>
      <c r="C459" s="81"/>
      <c r="D459" s="78"/>
      <c r="E459" s="78"/>
      <c r="F459" s="78"/>
      <c r="G459" s="78"/>
      <c r="H459" s="79"/>
    </row>
    <row r="460" spans="2:8" x14ac:dyDescent="0.25">
      <c r="B460" s="75"/>
      <c r="C460" s="81"/>
      <c r="D460" s="78"/>
      <c r="E460" s="78"/>
      <c r="F460" s="78"/>
      <c r="G460" s="78"/>
      <c r="H460" s="79"/>
    </row>
    <row r="461" spans="2:8" x14ac:dyDescent="0.25">
      <c r="B461" s="75"/>
      <c r="C461" s="81"/>
      <c r="D461" s="78"/>
      <c r="E461" s="78"/>
      <c r="F461" s="78"/>
      <c r="G461" s="78"/>
      <c r="H461" s="79"/>
    </row>
    <row r="462" spans="2:8" x14ac:dyDescent="0.25">
      <c r="B462" s="75"/>
      <c r="C462" s="81"/>
      <c r="D462" s="78"/>
      <c r="E462" s="78"/>
      <c r="F462" s="78"/>
      <c r="G462" s="78"/>
      <c r="H462" s="79"/>
    </row>
    <row r="463" spans="2:8" x14ac:dyDescent="0.25">
      <c r="B463" s="75"/>
      <c r="C463" s="81"/>
      <c r="D463" s="78"/>
      <c r="E463" s="78"/>
      <c r="F463" s="78"/>
      <c r="G463" s="78"/>
      <c r="H463" s="79"/>
    </row>
    <row r="464" spans="2:8" x14ac:dyDescent="0.25">
      <c r="B464" s="75"/>
      <c r="C464" s="81"/>
      <c r="D464" s="78"/>
      <c r="E464" s="78"/>
      <c r="F464" s="78"/>
      <c r="G464" s="78"/>
      <c r="H464" s="79"/>
    </row>
    <row r="465" spans="2:8" x14ac:dyDescent="0.25">
      <c r="B465" s="75"/>
      <c r="C465" s="81"/>
      <c r="D465" s="78"/>
      <c r="E465" s="78"/>
      <c r="F465" s="78"/>
      <c r="G465" s="78"/>
      <c r="H465" s="79"/>
    </row>
    <row r="466" spans="2:8" x14ac:dyDescent="0.25">
      <c r="B466" s="75"/>
      <c r="C466" s="81"/>
      <c r="D466" s="78"/>
      <c r="E466" s="78"/>
      <c r="F466" s="78"/>
      <c r="G466" s="78"/>
      <c r="H466" s="79"/>
    </row>
    <row r="467" spans="2:8" x14ac:dyDescent="0.25">
      <c r="B467" s="75"/>
      <c r="C467" s="81"/>
      <c r="D467" s="78"/>
      <c r="E467" s="78"/>
      <c r="F467" s="78"/>
      <c r="G467" s="78"/>
      <c r="H467" s="79"/>
    </row>
    <row r="468" spans="2:8" x14ac:dyDescent="0.25">
      <c r="B468" s="75"/>
      <c r="C468" s="81"/>
      <c r="D468" s="78"/>
      <c r="E468" s="78"/>
      <c r="F468" s="78"/>
      <c r="G468" s="78"/>
      <c r="H468" s="79"/>
    </row>
    <row r="469" spans="2:8" x14ac:dyDescent="0.25">
      <c r="B469" s="75"/>
      <c r="C469" s="81"/>
      <c r="D469" s="78"/>
      <c r="E469" s="78"/>
      <c r="F469" s="78"/>
      <c r="G469" s="78"/>
      <c r="H469" s="79"/>
    </row>
    <row r="470" spans="2:8" x14ac:dyDescent="0.25">
      <c r="B470" s="75"/>
      <c r="C470" s="81"/>
      <c r="D470" s="78"/>
      <c r="E470" s="78"/>
      <c r="F470" s="78"/>
      <c r="G470" s="78"/>
      <c r="H470" s="79"/>
    </row>
    <row r="471" spans="2:8" x14ac:dyDescent="0.25">
      <c r="B471" s="75"/>
      <c r="C471" s="81"/>
      <c r="D471" s="78"/>
      <c r="E471" s="78"/>
      <c r="F471" s="78"/>
      <c r="G471" s="78"/>
      <c r="H471" s="79"/>
    </row>
    <row r="472" spans="2:8" x14ac:dyDescent="0.25">
      <c r="B472" s="75"/>
      <c r="C472" s="81"/>
      <c r="D472" s="78"/>
      <c r="E472" s="78"/>
      <c r="F472" s="78"/>
      <c r="G472" s="78"/>
      <c r="H472" s="79"/>
    </row>
    <row r="473" spans="2:8" x14ac:dyDescent="0.25">
      <c r="B473" s="75"/>
      <c r="C473" s="81"/>
      <c r="D473" s="78"/>
      <c r="E473" s="78"/>
      <c r="F473" s="78"/>
      <c r="G473" s="78"/>
      <c r="H473" s="79"/>
    </row>
    <row r="474" spans="2:8" x14ac:dyDescent="0.25">
      <c r="B474" s="75"/>
      <c r="C474" s="81"/>
      <c r="D474" s="78"/>
      <c r="E474" s="78"/>
      <c r="F474" s="78"/>
      <c r="G474" s="78"/>
      <c r="H474" s="79"/>
    </row>
    <row r="475" spans="2:8" x14ac:dyDescent="0.25">
      <c r="B475" s="75"/>
      <c r="C475" s="81"/>
      <c r="D475" s="78"/>
      <c r="E475" s="78"/>
      <c r="F475" s="78"/>
      <c r="G475" s="78"/>
      <c r="H475" s="79"/>
    </row>
    <row r="476" spans="2:8" x14ac:dyDescent="0.25">
      <c r="B476" s="75"/>
      <c r="C476" s="81"/>
      <c r="D476" s="78"/>
      <c r="E476" s="78"/>
      <c r="F476" s="78"/>
      <c r="G476" s="78"/>
      <c r="H476" s="79"/>
    </row>
    <row r="477" spans="2:8" x14ac:dyDescent="0.25">
      <c r="B477" s="75"/>
      <c r="C477" s="81"/>
      <c r="D477" s="78"/>
      <c r="E477" s="78"/>
      <c r="F477" s="78"/>
      <c r="G477" s="78"/>
      <c r="H477" s="79"/>
    </row>
    <row r="478" spans="2:8" x14ac:dyDescent="0.25">
      <c r="B478" s="75"/>
      <c r="C478" s="81"/>
      <c r="D478" s="78"/>
      <c r="E478" s="78"/>
      <c r="F478" s="78"/>
      <c r="G478" s="78"/>
      <c r="H478" s="79"/>
    </row>
    <row r="479" spans="2:8" x14ac:dyDescent="0.25">
      <c r="B479" s="75"/>
      <c r="C479" s="81"/>
      <c r="D479" s="78"/>
      <c r="E479" s="78"/>
      <c r="F479" s="78"/>
      <c r="G479" s="78"/>
      <c r="H479" s="79"/>
    </row>
    <row r="480" spans="2:8" x14ac:dyDescent="0.25">
      <c r="B480" s="75"/>
      <c r="C480" s="81"/>
      <c r="D480" s="78"/>
      <c r="E480" s="78"/>
      <c r="F480" s="78"/>
      <c r="G480" s="78"/>
      <c r="H480" s="79"/>
    </row>
    <row r="481" spans="2:8" x14ac:dyDescent="0.25">
      <c r="B481" s="75"/>
      <c r="C481" s="81"/>
      <c r="D481" s="78"/>
      <c r="E481" s="78"/>
      <c r="F481" s="78"/>
      <c r="G481" s="78"/>
      <c r="H481" s="79"/>
    </row>
    <row r="482" spans="2:8" x14ac:dyDescent="0.25">
      <c r="B482" s="75"/>
      <c r="C482" s="81"/>
      <c r="D482" s="78"/>
      <c r="E482" s="78"/>
      <c r="F482" s="78"/>
      <c r="G482" s="78"/>
      <c r="H482" s="79"/>
    </row>
    <row r="483" spans="2:8" x14ac:dyDescent="0.25">
      <c r="B483" s="75"/>
      <c r="C483" s="81"/>
      <c r="D483" s="78"/>
      <c r="E483" s="78"/>
      <c r="F483" s="78"/>
      <c r="G483" s="78"/>
      <c r="H483" s="79"/>
    </row>
    <row r="484" spans="2:8" x14ac:dyDescent="0.25">
      <c r="B484" s="75"/>
      <c r="C484" s="81"/>
      <c r="D484" s="78"/>
      <c r="E484" s="78"/>
      <c r="F484" s="78"/>
      <c r="G484" s="78"/>
      <c r="H484" s="79"/>
    </row>
    <row r="485" spans="2:8" x14ac:dyDescent="0.25">
      <c r="B485" s="75"/>
      <c r="C485" s="81"/>
      <c r="D485" s="78"/>
      <c r="E485" s="78"/>
      <c r="F485" s="78"/>
      <c r="G485" s="78"/>
      <c r="H485" s="79"/>
    </row>
    <row r="486" spans="2:8" x14ac:dyDescent="0.25">
      <c r="B486" s="75"/>
      <c r="C486" s="81"/>
      <c r="D486" s="78"/>
      <c r="E486" s="78"/>
      <c r="F486" s="78"/>
      <c r="G486" s="78"/>
      <c r="H486" s="79"/>
    </row>
    <row r="487" spans="2:8" x14ac:dyDescent="0.25">
      <c r="B487" s="75"/>
      <c r="C487" s="81"/>
      <c r="D487" s="78"/>
      <c r="E487" s="78"/>
      <c r="F487" s="78"/>
      <c r="G487" s="78"/>
      <c r="H487" s="79"/>
    </row>
    <row r="488" spans="2:8" x14ac:dyDescent="0.25">
      <c r="B488" s="75"/>
      <c r="C488" s="81"/>
      <c r="D488" s="78"/>
      <c r="E488" s="78"/>
      <c r="F488" s="78"/>
      <c r="G488" s="78"/>
      <c r="H488" s="79"/>
    </row>
    <row r="489" spans="2:8" x14ac:dyDescent="0.25">
      <c r="B489" s="75"/>
      <c r="C489" s="81"/>
      <c r="D489" s="78"/>
      <c r="E489" s="78"/>
      <c r="F489" s="78"/>
      <c r="G489" s="78"/>
      <c r="H489" s="79"/>
    </row>
    <row r="490" spans="2:8" x14ac:dyDescent="0.25">
      <c r="B490" s="75"/>
      <c r="C490" s="81"/>
      <c r="D490" s="78"/>
      <c r="E490" s="78"/>
      <c r="F490" s="78"/>
      <c r="G490" s="78"/>
      <c r="H490" s="79"/>
    </row>
    <row r="491" spans="2:8" x14ac:dyDescent="0.25">
      <c r="B491" s="75"/>
      <c r="C491" s="81"/>
      <c r="D491" s="78"/>
      <c r="E491" s="78"/>
      <c r="F491" s="78"/>
      <c r="G491" s="78"/>
      <c r="H491" s="79"/>
    </row>
    <row r="492" spans="2:8" x14ac:dyDescent="0.25">
      <c r="B492" s="75"/>
      <c r="C492" s="81"/>
      <c r="D492" s="78"/>
      <c r="E492" s="78"/>
      <c r="F492" s="78"/>
      <c r="G492" s="78"/>
      <c r="H492" s="79"/>
    </row>
    <row r="493" spans="2:8" x14ac:dyDescent="0.25">
      <c r="B493" s="75"/>
      <c r="C493" s="81"/>
      <c r="D493" s="78"/>
      <c r="E493" s="78"/>
      <c r="F493" s="78"/>
      <c r="G493" s="78"/>
      <c r="H493" s="79"/>
    </row>
    <row r="494" spans="2:8" x14ac:dyDescent="0.25">
      <c r="B494" s="75"/>
      <c r="C494" s="81"/>
      <c r="D494" s="78"/>
      <c r="E494" s="78"/>
      <c r="F494" s="78"/>
      <c r="G494" s="78"/>
      <c r="H494" s="79"/>
    </row>
    <row r="495" spans="2:8" x14ac:dyDescent="0.25">
      <c r="B495" s="75"/>
      <c r="C495" s="81"/>
      <c r="D495" s="78"/>
      <c r="E495" s="78"/>
      <c r="F495" s="78"/>
      <c r="G495" s="78"/>
      <c r="H495" s="79"/>
    </row>
    <row r="496" spans="2:8" x14ac:dyDescent="0.25">
      <c r="B496" s="75"/>
      <c r="C496" s="81"/>
      <c r="D496" s="78"/>
      <c r="E496" s="78"/>
      <c r="F496" s="78"/>
      <c r="G496" s="78"/>
      <c r="H496" s="79"/>
    </row>
    <row r="497" spans="2:8" x14ac:dyDescent="0.25">
      <c r="B497" s="75"/>
      <c r="C497" s="81"/>
      <c r="D497" s="78"/>
      <c r="E497" s="78"/>
      <c r="F497" s="78"/>
      <c r="G497" s="78"/>
      <c r="H497" s="79"/>
    </row>
    <row r="498" spans="2:8" x14ac:dyDescent="0.25">
      <c r="B498" s="75"/>
      <c r="C498" s="81"/>
      <c r="D498" s="78"/>
      <c r="E498" s="78"/>
      <c r="F498" s="78"/>
      <c r="G498" s="78"/>
      <c r="H498" s="79"/>
    </row>
    <row r="499" spans="2:8" x14ac:dyDescent="0.25">
      <c r="B499" s="75"/>
      <c r="C499" s="81"/>
      <c r="D499" s="78"/>
      <c r="E499" s="78"/>
      <c r="F499" s="78"/>
      <c r="G499" s="78"/>
      <c r="H499" s="79"/>
    </row>
    <row r="500" spans="2:8" x14ac:dyDescent="0.25">
      <c r="B500" s="75"/>
      <c r="C500" s="81"/>
      <c r="D500" s="78"/>
      <c r="E500" s="78"/>
      <c r="F500" s="78"/>
      <c r="G500" s="78"/>
      <c r="H500" s="79"/>
    </row>
    <row r="501" spans="2:8" x14ac:dyDescent="0.25">
      <c r="B501" s="75"/>
      <c r="C501" s="81"/>
      <c r="D501" s="78"/>
      <c r="E501" s="78"/>
      <c r="F501" s="78"/>
      <c r="G501" s="78"/>
      <c r="H501" s="79"/>
    </row>
    <row r="502" spans="2:8" x14ac:dyDescent="0.25">
      <c r="B502" s="75"/>
      <c r="C502" s="81"/>
      <c r="D502" s="78"/>
      <c r="E502" s="78"/>
      <c r="F502" s="78"/>
      <c r="G502" s="78"/>
      <c r="H502" s="79"/>
    </row>
    <row r="503" spans="2:8" x14ac:dyDescent="0.25">
      <c r="B503" s="75">
        <v>2460059.9994781828</v>
      </c>
      <c r="C503" s="81">
        <f>B503-$K$30</f>
        <v>0.37962433509528637</v>
      </c>
      <c r="D503" s="78"/>
      <c r="E503" s="78"/>
      <c r="F503" s="78"/>
      <c r="G503" s="78"/>
      <c r="H503" s="79">
        <v>1481.8208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80476-2D2E-4C38-99D0-0576A0DB80DC}">
  <dimension ref="A1:K503"/>
  <sheetViews>
    <sheetView zoomScaleNormal="100" workbookViewId="0">
      <pane xSplit="2" ySplit="2" topLeftCell="C3" activePane="bottomRight" state="frozen"/>
      <selection activeCell="N32" sqref="N32"/>
      <selection pane="topRight" activeCell="N32" sqref="N32"/>
      <selection pane="bottomLeft" activeCell="N32" sqref="N32"/>
      <selection pane="bottomRight" activeCell="N32" sqref="N32"/>
    </sheetView>
  </sheetViews>
  <sheetFormatPr baseColWidth="10" defaultRowHeight="15" x14ac:dyDescent="0.25"/>
  <cols>
    <col min="1" max="1" width="5.5703125" style="73" bestFit="1" customWidth="1"/>
    <col min="2" max="2" width="13.140625" style="76" customWidth="1"/>
    <col min="3" max="4" width="11.28515625" style="76" customWidth="1"/>
    <col min="5" max="5" width="11.28515625" style="77" customWidth="1"/>
    <col min="6" max="6" width="11.28515625" style="76" customWidth="1"/>
    <col min="7" max="7" width="11.28515625" style="77" customWidth="1"/>
    <col min="8" max="8" width="11.28515625" style="57" customWidth="1"/>
    <col min="9" max="9" width="11.42578125" style="39"/>
    <col min="10" max="10" width="12.28515625" style="39" customWidth="1"/>
    <col min="11" max="11" width="13.42578125" style="39" customWidth="1"/>
    <col min="12" max="15" width="11.42578125" style="39"/>
    <col min="16" max="16" width="9.140625" style="39" customWidth="1"/>
    <col min="17" max="16384" width="11.42578125" style="39"/>
  </cols>
  <sheetData>
    <row r="1" spans="1:9" x14ac:dyDescent="0.25">
      <c r="A1" s="67"/>
      <c r="B1" s="68"/>
      <c r="C1" s="68">
        <f>COUNT(C3:C100134)</f>
        <v>346</v>
      </c>
      <c r="D1" s="68">
        <f t="shared" ref="D1:H1" si="0">COUNT(D3:D100134)</f>
        <v>123</v>
      </c>
      <c r="E1" s="69">
        <f t="shared" si="0"/>
        <v>13</v>
      </c>
      <c r="F1" s="68">
        <f t="shared" si="0"/>
        <v>91</v>
      </c>
      <c r="G1" s="69">
        <f t="shared" si="0"/>
        <v>12</v>
      </c>
      <c r="H1" s="65">
        <f t="shared" si="0"/>
        <v>107</v>
      </c>
    </row>
    <row r="2" spans="1:9" x14ac:dyDescent="0.25">
      <c r="A2" s="70" t="s">
        <v>135</v>
      </c>
      <c r="B2" s="71" t="s">
        <v>134</v>
      </c>
      <c r="C2" s="72" t="s">
        <v>133</v>
      </c>
      <c r="D2" s="71" t="s">
        <v>132</v>
      </c>
      <c r="E2" s="71" t="s">
        <v>131</v>
      </c>
      <c r="F2" s="71" t="s">
        <v>130</v>
      </c>
      <c r="G2" s="71" t="s">
        <v>129</v>
      </c>
      <c r="H2" s="66" t="s">
        <v>128</v>
      </c>
      <c r="I2" s="39">
        <v>2457000</v>
      </c>
    </row>
    <row r="3" spans="1:9" x14ac:dyDescent="0.25">
      <c r="B3" s="74">
        <v>2460059.2008780846</v>
      </c>
      <c r="C3" s="81">
        <f>B3-$K$30</f>
        <v>-0.41897576302289963</v>
      </c>
      <c r="D3" s="78">
        <v>1484.9940999999999</v>
      </c>
      <c r="E3" s="78"/>
      <c r="F3" s="78"/>
      <c r="G3" s="78"/>
      <c r="H3" s="79"/>
    </row>
    <row r="4" spans="1:9" x14ac:dyDescent="0.25">
      <c r="B4" s="74">
        <v>2460059.2031928683</v>
      </c>
      <c r="C4" s="81">
        <f>B4-$K$30</f>
        <v>-0.41666097939014435</v>
      </c>
      <c r="D4" s="78">
        <v>1485.2225000000001</v>
      </c>
      <c r="E4" s="78"/>
      <c r="F4" s="78"/>
      <c r="G4" s="78"/>
      <c r="H4" s="79"/>
    </row>
    <row r="5" spans="1:9" x14ac:dyDescent="0.25">
      <c r="B5" s="74">
        <v>2460059.2055076519</v>
      </c>
      <c r="C5" s="81">
        <f>B5-$K$30</f>
        <v>-0.41434619575738907</v>
      </c>
      <c r="D5" s="78">
        <v>1487.71</v>
      </c>
      <c r="E5" s="78"/>
      <c r="F5" s="78"/>
      <c r="G5" s="78"/>
      <c r="H5" s="79"/>
    </row>
    <row r="6" spans="1:9" x14ac:dyDescent="0.25">
      <c r="B6" s="74">
        <v>2460059.2078224351</v>
      </c>
      <c r="C6" s="81">
        <f>B6-$K$30</f>
        <v>-0.41203141259029508</v>
      </c>
      <c r="D6" s="78">
        <v>1488.2511999999999</v>
      </c>
      <c r="E6" s="78"/>
      <c r="F6" s="78"/>
      <c r="G6" s="78"/>
      <c r="H6" s="79"/>
    </row>
    <row r="7" spans="1:9" x14ac:dyDescent="0.25">
      <c r="B7" s="74">
        <v>2460059.2101372187</v>
      </c>
      <c r="C7" s="81">
        <f>B7-$K$30</f>
        <v>-0.4097166289575398</v>
      </c>
      <c r="D7" s="78">
        <v>1483.1575</v>
      </c>
      <c r="E7" s="78"/>
      <c r="F7" s="78"/>
      <c r="G7" s="78"/>
      <c r="H7" s="79"/>
    </row>
    <row r="8" spans="1:9" x14ac:dyDescent="0.25">
      <c r="B8" s="74">
        <v>2460059.2124520023</v>
      </c>
      <c r="C8" s="81">
        <f>B8-$K$30</f>
        <v>-0.40740184532478452</v>
      </c>
      <c r="D8" s="78">
        <v>1479.7771</v>
      </c>
      <c r="E8" s="78"/>
      <c r="F8" s="78"/>
      <c r="G8" s="78"/>
      <c r="H8" s="79"/>
    </row>
    <row r="9" spans="1:9" x14ac:dyDescent="0.25">
      <c r="B9" s="74">
        <v>2460059.214766786</v>
      </c>
      <c r="C9" s="81">
        <f>B9-$K$30</f>
        <v>-0.40508706169202924</v>
      </c>
      <c r="D9" s="78">
        <v>1479.4204999999999</v>
      </c>
      <c r="E9" s="78"/>
      <c r="F9" s="78"/>
      <c r="G9" s="78"/>
      <c r="H9" s="79"/>
    </row>
    <row r="10" spans="1:9" x14ac:dyDescent="0.25">
      <c r="B10" s="74">
        <v>2460059.2170815696</v>
      </c>
      <c r="C10" s="81">
        <f>B10-$K$30</f>
        <v>-0.40277227805927396</v>
      </c>
      <c r="D10" s="78">
        <v>1481.6116999999999</v>
      </c>
      <c r="E10" s="78"/>
      <c r="F10" s="78"/>
      <c r="G10" s="78"/>
      <c r="H10" s="79"/>
    </row>
    <row r="11" spans="1:9" x14ac:dyDescent="0.25">
      <c r="B11" s="74">
        <v>2460059.2193963532</v>
      </c>
      <c r="C11" s="81">
        <f>B11-$K$30</f>
        <v>-0.40045749442651868</v>
      </c>
      <c r="D11" s="78">
        <v>1488.9956</v>
      </c>
      <c r="E11" s="78"/>
      <c r="F11" s="78"/>
      <c r="G11" s="78"/>
      <c r="H11" s="79"/>
    </row>
    <row r="12" spans="1:9" x14ac:dyDescent="0.25">
      <c r="B12" s="74">
        <v>2460059.2217111369</v>
      </c>
      <c r="C12" s="81">
        <f>B12-$K$30</f>
        <v>-0.3981427107937634</v>
      </c>
      <c r="D12" s="78">
        <v>1485.0166999999999</v>
      </c>
      <c r="E12" s="78"/>
      <c r="F12" s="78"/>
      <c r="G12" s="78"/>
      <c r="H12" s="79"/>
    </row>
    <row r="13" spans="1:9" x14ac:dyDescent="0.25">
      <c r="B13" s="74">
        <v>2460059.2240259205</v>
      </c>
      <c r="C13" s="81">
        <f>B13-$K$30</f>
        <v>-0.39582792716100812</v>
      </c>
      <c r="D13" s="78">
        <v>1475.2905000000001</v>
      </c>
      <c r="E13" s="78"/>
      <c r="F13" s="78"/>
      <c r="G13" s="78"/>
      <c r="H13" s="79"/>
    </row>
    <row r="14" spans="1:9" x14ac:dyDescent="0.25">
      <c r="B14" s="74">
        <v>2460059.2263407037</v>
      </c>
      <c r="C14" s="81">
        <f>B14-$K$30</f>
        <v>-0.39351314399391413</v>
      </c>
      <c r="D14" s="78">
        <v>1481.3933999999999</v>
      </c>
      <c r="E14" s="78"/>
      <c r="F14" s="78"/>
      <c r="G14" s="78"/>
      <c r="H14" s="79"/>
    </row>
    <row r="15" spans="1:9" x14ac:dyDescent="0.25">
      <c r="B15" s="74">
        <v>2460059.2286554873</v>
      </c>
      <c r="C15" s="81">
        <f>B15-$K$30</f>
        <v>-0.39119836036115885</v>
      </c>
      <c r="D15" s="78">
        <v>1493.7316000000001</v>
      </c>
      <c r="E15" s="78"/>
      <c r="F15" s="78"/>
      <c r="G15" s="78"/>
      <c r="H15" s="79"/>
    </row>
    <row r="16" spans="1:9" x14ac:dyDescent="0.25">
      <c r="B16" s="74">
        <v>2460059.2309702709</v>
      </c>
      <c r="C16" s="81">
        <f>B16-$K$30</f>
        <v>-0.38888357672840357</v>
      </c>
      <c r="D16" s="78">
        <v>1481.1243999999999</v>
      </c>
      <c r="E16" s="78"/>
      <c r="F16" s="78"/>
      <c r="G16" s="78"/>
      <c r="H16" s="79"/>
    </row>
    <row r="17" spans="2:11" x14ac:dyDescent="0.25">
      <c r="B17" s="74">
        <v>2460059.2332850546</v>
      </c>
      <c r="C17" s="81">
        <f>B17-$K$30</f>
        <v>-0.38656879309564829</v>
      </c>
      <c r="D17" s="78">
        <v>1482.2321999999999</v>
      </c>
      <c r="E17" s="78"/>
      <c r="F17" s="78"/>
      <c r="G17" s="78"/>
      <c r="H17" s="79"/>
    </row>
    <row r="18" spans="2:11" x14ac:dyDescent="0.25">
      <c r="B18" s="74">
        <v>2460059.2355998382</v>
      </c>
      <c r="C18" s="81">
        <f>B18-$K$30</f>
        <v>-0.38425400946289301</v>
      </c>
      <c r="D18" s="78">
        <v>1491.1742999999999</v>
      </c>
      <c r="E18" s="78"/>
      <c r="F18" s="78"/>
      <c r="G18" s="78"/>
      <c r="H18" s="79"/>
    </row>
    <row r="19" spans="2:11" x14ac:dyDescent="0.25">
      <c r="B19" s="74">
        <v>2460059.2379146214</v>
      </c>
      <c r="C19" s="81">
        <f>B19-$K$30</f>
        <v>-0.38193922629579902</v>
      </c>
      <c r="D19" s="78">
        <v>1484.7424000000001</v>
      </c>
      <c r="E19" s="78"/>
      <c r="F19" s="78"/>
      <c r="G19" s="78"/>
      <c r="H19" s="79"/>
    </row>
    <row r="20" spans="2:11" x14ac:dyDescent="0.25">
      <c r="B20" s="74">
        <v>2460059.240229405</v>
      </c>
      <c r="C20" s="81">
        <f>B20-$K$30</f>
        <v>-0.37962444266304374</v>
      </c>
      <c r="D20" s="78">
        <v>1483.0118</v>
      </c>
      <c r="E20" s="78"/>
      <c r="F20" s="78"/>
      <c r="G20" s="78"/>
      <c r="H20" s="79"/>
    </row>
    <row r="21" spans="2:11" x14ac:dyDescent="0.25">
      <c r="B21" s="74">
        <v>2460059.2425441886</v>
      </c>
      <c r="C21" s="81">
        <f>B21-$K$30</f>
        <v>-0.37730965903028846</v>
      </c>
      <c r="D21" s="78">
        <v>1480.1226999999999</v>
      </c>
      <c r="E21" s="78"/>
      <c r="F21" s="78"/>
      <c r="G21" s="78"/>
      <c r="H21" s="79"/>
    </row>
    <row r="22" spans="2:11" x14ac:dyDescent="0.25">
      <c r="B22" s="74">
        <v>2460059.2448589723</v>
      </c>
      <c r="C22" s="81">
        <f>B22-$K$30</f>
        <v>-0.37499487539753318</v>
      </c>
      <c r="D22" s="78">
        <v>1477.1555000000001</v>
      </c>
      <c r="E22" s="78"/>
      <c r="F22" s="78"/>
      <c r="G22" s="78"/>
      <c r="H22" s="79"/>
    </row>
    <row r="23" spans="2:11" x14ac:dyDescent="0.25">
      <c r="B23" s="74">
        <v>2460059.2471737554</v>
      </c>
      <c r="C23" s="81">
        <f>B23-$K$30</f>
        <v>-0.37268009223043919</v>
      </c>
      <c r="D23" s="78">
        <v>1481.2434000000001</v>
      </c>
      <c r="E23" s="78"/>
      <c r="F23" s="78"/>
      <c r="G23" s="78"/>
      <c r="H23" s="79"/>
    </row>
    <row r="24" spans="2:11" x14ac:dyDescent="0.25">
      <c r="B24" s="74">
        <v>2460059.2494885391</v>
      </c>
      <c r="C24" s="81">
        <f>B24-$K$30</f>
        <v>-0.37036530859768391</v>
      </c>
      <c r="D24" s="78">
        <v>1477.1824999999999</v>
      </c>
      <c r="E24" s="78"/>
      <c r="F24" s="78"/>
      <c r="G24" s="78"/>
      <c r="H24" s="79"/>
    </row>
    <row r="25" spans="2:11" x14ac:dyDescent="0.25">
      <c r="B25" s="74">
        <v>2460059.2518033227</v>
      </c>
      <c r="C25" s="81">
        <f>B25-$K$30</f>
        <v>-0.36805052496492863</v>
      </c>
      <c r="D25" s="78">
        <v>1494.655</v>
      </c>
      <c r="E25" s="78"/>
      <c r="F25" s="78"/>
      <c r="G25" s="78"/>
      <c r="H25" s="79"/>
    </row>
    <row r="26" spans="2:11" x14ac:dyDescent="0.25">
      <c r="B26" s="74">
        <v>2460059.2541181063</v>
      </c>
      <c r="C26" s="81">
        <f>B26-$K$30</f>
        <v>-0.36573574133217335</v>
      </c>
      <c r="D26" s="78">
        <v>1480.1289999999999</v>
      </c>
      <c r="E26" s="78"/>
      <c r="F26" s="78"/>
      <c r="G26" s="78"/>
      <c r="H26" s="79"/>
    </row>
    <row r="27" spans="2:11" x14ac:dyDescent="0.25">
      <c r="B27" s="74">
        <v>2460059.2564328895</v>
      </c>
      <c r="C27" s="81">
        <f>B27-$K$30</f>
        <v>-0.36342095816507936</v>
      </c>
      <c r="D27" s="78">
        <v>1498.2312999999999</v>
      </c>
      <c r="E27" s="78"/>
      <c r="F27" s="78"/>
      <c r="G27" s="78"/>
      <c r="H27" s="79"/>
    </row>
    <row r="28" spans="2:11" x14ac:dyDescent="0.25">
      <c r="B28" s="74">
        <v>2460059.2587476731</v>
      </c>
      <c r="C28" s="81">
        <f>B28-$K$30</f>
        <v>-0.36110617453232408</v>
      </c>
      <c r="D28" s="78">
        <v>1486.4108000000001</v>
      </c>
      <c r="E28" s="78"/>
      <c r="F28" s="78"/>
      <c r="G28" s="78"/>
      <c r="H28" s="79"/>
    </row>
    <row r="29" spans="2:11" x14ac:dyDescent="0.25">
      <c r="B29" s="74">
        <v>2460059.2610624568</v>
      </c>
      <c r="C29" s="81">
        <f>B29-$K$30</f>
        <v>-0.3587913908995688</v>
      </c>
      <c r="D29" s="78">
        <v>1484.7997</v>
      </c>
      <c r="E29" s="78"/>
      <c r="F29" s="78"/>
      <c r="G29" s="78"/>
      <c r="H29" s="79"/>
    </row>
    <row r="30" spans="2:11" x14ac:dyDescent="0.25">
      <c r="B30" s="74">
        <v>2460059.2633772399</v>
      </c>
      <c r="C30" s="81">
        <f>B30-$K$30</f>
        <v>-0.3564766077324748</v>
      </c>
      <c r="D30" s="78">
        <v>1478.3341</v>
      </c>
      <c r="E30" s="78"/>
      <c r="F30" s="78"/>
      <c r="G30" s="78"/>
      <c r="H30" s="79"/>
      <c r="J30" s="58" t="s">
        <v>137</v>
      </c>
      <c r="K30" s="59">
        <f>INDEX(B:B,MATCH(J30,A:A,0))</f>
        <v>2460059.6198538477</v>
      </c>
    </row>
    <row r="31" spans="2:11" x14ac:dyDescent="0.25">
      <c r="B31" s="74">
        <v>2460059.2656920236</v>
      </c>
      <c r="C31" s="81">
        <f>B31-$K$30</f>
        <v>-0.35416182409971952</v>
      </c>
      <c r="D31" s="78">
        <v>1486.5259000000001</v>
      </c>
      <c r="E31" s="78"/>
      <c r="F31" s="78"/>
      <c r="G31" s="78"/>
      <c r="H31" s="79"/>
      <c r="J31" s="58" t="s">
        <v>85</v>
      </c>
      <c r="K31" s="59">
        <f>INDEX(B:B,MATCH(J31,A:A,0))</f>
        <v>2460059.4855964356</v>
      </c>
    </row>
    <row r="32" spans="2:11" x14ac:dyDescent="0.25">
      <c r="B32" s="74">
        <v>2460059.2680068072</v>
      </c>
      <c r="C32" s="81">
        <f>B32-$K$30</f>
        <v>-0.35184704046696424</v>
      </c>
      <c r="D32" s="78">
        <v>1480.2654</v>
      </c>
      <c r="E32" s="78"/>
      <c r="F32" s="78"/>
      <c r="G32" s="78"/>
      <c r="H32" s="79"/>
      <c r="J32" s="58" t="s">
        <v>86</v>
      </c>
      <c r="K32" s="59">
        <f>INDEX(B:B,MATCH(J32,A:A,0))</f>
        <v>2460059.5156886154</v>
      </c>
    </row>
    <row r="33" spans="2:11" x14ac:dyDescent="0.25">
      <c r="B33" s="74">
        <v>2460059.2703215904</v>
      </c>
      <c r="C33" s="81">
        <f>B33-$K$30</f>
        <v>-0.34953225729987025</v>
      </c>
      <c r="D33" s="78">
        <v>1476.9038</v>
      </c>
      <c r="E33" s="78"/>
      <c r="F33" s="78"/>
      <c r="G33" s="78"/>
      <c r="H33" s="79"/>
      <c r="J33" s="58" t="s">
        <v>87</v>
      </c>
      <c r="K33" s="59">
        <f>INDEX(B:B,MATCH(J33,A:A,0))</f>
        <v>2460059.724019072</v>
      </c>
    </row>
    <row r="34" spans="2:11" x14ac:dyDescent="0.25">
      <c r="B34" s="74">
        <v>2460059.272636374</v>
      </c>
      <c r="C34" s="81">
        <f>B34-$K$30</f>
        <v>-0.34721747366711497</v>
      </c>
      <c r="D34" s="78">
        <v>1482.5536999999999</v>
      </c>
      <c r="E34" s="78"/>
      <c r="F34" s="78"/>
      <c r="G34" s="80"/>
      <c r="H34" s="79"/>
      <c r="J34" s="58" t="s">
        <v>136</v>
      </c>
      <c r="K34" s="59">
        <f>INDEX(B:B,MATCH(J34,A:A,0))</f>
        <v>2460059.751796464</v>
      </c>
    </row>
    <row r="35" spans="2:11" x14ac:dyDescent="0.25">
      <c r="B35" s="74">
        <v>2460059.2749511576</v>
      </c>
      <c r="C35" s="81">
        <f>B35-$K$30</f>
        <v>-0.34490269003435969</v>
      </c>
      <c r="D35" s="78">
        <v>1488.2194999999999</v>
      </c>
      <c r="E35" s="78"/>
      <c r="F35" s="78"/>
      <c r="G35" s="80"/>
      <c r="H35" s="79"/>
      <c r="J35" s="60"/>
      <c r="K35" s="61"/>
    </row>
    <row r="36" spans="2:11" x14ac:dyDescent="0.25">
      <c r="B36" s="74">
        <v>2460059.2772659408</v>
      </c>
      <c r="C36" s="81">
        <f>B36-$K$30</f>
        <v>-0.3425879068672657</v>
      </c>
      <c r="D36" s="78">
        <v>1488.3923</v>
      </c>
      <c r="E36" s="78"/>
      <c r="F36" s="78"/>
      <c r="G36" s="80"/>
      <c r="H36" s="79"/>
      <c r="J36" s="58" t="s">
        <v>141</v>
      </c>
      <c r="K36" s="59">
        <f>K32-K31</f>
        <v>3.0092179775238037E-2</v>
      </c>
    </row>
    <row r="37" spans="2:11" x14ac:dyDescent="0.25">
      <c r="B37" s="74">
        <v>2460059.2795807244</v>
      </c>
      <c r="C37" s="81">
        <f>B37-$K$30</f>
        <v>-0.34027312323451042</v>
      </c>
      <c r="D37" s="78">
        <v>1485.3887999999999</v>
      </c>
      <c r="E37" s="78"/>
      <c r="F37" s="78"/>
      <c r="G37" s="80"/>
      <c r="H37" s="79"/>
      <c r="J37" s="58" t="s">
        <v>124</v>
      </c>
      <c r="K37" s="59">
        <f>K33-K32</f>
        <v>0.20833045663312078</v>
      </c>
    </row>
    <row r="38" spans="2:11" x14ac:dyDescent="0.25">
      <c r="B38" s="74">
        <v>2460059.2818955081</v>
      </c>
      <c r="C38" s="81">
        <f>B38-$K$30</f>
        <v>-0.33795833960175514</v>
      </c>
      <c r="D38" s="78">
        <v>1482.0079000000001</v>
      </c>
      <c r="E38" s="78"/>
      <c r="F38" s="78"/>
      <c r="G38" s="80"/>
      <c r="H38" s="79"/>
      <c r="J38" s="58" t="s">
        <v>142</v>
      </c>
      <c r="K38" s="59">
        <f>K34-K33</f>
        <v>2.7777391951531172E-2</v>
      </c>
    </row>
    <row r="39" spans="2:11" x14ac:dyDescent="0.25">
      <c r="B39" s="74">
        <v>2460059.2842102912</v>
      </c>
      <c r="C39" s="81">
        <f>B39-$K$30</f>
        <v>-0.33564355643466115</v>
      </c>
      <c r="D39" s="78">
        <v>1485.2762</v>
      </c>
      <c r="E39" s="78"/>
      <c r="F39" s="78"/>
      <c r="G39" s="80"/>
      <c r="H39" s="79"/>
      <c r="J39" s="58" t="s">
        <v>123</v>
      </c>
      <c r="K39" s="59">
        <f>K34-K31</f>
        <v>0.26620002835988998</v>
      </c>
    </row>
    <row r="40" spans="2:11" x14ac:dyDescent="0.25">
      <c r="B40" s="74">
        <v>2460059.2865250749</v>
      </c>
      <c r="C40" s="81">
        <f>B40-$K$30</f>
        <v>-0.33332877280190587</v>
      </c>
      <c r="D40" s="78">
        <v>1486.8007</v>
      </c>
      <c r="E40" s="78"/>
      <c r="F40" s="78"/>
      <c r="G40" s="80"/>
      <c r="H40" s="79"/>
      <c r="J40" s="60"/>
      <c r="K40" s="61"/>
    </row>
    <row r="41" spans="2:11" x14ac:dyDescent="0.25">
      <c r="B41" s="74">
        <v>2460059.288839858</v>
      </c>
      <c r="C41" s="81">
        <f>B41-$K$30</f>
        <v>-0.33101398963481188</v>
      </c>
      <c r="D41" s="78">
        <v>1483.4049</v>
      </c>
      <c r="E41" s="78"/>
      <c r="F41" s="78"/>
      <c r="G41" s="80"/>
      <c r="H41" s="79"/>
      <c r="J41" s="58" t="s">
        <v>140</v>
      </c>
      <c r="K41" s="62">
        <v>1464.3</v>
      </c>
    </row>
    <row r="42" spans="2:11" x14ac:dyDescent="0.25">
      <c r="B42" s="74">
        <v>2460059.2911546417</v>
      </c>
      <c r="C42" s="81">
        <f>B42-$K$30</f>
        <v>-0.3286992060020566</v>
      </c>
      <c r="D42" s="78">
        <v>1486.6217999999999</v>
      </c>
      <c r="E42" s="78"/>
      <c r="F42" s="78"/>
      <c r="G42" s="80"/>
      <c r="H42" s="79"/>
      <c r="J42" s="58" t="s">
        <v>139</v>
      </c>
      <c r="K42" s="64">
        <v>1482</v>
      </c>
    </row>
    <row r="43" spans="2:11" x14ac:dyDescent="0.25">
      <c r="B43" s="74">
        <v>2460059.2934694253</v>
      </c>
      <c r="C43" s="81">
        <f>B43-$K$30</f>
        <v>-0.32638442236930132</v>
      </c>
      <c r="D43" s="78">
        <v>1486.5741</v>
      </c>
      <c r="E43" s="78"/>
      <c r="F43" s="78"/>
      <c r="G43" s="80"/>
      <c r="H43" s="79"/>
      <c r="J43" s="58" t="s">
        <v>138</v>
      </c>
      <c r="K43" s="63">
        <f>1-K41/K42</f>
        <v>1.1943319838056743E-2</v>
      </c>
    </row>
    <row r="44" spans="2:11" x14ac:dyDescent="0.25">
      <c r="B44" s="74">
        <v>2460059.2957842085</v>
      </c>
      <c r="C44" s="81">
        <f>B44-$K$30</f>
        <v>-0.32406963920220733</v>
      </c>
      <c r="D44" s="78">
        <v>1485.5151000000001</v>
      </c>
      <c r="E44" s="78"/>
      <c r="F44" s="78"/>
      <c r="G44" s="80"/>
      <c r="H44" s="79"/>
    </row>
    <row r="45" spans="2:11" x14ac:dyDescent="0.25">
      <c r="B45" s="74">
        <v>2460059.2980989921</v>
      </c>
      <c r="C45" s="81">
        <f>B45-$K$30</f>
        <v>-0.32175485556945205</v>
      </c>
      <c r="D45" s="78">
        <v>1475.6887999999999</v>
      </c>
      <c r="E45" s="78"/>
      <c r="F45" s="78"/>
      <c r="G45" s="80"/>
      <c r="H45" s="79"/>
    </row>
    <row r="46" spans="2:11" x14ac:dyDescent="0.25">
      <c r="B46" s="74">
        <v>2460059.3004137753</v>
      </c>
      <c r="C46" s="81">
        <f>B46-$K$30</f>
        <v>-0.31944007240235806</v>
      </c>
      <c r="D46" s="78">
        <v>1485.9813999999999</v>
      </c>
      <c r="E46" s="78"/>
      <c r="F46" s="78"/>
      <c r="G46" s="80"/>
      <c r="H46" s="79"/>
    </row>
    <row r="47" spans="2:11" x14ac:dyDescent="0.25">
      <c r="B47" s="74">
        <v>2460059.3027285589</v>
      </c>
      <c r="C47" s="81">
        <f>B47-$K$30</f>
        <v>-0.31712528876960278</v>
      </c>
      <c r="D47" s="78">
        <v>1493.4559999999999</v>
      </c>
      <c r="E47" s="78"/>
      <c r="F47" s="78"/>
      <c r="G47" s="80"/>
      <c r="H47" s="79"/>
    </row>
    <row r="48" spans="2:11" x14ac:dyDescent="0.25">
      <c r="B48" s="74">
        <v>2460059.3050433421</v>
      </c>
      <c r="C48" s="81">
        <f>B48-$K$30</f>
        <v>-0.31481050560250878</v>
      </c>
      <c r="D48" s="78">
        <v>1484.3452</v>
      </c>
      <c r="E48" s="78"/>
      <c r="F48" s="78"/>
      <c r="G48" s="80"/>
      <c r="H48" s="79"/>
    </row>
    <row r="49" spans="2:8" x14ac:dyDescent="0.25">
      <c r="B49" s="74">
        <v>2460059.3073581257</v>
      </c>
      <c r="C49" s="81">
        <f>B49-$K$30</f>
        <v>-0.3124957219697535</v>
      </c>
      <c r="D49" s="78">
        <v>1488.4568999999999</v>
      </c>
      <c r="E49" s="78"/>
      <c r="F49" s="78"/>
      <c r="G49" s="80"/>
      <c r="H49" s="79"/>
    </row>
    <row r="50" spans="2:8" x14ac:dyDescent="0.25">
      <c r="B50" s="74">
        <v>2460059.3096729089</v>
      </c>
      <c r="C50" s="81">
        <f>B50-$K$30</f>
        <v>-0.31018093880265951</v>
      </c>
      <c r="D50" s="78">
        <v>1477.0731000000001</v>
      </c>
      <c r="E50" s="78"/>
      <c r="F50" s="78"/>
      <c r="G50" s="80"/>
      <c r="H50" s="79"/>
    </row>
    <row r="51" spans="2:8" x14ac:dyDescent="0.25">
      <c r="B51" s="74">
        <v>2460059.3119876925</v>
      </c>
      <c r="C51" s="81">
        <f>B51-$K$30</f>
        <v>-0.30786615516990423</v>
      </c>
      <c r="D51" s="78">
        <v>1486.9883</v>
      </c>
      <c r="E51" s="78"/>
      <c r="F51" s="78"/>
      <c r="G51" s="78"/>
      <c r="H51" s="79"/>
    </row>
    <row r="52" spans="2:8" x14ac:dyDescent="0.25">
      <c r="B52" s="74">
        <v>2460059.3143024757</v>
      </c>
      <c r="C52" s="81">
        <f>B52-$K$30</f>
        <v>-0.30555137200281024</v>
      </c>
      <c r="D52" s="78">
        <v>1494.1677999999999</v>
      </c>
      <c r="E52" s="78"/>
      <c r="F52" s="78"/>
      <c r="G52" s="78"/>
      <c r="H52" s="79"/>
    </row>
    <row r="53" spans="2:8" x14ac:dyDescent="0.25">
      <c r="B53" s="74">
        <v>2460059.3166172593</v>
      </c>
      <c r="C53" s="81">
        <f>B53-$K$30</f>
        <v>-0.30323658837005496</v>
      </c>
      <c r="D53" s="78">
        <v>1486.104</v>
      </c>
      <c r="E53" s="78"/>
      <c r="F53" s="78"/>
      <c r="G53" s="78"/>
      <c r="H53" s="79"/>
    </row>
    <row r="54" spans="2:8" x14ac:dyDescent="0.25">
      <c r="B54" s="74">
        <v>2460059.3189320425</v>
      </c>
      <c r="C54" s="81">
        <f>B54-$K$30</f>
        <v>-0.30092180520296097</v>
      </c>
      <c r="D54" s="78">
        <v>1484.4164000000001</v>
      </c>
      <c r="E54" s="78"/>
      <c r="F54" s="78"/>
      <c r="G54" s="78"/>
      <c r="H54" s="79"/>
    </row>
    <row r="55" spans="2:8" x14ac:dyDescent="0.25">
      <c r="B55" s="74">
        <v>2460059.3212468261</v>
      </c>
      <c r="C55" s="81">
        <f>B55-$K$30</f>
        <v>-0.29860702157020569</v>
      </c>
      <c r="D55" s="78">
        <v>1481.7234000000001</v>
      </c>
      <c r="E55" s="78"/>
      <c r="F55" s="78"/>
      <c r="G55" s="78"/>
      <c r="H55" s="79"/>
    </row>
    <row r="56" spans="2:8" x14ac:dyDescent="0.25">
      <c r="B56" s="74">
        <v>2460059.3235616093</v>
      </c>
      <c r="C56" s="81">
        <f>B56-$K$30</f>
        <v>-0.2962922384031117</v>
      </c>
      <c r="D56" s="78">
        <v>1481.4302</v>
      </c>
      <c r="E56" s="78"/>
      <c r="F56" s="78"/>
      <c r="G56" s="78"/>
      <c r="H56" s="79"/>
    </row>
    <row r="57" spans="2:8" x14ac:dyDescent="0.25">
      <c r="B57" s="74">
        <v>2460059.3258763929</v>
      </c>
      <c r="C57" s="81">
        <f>B57-$K$30</f>
        <v>-0.29397745477035642</v>
      </c>
      <c r="D57" s="78">
        <v>1486.3879999999999</v>
      </c>
      <c r="E57" s="78"/>
      <c r="F57" s="78"/>
      <c r="G57" s="78"/>
      <c r="H57" s="79"/>
    </row>
    <row r="58" spans="2:8" x14ac:dyDescent="0.25">
      <c r="B58" s="74">
        <v>2460059.3281911761</v>
      </c>
      <c r="C58" s="81">
        <f>B58-$K$30</f>
        <v>-0.29166267160326242</v>
      </c>
      <c r="D58" s="78">
        <v>1476.3915999999999</v>
      </c>
      <c r="E58" s="78"/>
      <c r="F58" s="78"/>
      <c r="G58" s="78"/>
      <c r="H58" s="79"/>
    </row>
    <row r="59" spans="2:8" x14ac:dyDescent="0.25">
      <c r="B59" s="74">
        <v>2460059.3305059592</v>
      </c>
      <c r="C59" s="81">
        <f>B59-$K$30</f>
        <v>-0.28934788843616843</v>
      </c>
      <c r="D59" s="78">
        <v>1479.7682</v>
      </c>
      <c r="E59" s="78"/>
      <c r="F59" s="78"/>
      <c r="G59" s="78"/>
      <c r="H59" s="79"/>
    </row>
    <row r="60" spans="2:8" x14ac:dyDescent="0.25">
      <c r="B60" s="74">
        <v>2460059.3328207429</v>
      </c>
      <c r="C60" s="81">
        <f>B60-$K$30</f>
        <v>-0.28703310480341315</v>
      </c>
      <c r="D60" s="78">
        <v>1482.7090000000001</v>
      </c>
      <c r="E60" s="78"/>
      <c r="F60" s="78"/>
      <c r="G60" s="78"/>
      <c r="H60" s="79"/>
    </row>
    <row r="61" spans="2:8" x14ac:dyDescent="0.25">
      <c r="B61" s="74">
        <v>2460059.335135526</v>
      </c>
      <c r="C61" s="81">
        <f>B61-$K$30</f>
        <v>-0.28471832163631916</v>
      </c>
      <c r="D61" s="78">
        <v>1483.3041000000001</v>
      </c>
      <c r="E61" s="78"/>
      <c r="F61" s="78"/>
      <c r="G61" s="78"/>
      <c r="H61" s="79"/>
    </row>
    <row r="62" spans="2:8" x14ac:dyDescent="0.25">
      <c r="B62" s="74">
        <v>2460059.3374503097</v>
      </c>
      <c r="C62" s="81">
        <f>B62-$K$30</f>
        <v>-0.28240353800356388</v>
      </c>
      <c r="D62" s="78">
        <v>1479.0726</v>
      </c>
      <c r="E62" s="78"/>
      <c r="F62" s="78"/>
      <c r="G62" s="78"/>
      <c r="H62" s="79"/>
    </row>
    <row r="63" spans="2:8" x14ac:dyDescent="0.25">
      <c r="B63" s="74">
        <v>2460059.3397650928</v>
      </c>
      <c r="C63" s="81">
        <f>B63-$K$30</f>
        <v>-0.28008875483646989</v>
      </c>
      <c r="D63" s="78">
        <v>1474.5906</v>
      </c>
      <c r="E63" s="78"/>
      <c r="F63" s="78"/>
      <c r="G63" s="78"/>
      <c r="H63" s="79"/>
    </row>
    <row r="64" spans="2:8" x14ac:dyDescent="0.25">
      <c r="B64" s="74">
        <v>2460059.342079876</v>
      </c>
      <c r="C64" s="81">
        <f>B64-$K$30</f>
        <v>-0.2777739716693759</v>
      </c>
      <c r="D64" s="78">
        <v>1488.4943000000001</v>
      </c>
      <c r="E64" s="78"/>
      <c r="F64" s="78"/>
      <c r="G64" s="78"/>
      <c r="H64" s="79"/>
    </row>
    <row r="65" spans="2:8" x14ac:dyDescent="0.25">
      <c r="B65" s="74">
        <v>2460059.3443946596</v>
      </c>
      <c r="C65" s="81">
        <f>B65-$K$30</f>
        <v>-0.27545918803662062</v>
      </c>
      <c r="D65" s="78">
        <v>1482.3406</v>
      </c>
      <c r="E65" s="78"/>
      <c r="F65" s="78"/>
      <c r="G65" s="78"/>
      <c r="H65" s="79"/>
    </row>
    <row r="66" spans="2:8" x14ac:dyDescent="0.25">
      <c r="B66" s="74">
        <v>2460059.3467094428</v>
      </c>
      <c r="C66" s="81">
        <f>B66-$K$30</f>
        <v>-0.27314440486952662</v>
      </c>
      <c r="D66" s="78">
        <v>1484.8369</v>
      </c>
      <c r="E66" s="78"/>
      <c r="F66" s="78"/>
      <c r="G66" s="78"/>
      <c r="H66" s="79"/>
    </row>
    <row r="67" spans="2:8" x14ac:dyDescent="0.25">
      <c r="B67" s="74">
        <v>2460059.349024226</v>
      </c>
      <c r="C67" s="81">
        <f>B67-$K$30</f>
        <v>-0.27082962170243263</v>
      </c>
      <c r="D67" s="78">
        <v>1489.9978000000001</v>
      </c>
      <c r="E67" s="78"/>
      <c r="F67" s="78"/>
      <c r="G67" s="78"/>
      <c r="H67" s="79"/>
    </row>
    <row r="68" spans="2:8" x14ac:dyDescent="0.25">
      <c r="B68" s="74">
        <v>2460059.3513390096</v>
      </c>
      <c r="C68" s="81">
        <f>B68-$K$30</f>
        <v>-0.26851483806967735</v>
      </c>
      <c r="D68" s="78">
        <v>1488.1781000000001</v>
      </c>
      <c r="E68" s="78"/>
      <c r="F68" s="78"/>
      <c r="G68" s="78"/>
      <c r="H68" s="79"/>
    </row>
    <row r="69" spans="2:8" x14ac:dyDescent="0.25">
      <c r="B69" s="74">
        <v>2460059.3536537928</v>
      </c>
      <c r="C69" s="81">
        <f>B69-$K$30</f>
        <v>-0.26620005490258336</v>
      </c>
      <c r="D69" s="78">
        <v>1488.7022999999999</v>
      </c>
      <c r="E69" s="78"/>
      <c r="F69" s="78"/>
      <c r="G69" s="78"/>
      <c r="H69" s="79"/>
    </row>
    <row r="70" spans="2:8" x14ac:dyDescent="0.25">
      <c r="B70" s="74">
        <v>2460059.3559685759</v>
      </c>
      <c r="C70" s="81">
        <f>B70-$K$30</f>
        <v>-0.26388527173548937</v>
      </c>
      <c r="D70" s="78">
        <v>1478.4622999999999</v>
      </c>
      <c r="E70" s="78"/>
      <c r="F70" s="78"/>
      <c r="G70" s="78"/>
      <c r="H70" s="79"/>
    </row>
    <row r="71" spans="2:8" x14ac:dyDescent="0.25">
      <c r="B71" s="74">
        <v>2460059.3582833596</v>
      </c>
      <c r="C71" s="81">
        <f>B71-$K$30</f>
        <v>-0.26157048810273409</v>
      </c>
      <c r="D71" s="78">
        <v>1481.8585</v>
      </c>
      <c r="E71" s="78"/>
      <c r="F71" s="78"/>
      <c r="G71" s="78"/>
      <c r="H71" s="79"/>
    </row>
    <row r="72" spans="2:8" x14ac:dyDescent="0.25">
      <c r="B72" s="74">
        <v>2460059.3605981427</v>
      </c>
      <c r="C72" s="81">
        <f>B72-$K$30</f>
        <v>-0.2592557049356401</v>
      </c>
      <c r="D72" s="78">
        <v>1478.5516</v>
      </c>
      <c r="E72" s="78"/>
      <c r="F72" s="78"/>
      <c r="G72" s="78"/>
      <c r="H72" s="79"/>
    </row>
    <row r="73" spans="2:8" x14ac:dyDescent="0.25">
      <c r="B73" s="74">
        <v>2460059.3629129259</v>
      </c>
      <c r="C73" s="81">
        <f>B73-$K$30</f>
        <v>-0.2569409217685461</v>
      </c>
      <c r="D73" s="78">
        <v>1481.2336</v>
      </c>
      <c r="E73" s="78"/>
      <c r="F73" s="78"/>
      <c r="G73" s="78"/>
      <c r="H73" s="79"/>
    </row>
    <row r="74" spans="2:8" x14ac:dyDescent="0.25">
      <c r="B74" s="74">
        <v>2460059.3652277095</v>
      </c>
      <c r="C74" s="81">
        <f>B74-$K$30</f>
        <v>-0.25462613813579082</v>
      </c>
      <c r="D74" s="78">
        <v>1478.8466000000001</v>
      </c>
      <c r="E74" s="78"/>
      <c r="F74" s="78"/>
      <c r="G74" s="78"/>
      <c r="H74" s="79"/>
    </row>
    <row r="75" spans="2:8" x14ac:dyDescent="0.25">
      <c r="B75" s="74">
        <v>2460059.3675424927</v>
      </c>
      <c r="C75" s="81">
        <f>B75-$K$30</f>
        <v>-0.25231135496869683</v>
      </c>
      <c r="D75" s="78">
        <v>1482.4194</v>
      </c>
      <c r="E75" s="78"/>
      <c r="F75" s="78"/>
      <c r="G75" s="78"/>
      <c r="H75" s="79"/>
    </row>
    <row r="76" spans="2:8" x14ac:dyDescent="0.25">
      <c r="B76" s="74">
        <v>2460059.3698572759</v>
      </c>
      <c r="C76" s="81">
        <f>B76-$K$30</f>
        <v>-0.24999657180160284</v>
      </c>
      <c r="D76" s="78">
        <v>1483.7727</v>
      </c>
      <c r="E76" s="78"/>
      <c r="F76" s="78"/>
      <c r="G76" s="78"/>
      <c r="H76" s="79"/>
    </row>
    <row r="77" spans="2:8" x14ac:dyDescent="0.25">
      <c r="B77" s="74">
        <v>2460059.3721720595</v>
      </c>
      <c r="C77" s="81">
        <f>B77-$K$30</f>
        <v>-0.24768178816884756</v>
      </c>
      <c r="D77" s="78">
        <v>1478.9332999999999</v>
      </c>
      <c r="E77" s="78"/>
      <c r="F77" s="78"/>
      <c r="G77" s="78"/>
      <c r="H77" s="79"/>
    </row>
    <row r="78" spans="2:8" x14ac:dyDescent="0.25">
      <c r="B78" s="74">
        <v>2460059.3744868427</v>
      </c>
      <c r="C78" s="81">
        <f>B78-$K$30</f>
        <v>-0.24536700500175357</v>
      </c>
      <c r="D78" s="78">
        <v>1474.7815000000001</v>
      </c>
      <c r="E78" s="78"/>
      <c r="F78" s="78"/>
      <c r="G78" s="78"/>
      <c r="H78" s="79"/>
    </row>
    <row r="79" spans="2:8" x14ac:dyDescent="0.25">
      <c r="B79" s="74">
        <v>2460059.3768016258</v>
      </c>
      <c r="C79" s="81">
        <f>B79-$K$30</f>
        <v>-0.24305222183465958</v>
      </c>
      <c r="D79" s="78">
        <v>1485.4865</v>
      </c>
      <c r="E79" s="78"/>
      <c r="F79" s="78"/>
      <c r="G79" s="78"/>
      <c r="H79" s="79"/>
    </row>
    <row r="80" spans="2:8" x14ac:dyDescent="0.25">
      <c r="B80" s="74">
        <v>2460059.379116409</v>
      </c>
      <c r="C80" s="81">
        <f>B80-$K$30</f>
        <v>-0.24073743866756558</v>
      </c>
      <c r="D80" s="78">
        <v>1492.2797</v>
      </c>
      <c r="E80" s="78"/>
      <c r="F80" s="78"/>
      <c r="G80" s="78"/>
      <c r="H80" s="79"/>
    </row>
    <row r="81" spans="2:8" x14ac:dyDescent="0.25">
      <c r="B81" s="74">
        <v>2460059.3814311922</v>
      </c>
      <c r="C81" s="81">
        <f>B81-$K$30</f>
        <v>-0.23842265550047159</v>
      </c>
      <c r="D81" s="78">
        <v>1480.6946</v>
      </c>
      <c r="E81" s="78"/>
      <c r="F81" s="78"/>
      <c r="G81" s="78"/>
      <c r="H81" s="79"/>
    </row>
    <row r="82" spans="2:8" x14ac:dyDescent="0.25">
      <c r="B82" s="74">
        <v>2460059.3837459758</v>
      </c>
      <c r="C82" s="81">
        <f>B82-$K$30</f>
        <v>-0.23610787186771631</v>
      </c>
      <c r="D82" s="78">
        <v>1487.875</v>
      </c>
      <c r="E82" s="78"/>
      <c r="F82" s="78"/>
      <c r="G82" s="78"/>
      <c r="H82" s="79"/>
    </row>
    <row r="83" spans="2:8" x14ac:dyDescent="0.25">
      <c r="B83" s="74">
        <v>2460059.386060759</v>
      </c>
      <c r="C83" s="81">
        <f>B83-$K$30</f>
        <v>-0.23379308870062232</v>
      </c>
      <c r="D83" s="78">
        <v>1482.5465999999999</v>
      </c>
      <c r="E83" s="78"/>
      <c r="F83" s="78"/>
      <c r="G83" s="78"/>
      <c r="H83" s="79"/>
    </row>
    <row r="84" spans="2:8" x14ac:dyDescent="0.25">
      <c r="B84" s="74">
        <v>2460059.3883755421</v>
      </c>
      <c r="C84" s="81">
        <f>B84-$K$30</f>
        <v>-0.23147830553352833</v>
      </c>
      <c r="D84" s="78">
        <v>1487.4427000000001</v>
      </c>
      <c r="E84" s="78"/>
      <c r="F84" s="78"/>
      <c r="G84" s="78"/>
      <c r="H84" s="79"/>
    </row>
    <row r="85" spans="2:8" x14ac:dyDescent="0.25">
      <c r="B85" s="74">
        <v>2460059.3906903253</v>
      </c>
      <c r="C85" s="81">
        <f>B85-$K$30</f>
        <v>-0.22916352236643434</v>
      </c>
      <c r="D85" s="78">
        <v>1491.3619000000001</v>
      </c>
      <c r="E85" s="78"/>
      <c r="F85" s="78"/>
      <c r="G85" s="78"/>
      <c r="H85" s="79"/>
    </row>
    <row r="86" spans="2:8" x14ac:dyDescent="0.25">
      <c r="B86" s="74">
        <v>2460059.3930051089</v>
      </c>
      <c r="C86" s="81">
        <f>B86-$K$30</f>
        <v>-0.22684873873367906</v>
      </c>
      <c r="D86" s="78">
        <v>1486.3562999999999</v>
      </c>
      <c r="E86" s="78"/>
      <c r="F86" s="78"/>
      <c r="G86" s="78"/>
      <c r="H86" s="79"/>
    </row>
    <row r="87" spans="2:8" x14ac:dyDescent="0.25">
      <c r="B87" s="74">
        <v>2460059.3953198921</v>
      </c>
      <c r="C87" s="81">
        <f>B87-$K$30</f>
        <v>-0.22453395556658506</v>
      </c>
      <c r="D87" s="78">
        <v>1479.1704999999999</v>
      </c>
      <c r="E87" s="78"/>
      <c r="F87" s="78"/>
      <c r="G87" s="78"/>
      <c r="H87" s="79"/>
    </row>
    <row r="88" spans="2:8" x14ac:dyDescent="0.25">
      <c r="B88" s="74">
        <v>2460059.3976346753</v>
      </c>
      <c r="C88" s="81">
        <f>B88-$K$30</f>
        <v>-0.22221917239949107</v>
      </c>
      <c r="D88" s="78">
        <v>1474.6405</v>
      </c>
      <c r="E88" s="78"/>
      <c r="F88" s="78"/>
      <c r="G88" s="78"/>
      <c r="H88" s="79"/>
    </row>
    <row r="89" spans="2:8" x14ac:dyDescent="0.25">
      <c r="B89" s="74">
        <v>2460059.3999494584</v>
      </c>
      <c r="C89" s="81">
        <f>B89-$K$30</f>
        <v>-0.21990438923239708</v>
      </c>
      <c r="D89" s="78">
        <v>1484.3562999999999</v>
      </c>
      <c r="E89" s="78"/>
      <c r="F89" s="78"/>
      <c r="G89" s="78"/>
      <c r="H89" s="79"/>
    </row>
    <row r="90" spans="2:8" x14ac:dyDescent="0.25">
      <c r="B90" s="74">
        <v>2460059.4022642416</v>
      </c>
      <c r="C90" s="81">
        <f>B90-$K$30</f>
        <v>-0.21758960606530309</v>
      </c>
      <c r="D90" s="78">
        <v>1477.6926000000001</v>
      </c>
      <c r="E90" s="78"/>
      <c r="F90" s="78"/>
      <c r="G90" s="78"/>
      <c r="H90" s="79"/>
    </row>
    <row r="91" spans="2:8" x14ac:dyDescent="0.25">
      <c r="B91" s="74">
        <v>2460059.4045790248</v>
      </c>
      <c r="C91" s="81">
        <f>B91-$K$30</f>
        <v>-0.2152748228982091</v>
      </c>
      <c r="D91" s="78">
        <v>1487.9789000000001</v>
      </c>
      <c r="E91" s="78"/>
      <c r="F91" s="78"/>
      <c r="G91" s="78"/>
      <c r="H91" s="79"/>
    </row>
    <row r="92" spans="2:8" x14ac:dyDescent="0.25">
      <c r="B92" s="74">
        <v>2460059.4068938079</v>
      </c>
      <c r="C92" s="81">
        <f>B92-$K$30</f>
        <v>-0.2129600397311151</v>
      </c>
      <c r="D92" s="78">
        <v>1487.1795999999999</v>
      </c>
      <c r="E92" s="78"/>
      <c r="F92" s="78"/>
      <c r="G92" s="78"/>
      <c r="H92" s="79"/>
    </row>
    <row r="93" spans="2:8" x14ac:dyDescent="0.25">
      <c r="B93" s="74">
        <v>2460059.4092085916</v>
      </c>
      <c r="C93" s="81">
        <f>B93-$K$30</f>
        <v>-0.21064525609835982</v>
      </c>
      <c r="D93" s="78">
        <v>1486.0776000000001</v>
      </c>
      <c r="E93" s="78"/>
      <c r="F93" s="78"/>
      <c r="G93" s="78"/>
      <c r="H93" s="79"/>
    </row>
    <row r="94" spans="2:8" x14ac:dyDescent="0.25">
      <c r="B94" s="74">
        <v>2460059.4115233747</v>
      </c>
      <c r="C94" s="81">
        <f>B94-$K$30</f>
        <v>-0.20833047293126583</v>
      </c>
      <c r="D94" s="78">
        <v>1484.835</v>
      </c>
      <c r="E94" s="78"/>
      <c r="F94" s="78"/>
      <c r="G94" s="78"/>
      <c r="H94" s="79"/>
    </row>
    <row r="95" spans="2:8" x14ac:dyDescent="0.25">
      <c r="B95" s="74">
        <v>2460059.4138381579</v>
      </c>
      <c r="C95" s="81">
        <f>B95-$K$30</f>
        <v>-0.20601568976417184</v>
      </c>
      <c r="D95" s="78">
        <v>1471.412</v>
      </c>
      <c r="E95" s="78"/>
      <c r="F95" s="78"/>
      <c r="G95" s="78"/>
      <c r="H95" s="79"/>
    </row>
    <row r="96" spans="2:8" x14ac:dyDescent="0.25">
      <c r="B96" s="74">
        <v>2460059.4161529411</v>
      </c>
      <c r="C96" s="81">
        <f>B96-$K$30</f>
        <v>-0.20370090659707785</v>
      </c>
      <c r="D96" s="78">
        <v>1486.0922</v>
      </c>
      <c r="E96" s="78"/>
      <c r="F96" s="78"/>
      <c r="G96" s="78"/>
      <c r="H96" s="79"/>
    </row>
    <row r="97" spans="2:8" x14ac:dyDescent="0.25">
      <c r="B97" s="74">
        <v>2460059.4184677242</v>
      </c>
      <c r="C97" s="81">
        <f>B97-$K$30</f>
        <v>-0.20138612342998385</v>
      </c>
      <c r="D97" s="78">
        <v>1483.345</v>
      </c>
      <c r="E97" s="78"/>
      <c r="F97" s="78"/>
      <c r="G97" s="78"/>
      <c r="H97" s="79"/>
    </row>
    <row r="98" spans="2:8" x14ac:dyDescent="0.25">
      <c r="B98" s="74">
        <v>2460059.4207825074</v>
      </c>
      <c r="C98" s="81">
        <f>B98-$K$30</f>
        <v>-0.19907134026288986</v>
      </c>
      <c r="D98" s="78">
        <v>1490.5376000000001</v>
      </c>
      <c r="E98" s="78"/>
      <c r="F98" s="78"/>
      <c r="G98" s="78"/>
      <c r="H98" s="79"/>
    </row>
    <row r="99" spans="2:8" x14ac:dyDescent="0.25">
      <c r="B99" s="74">
        <v>2460059.4230972906</v>
      </c>
      <c r="C99" s="81">
        <f>B99-$K$30</f>
        <v>-0.19675655709579587</v>
      </c>
      <c r="D99" s="78">
        <v>1483.7336</v>
      </c>
      <c r="E99" s="78"/>
      <c r="F99" s="78"/>
      <c r="G99" s="78"/>
      <c r="H99" s="79"/>
    </row>
    <row r="100" spans="2:8" x14ac:dyDescent="0.25">
      <c r="B100" s="74">
        <v>2460059.4254120737</v>
      </c>
      <c r="C100" s="81">
        <f>B100-$K$30</f>
        <v>-0.19444177392870188</v>
      </c>
      <c r="D100" s="78">
        <v>1488.8729000000001</v>
      </c>
      <c r="E100" s="78"/>
      <c r="F100" s="78"/>
      <c r="G100" s="78"/>
      <c r="H100" s="79"/>
    </row>
    <row r="101" spans="2:8" x14ac:dyDescent="0.25">
      <c r="B101" s="74">
        <v>2460059.4277268569</v>
      </c>
      <c r="C101" s="81">
        <f>B101-$K$30</f>
        <v>-0.19212699076160789</v>
      </c>
      <c r="D101" s="78">
        <v>1483.0940000000001</v>
      </c>
      <c r="E101" s="78"/>
      <c r="F101" s="78"/>
      <c r="G101" s="78"/>
      <c r="H101" s="79"/>
    </row>
    <row r="102" spans="2:8" x14ac:dyDescent="0.25">
      <c r="B102" s="74">
        <v>2460059.4300416401</v>
      </c>
      <c r="C102" s="81">
        <f>B102-$K$30</f>
        <v>-0.18981220759451389</v>
      </c>
      <c r="D102" s="78">
        <v>1484.8753999999999</v>
      </c>
      <c r="E102" s="78"/>
      <c r="F102" s="78"/>
      <c r="G102" s="78"/>
      <c r="H102" s="79"/>
    </row>
    <row r="103" spans="2:8" x14ac:dyDescent="0.25">
      <c r="B103" s="74">
        <v>2460059.4323564232</v>
      </c>
      <c r="C103" s="81">
        <f>B103-$K$30</f>
        <v>-0.1874974244274199</v>
      </c>
      <c r="D103" s="78">
        <v>1488.4211</v>
      </c>
      <c r="E103" s="78"/>
      <c r="F103" s="78"/>
      <c r="G103" s="78"/>
      <c r="H103" s="79"/>
    </row>
    <row r="104" spans="2:8" x14ac:dyDescent="0.25">
      <c r="B104" s="74">
        <v>2460059.4346712064</v>
      </c>
      <c r="C104" s="81">
        <f>B104-$K$30</f>
        <v>-0.18518264126032591</v>
      </c>
      <c r="D104" s="78">
        <v>1488.4449999999999</v>
      </c>
      <c r="E104" s="78"/>
      <c r="F104" s="78"/>
      <c r="G104" s="78"/>
      <c r="H104" s="79"/>
    </row>
    <row r="105" spans="2:8" x14ac:dyDescent="0.25">
      <c r="B105" s="74">
        <v>2460059.4369859896</v>
      </c>
      <c r="C105" s="81">
        <f>B105-$K$30</f>
        <v>-0.18286785809323192</v>
      </c>
      <c r="D105" s="78">
        <v>1484.9425000000001</v>
      </c>
      <c r="E105" s="78"/>
      <c r="F105" s="78"/>
      <c r="G105" s="78"/>
      <c r="H105" s="79"/>
    </row>
    <row r="106" spans="2:8" x14ac:dyDescent="0.25">
      <c r="B106" s="74">
        <v>2460059.4393007727</v>
      </c>
      <c r="C106" s="81">
        <f>B106-$K$30</f>
        <v>-0.18055307492613792</v>
      </c>
      <c r="D106" s="78">
        <v>1481.5518999999999</v>
      </c>
      <c r="E106" s="78"/>
      <c r="F106" s="78"/>
      <c r="G106" s="78"/>
      <c r="H106" s="79"/>
    </row>
    <row r="107" spans="2:8" x14ac:dyDescent="0.25">
      <c r="B107" s="74">
        <v>2460059.4416155559</v>
      </c>
      <c r="C107" s="81">
        <f>B107-$K$30</f>
        <v>-0.17823829175904393</v>
      </c>
      <c r="D107" s="78">
        <v>1481.4553000000001</v>
      </c>
      <c r="E107" s="78"/>
      <c r="F107" s="78"/>
      <c r="G107" s="78"/>
      <c r="H107" s="79"/>
    </row>
    <row r="108" spans="2:8" x14ac:dyDescent="0.25">
      <c r="B108" s="74">
        <v>2460059.4439303391</v>
      </c>
      <c r="C108" s="81">
        <f>B108-$K$30</f>
        <v>-0.17592350859194994</v>
      </c>
      <c r="D108" s="78">
        <v>1484.2185999999999</v>
      </c>
      <c r="E108" s="78"/>
      <c r="F108" s="78"/>
      <c r="G108" s="78"/>
      <c r="H108" s="79"/>
    </row>
    <row r="109" spans="2:8" x14ac:dyDescent="0.25">
      <c r="B109" s="74">
        <v>2460059.4462451222</v>
      </c>
      <c r="C109" s="81">
        <f>B109-$K$30</f>
        <v>-0.17360872542485595</v>
      </c>
      <c r="D109" s="78">
        <v>1483.8112000000001</v>
      </c>
      <c r="E109" s="78"/>
      <c r="F109" s="78"/>
      <c r="G109" s="78"/>
      <c r="H109" s="79"/>
    </row>
    <row r="110" spans="2:8" x14ac:dyDescent="0.25">
      <c r="B110" s="74">
        <v>2460059.4485599054</v>
      </c>
      <c r="C110" s="81">
        <f>B110-$K$30</f>
        <v>-0.17129394225776196</v>
      </c>
      <c r="D110" s="78">
        <v>1485.8705</v>
      </c>
      <c r="E110" s="78"/>
      <c r="F110" s="78"/>
      <c r="G110" s="78"/>
      <c r="H110" s="79"/>
    </row>
    <row r="111" spans="2:8" x14ac:dyDescent="0.25">
      <c r="B111" s="74">
        <v>2460059.4508746886</v>
      </c>
      <c r="C111" s="81">
        <f>B111-$K$30</f>
        <v>-0.16897915909066796</v>
      </c>
      <c r="D111" s="78">
        <v>1485.2683</v>
      </c>
      <c r="E111" s="78"/>
      <c r="F111" s="78"/>
      <c r="G111" s="78"/>
      <c r="H111" s="79"/>
    </row>
    <row r="112" spans="2:8" x14ac:dyDescent="0.25">
      <c r="B112" s="74">
        <v>2460059.4531894717</v>
      </c>
      <c r="C112" s="81">
        <f>B112-$K$30</f>
        <v>-0.16666437592357397</v>
      </c>
      <c r="D112" s="78">
        <v>1482.0590999999999</v>
      </c>
      <c r="E112" s="78"/>
      <c r="F112" s="78"/>
      <c r="G112" s="78"/>
      <c r="H112" s="79"/>
    </row>
    <row r="113" spans="1:8" x14ac:dyDescent="0.25">
      <c r="B113" s="74">
        <v>2460059.4555042549</v>
      </c>
      <c r="C113" s="81">
        <f>B113-$K$30</f>
        <v>-0.16434959275647998</v>
      </c>
      <c r="D113" s="78">
        <v>1482.4452000000001</v>
      </c>
      <c r="E113" s="78"/>
      <c r="F113" s="78"/>
      <c r="G113" s="78"/>
      <c r="H113" s="79"/>
    </row>
    <row r="114" spans="1:8" x14ac:dyDescent="0.25">
      <c r="B114" s="74">
        <v>2460059.4578190381</v>
      </c>
      <c r="C114" s="81">
        <f>B114-$K$30</f>
        <v>-0.16203480958938599</v>
      </c>
      <c r="D114" s="78">
        <v>1478.7125000000001</v>
      </c>
      <c r="E114" s="78"/>
      <c r="F114" s="78"/>
      <c r="G114" s="78"/>
      <c r="H114" s="79"/>
    </row>
    <row r="115" spans="1:8" x14ac:dyDescent="0.25">
      <c r="B115" s="74">
        <v>2460059.4601338212</v>
      </c>
      <c r="C115" s="81">
        <f>B115-$K$30</f>
        <v>-0.15972002642229199</v>
      </c>
      <c r="D115" s="78">
        <v>1482.5410999999999</v>
      </c>
      <c r="E115" s="78"/>
      <c r="F115" s="78"/>
      <c r="G115" s="78"/>
      <c r="H115" s="79"/>
    </row>
    <row r="116" spans="1:8" x14ac:dyDescent="0.25">
      <c r="B116" s="74">
        <v>2460059.4624486044</v>
      </c>
      <c r="C116" s="81">
        <f>B116-$K$30</f>
        <v>-0.157405243255198</v>
      </c>
      <c r="D116" s="78">
        <v>1484.4385</v>
      </c>
      <c r="E116" s="78"/>
      <c r="F116" s="78"/>
      <c r="G116" s="78"/>
      <c r="H116" s="79"/>
    </row>
    <row r="117" spans="1:8" x14ac:dyDescent="0.25">
      <c r="B117" s="74">
        <v>2460059.4647633876</v>
      </c>
      <c r="C117" s="81">
        <f>B117-$K$30</f>
        <v>-0.15509046008810401</v>
      </c>
      <c r="D117" s="78">
        <v>1471.7529</v>
      </c>
      <c r="E117" s="78"/>
      <c r="F117" s="78"/>
      <c r="G117" s="78"/>
      <c r="H117" s="79"/>
    </row>
    <row r="118" spans="1:8" x14ac:dyDescent="0.25">
      <c r="B118" s="74">
        <v>2460059.4670781707</v>
      </c>
      <c r="C118" s="81">
        <f>B118-$K$30</f>
        <v>-0.15277567692101002</v>
      </c>
      <c r="D118" s="78">
        <v>1478.9692</v>
      </c>
      <c r="E118" s="78"/>
      <c r="F118" s="78"/>
      <c r="G118" s="78"/>
      <c r="H118" s="79"/>
    </row>
    <row r="119" spans="1:8" x14ac:dyDescent="0.25">
      <c r="B119" s="74">
        <v>2460059.4693929539</v>
      </c>
      <c r="C119" s="81">
        <f>B119-$K$30</f>
        <v>-0.15046089375391603</v>
      </c>
      <c r="D119" s="78">
        <v>1491.4899</v>
      </c>
      <c r="E119" s="78"/>
      <c r="F119" s="78"/>
      <c r="G119" s="78"/>
      <c r="H119" s="79"/>
    </row>
    <row r="120" spans="1:8" x14ac:dyDescent="0.25">
      <c r="B120" s="74">
        <v>2460059.4717077371</v>
      </c>
      <c r="C120" s="81">
        <f>B120-$K$30</f>
        <v>-0.14814611058682203</v>
      </c>
      <c r="D120" s="78">
        <v>1480.6238000000001</v>
      </c>
      <c r="E120" s="78"/>
      <c r="F120" s="78"/>
      <c r="G120" s="78"/>
      <c r="H120" s="79"/>
    </row>
    <row r="121" spans="1:8" x14ac:dyDescent="0.25">
      <c r="B121" s="74">
        <v>2460059.4740225202</v>
      </c>
      <c r="C121" s="81">
        <f>B121-$K$30</f>
        <v>-0.14583132741972804</v>
      </c>
      <c r="D121" s="78">
        <v>1492.0222000000001</v>
      </c>
      <c r="E121" s="78"/>
      <c r="F121" s="78"/>
      <c r="G121" s="78"/>
      <c r="H121" s="79"/>
    </row>
    <row r="122" spans="1:8" x14ac:dyDescent="0.25">
      <c r="B122" s="74">
        <v>2460059.4763373029</v>
      </c>
      <c r="C122" s="81">
        <f>B122-$K$30</f>
        <v>-0.14351654471829534</v>
      </c>
      <c r="D122" s="78">
        <v>1481.4784999999999</v>
      </c>
      <c r="E122" s="78"/>
      <c r="F122" s="78"/>
      <c r="G122" s="78"/>
      <c r="H122" s="79"/>
    </row>
    <row r="123" spans="1:8" x14ac:dyDescent="0.25">
      <c r="B123" s="74">
        <v>2460059.4786520861</v>
      </c>
      <c r="C123" s="81">
        <f>B123-$K$30</f>
        <v>-0.14120176155120134</v>
      </c>
      <c r="D123" s="78">
        <v>1479.9793999999999</v>
      </c>
      <c r="E123" s="78"/>
      <c r="F123" s="78"/>
      <c r="G123" s="78"/>
      <c r="H123" s="79"/>
    </row>
    <row r="124" spans="1:8" x14ac:dyDescent="0.25">
      <c r="B124" s="74">
        <v>2460059.4809668693</v>
      </c>
      <c r="C124" s="81">
        <f>B124-$K$30</f>
        <v>-0.13888697838410735</v>
      </c>
      <c r="D124" s="78">
        <v>1481.0935999999999</v>
      </c>
      <c r="E124" s="78"/>
      <c r="F124" s="78"/>
      <c r="G124" s="78"/>
      <c r="H124" s="79"/>
    </row>
    <row r="125" spans="1:8" x14ac:dyDescent="0.25">
      <c r="B125" s="74">
        <v>2460059.4832816524</v>
      </c>
      <c r="C125" s="81">
        <f>B125-$K$30</f>
        <v>-0.13657219521701336</v>
      </c>
      <c r="D125" s="78">
        <v>1482.7906</v>
      </c>
      <c r="E125" s="78"/>
      <c r="F125" s="78"/>
      <c r="G125" s="78"/>
      <c r="H125" s="79"/>
    </row>
    <row r="126" spans="1:8" x14ac:dyDescent="0.25">
      <c r="A126" s="73" t="s">
        <v>85</v>
      </c>
      <c r="B126" s="74">
        <v>2460059.4855964356</v>
      </c>
      <c r="C126" s="81">
        <f>B126-$K$30</f>
        <v>-0.13425741204991937</v>
      </c>
      <c r="D126" s="78"/>
      <c r="E126" s="78">
        <v>1475.1234999999999</v>
      </c>
      <c r="F126" s="78"/>
      <c r="G126" s="78"/>
      <c r="H126" s="79"/>
    </row>
    <row r="127" spans="1:8" x14ac:dyDescent="0.25">
      <c r="B127" s="74">
        <v>2460059.4879112188</v>
      </c>
      <c r="C127" s="81">
        <f>B127-$K$30</f>
        <v>-0.13194262888282537</v>
      </c>
      <c r="D127" s="78"/>
      <c r="E127" s="78">
        <v>1482.4323999999999</v>
      </c>
      <c r="F127" s="78"/>
      <c r="G127" s="78"/>
      <c r="H127" s="79"/>
    </row>
    <row r="128" spans="1:8" x14ac:dyDescent="0.25">
      <c r="B128" s="74">
        <v>2460059.4902260015</v>
      </c>
      <c r="C128" s="81">
        <f>B128-$K$30</f>
        <v>-0.12962784618139267</v>
      </c>
      <c r="D128" s="78"/>
      <c r="E128" s="78">
        <v>1465.5440000000001</v>
      </c>
      <c r="F128" s="78"/>
      <c r="G128" s="78"/>
      <c r="H128" s="79"/>
    </row>
    <row r="129" spans="1:8" x14ac:dyDescent="0.25">
      <c r="B129" s="74">
        <v>2460059.4925407846</v>
      </c>
      <c r="C129" s="81">
        <f>B129-$K$30</f>
        <v>-0.12731306301429868</v>
      </c>
      <c r="D129" s="78"/>
      <c r="E129" s="78">
        <v>1479.6605</v>
      </c>
      <c r="F129" s="78"/>
      <c r="G129" s="78"/>
      <c r="H129" s="79"/>
    </row>
    <row r="130" spans="1:8" x14ac:dyDescent="0.25">
      <c r="B130" s="74">
        <v>2460059.4948555678</v>
      </c>
      <c r="C130" s="81">
        <f>B130-$K$30</f>
        <v>-0.12499827984720469</v>
      </c>
      <c r="D130" s="78"/>
      <c r="E130" s="78">
        <v>1478.0386000000001</v>
      </c>
      <c r="F130" s="78"/>
      <c r="G130" s="78"/>
      <c r="H130" s="79"/>
    </row>
    <row r="131" spans="1:8" x14ac:dyDescent="0.25">
      <c r="B131" s="74">
        <v>2460059.497170351</v>
      </c>
      <c r="C131" s="81">
        <f>B131-$K$30</f>
        <v>-0.12268349668011069</v>
      </c>
      <c r="D131" s="78"/>
      <c r="E131" s="78">
        <v>1472.0145</v>
      </c>
      <c r="F131" s="78"/>
      <c r="G131" s="78"/>
      <c r="H131" s="79"/>
    </row>
    <row r="132" spans="1:8" x14ac:dyDescent="0.25">
      <c r="B132" s="74">
        <v>2460059.4994851341</v>
      </c>
      <c r="C132" s="81">
        <f>B132-$K$30</f>
        <v>-0.1203687135130167</v>
      </c>
      <c r="D132" s="78"/>
      <c r="E132" s="78">
        <v>1477.287</v>
      </c>
      <c r="F132" s="78"/>
      <c r="G132" s="78"/>
      <c r="H132" s="79"/>
    </row>
    <row r="133" spans="1:8" x14ac:dyDescent="0.25">
      <c r="B133" s="74">
        <v>2460059.5017999168</v>
      </c>
      <c r="C133" s="81">
        <f>B133-$K$30</f>
        <v>-0.118053930811584</v>
      </c>
      <c r="D133" s="78"/>
      <c r="E133" s="78">
        <v>1471.306</v>
      </c>
      <c r="F133" s="78"/>
      <c r="G133" s="78"/>
      <c r="H133" s="79"/>
    </row>
    <row r="134" spans="1:8" x14ac:dyDescent="0.25">
      <c r="B134" s="74">
        <v>2460059.5041147</v>
      </c>
      <c r="C134" s="81">
        <f>B134-$K$30</f>
        <v>-0.11573914764449</v>
      </c>
      <c r="D134" s="78"/>
      <c r="E134" s="78">
        <v>1467.0905</v>
      </c>
      <c r="F134" s="78"/>
      <c r="G134" s="78"/>
      <c r="H134" s="79"/>
    </row>
    <row r="135" spans="1:8" x14ac:dyDescent="0.25">
      <c r="B135" s="74">
        <v>2460059.5064294832</v>
      </c>
      <c r="C135" s="81">
        <f>B135-$K$30</f>
        <v>-0.11342436447739601</v>
      </c>
      <c r="D135" s="78"/>
      <c r="E135" s="78">
        <v>1466.5769</v>
      </c>
      <c r="F135" s="78"/>
      <c r="G135" s="78"/>
      <c r="H135" s="79"/>
    </row>
    <row r="136" spans="1:8" x14ac:dyDescent="0.25">
      <c r="B136" s="74">
        <v>2460059.5087442663</v>
      </c>
      <c r="C136" s="81">
        <f>B136-$K$30</f>
        <v>-0.11110958131030202</v>
      </c>
      <c r="D136" s="78"/>
      <c r="E136" s="78">
        <v>1465.2228</v>
      </c>
      <c r="F136" s="78"/>
      <c r="G136" s="78"/>
      <c r="H136" s="79"/>
    </row>
    <row r="137" spans="1:8" x14ac:dyDescent="0.25">
      <c r="B137" s="74">
        <v>2460059.5110590491</v>
      </c>
      <c r="C137" s="81">
        <f>B137-$K$30</f>
        <v>-0.10879479860886931</v>
      </c>
      <c r="D137" s="78"/>
      <c r="E137" s="78">
        <v>1469.3732</v>
      </c>
      <c r="F137" s="78"/>
      <c r="G137" s="78"/>
      <c r="H137" s="79"/>
    </row>
    <row r="138" spans="1:8" x14ac:dyDescent="0.25">
      <c r="B138" s="74">
        <v>2460059.5133738322</v>
      </c>
      <c r="C138" s="81">
        <f>B138-$K$30</f>
        <v>-0.10648001544177532</v>
      </c>
      <c r="D138" s="78"/>
      <c r="E138" s="78">
        <v>1470.07</v>
      </c>
      <c r="F138" s="78"/>
      <c r="G138" s="78"/>
      <c r="H138" s="79"/>
    </row>
    <row r="139" spans="1:8" x14ac:dyDescent="0.25">
      <c r="A139" s="73" t="s">
        <v>86</v>
      </c>
      <c r="B139" s="74">
        <v>2460059.5156886154</v>
      </c>
      <c r="C139" s="81">
        <f>B139-$K$30</f>
        <v>-0.10416523227468133</v>
      </c>
      <c r="D139" s="78"/>
      <c r="E139" s="78"/>
      <c r="F139" s="78">
        <v>1467.5154</v>
      </c>
      <c r="G139" s="78"/>
      <c r="H139" s="79"/>
    </row>
    <row r="140" spans="1:8" x14ac:dyDescent="0.25">
      <c r="B140" s="74">
        <v>2460059.5180033986</v>
      </c>
      <c r="C140" s="81">
        <f>B140-$K$30</f>
        <v>-0.10185044910758734</v>
      </c>
      <c r="D140" s="78"/>
      <c r="E140" s="78"/>
      <c r="F140" s="78">
        <v>1463.8655000000001</v>
      </c>
      <c r="G140" s="78"/>
      <c r="H140" s="79"/>
    </row>
    <row r="141" spans="1:8" x14ac:dyDescent="0.25">
      <c r="B141" s="74">
        <v>2460059.5203181813</v>
      </c>
      <c r="C141" s="81">
        <f>B141-$K$30</f>
        <v>-9.9535666406154633E-2</v>
      </c>
      <c r="D141" s="78"/>
      <c r="E141" s="78"/>
      <c r="F141" s="78">
        <v>1473.0735999999999</v>
      </c>
      <c r="G141" s="78"/>
      <c r="H141" s="79"/>
    </row>
    <row r="142" spans="1:8" x14ac:dyDescent="0.25">
      <c r="B142" s="74">
        <v>2460059.5226329644</v>
      </c>
      <c r="C142" s="81">
        <f>B142-$K$30</f>
        <v>-9.722088323906064E-2</v>
      </c>
      <c r="D142" s="78"/>
      <c r="E142" s="78"/>
      <c r="F142" s="78">
        <v>1463.3126</v>
      </c>
      <c r="G142" s="78"/>
      <c r="H142" s="79"/>
    </row>
    <row r="143" spans="1:8" x14ac:dyDescent="0.25">
      <c r="B143" s="74">
        <v>2460059.5249477476</v>
      </c>
      <c r="C143" s="81">
        <f>B143-$K$30</f>
        <v>-9.4906100071966648E-2</v>
      </c>
      <c r="D143" s="78"/>
      <c r="E143" s="78"/>
      <c r="F143" s="78">
        <v>1471.5016000000001</v>
      </c>
      <c r="G143" s="78"/>
      <c r="H143" s="79"/>
    </row>
    <row r="144" spans="1:8" x14ac:dyDescent="0.25">
      <c r="B144" s="74">
        <v>2460059.5272625303</v>
      </c>
      <c r="C144" s="81">
        <f>B144-$K$30</f>
        <v>-9.2591317370533943E-2</v>
      </c>
      <c r="D144" s="78"/>
      <c r="E144" s="78"/>
      <c r="F144" s="78">
        <v>1463.3586</v>
      </c>
      <c r="G144" s="78"/>
      <c r="H144" s="79"/>
    </row>
    <row r="145" spans="2:8" x14ac:dyDescent="0.25">
      <c r="B145" s="74">
        <v>2460059.5295773135</v>
      </c>
      <c r="C145" s="81">
        <f>B145-$K$30</f>
        <v>-9.0276534203439951E-2</v>
      </c>
      <c r="D145" s="78"/>
      <c r="E145" s="78"/>
      <c r="F145" s="78">
        <v>1459.9684999999999</v>
      </c>
      <c r="G145" s="78"/>
      <c r="H145" s="79"/>
    </row>
    <row r="146" spans="2:8" x14ac:dyDescent="0.25">
      <c r="B146" s="74">
        <v>2460059.5318920966</v>
      </c>
      <c r="C146" s="81">
        <f>B146-$K$30</f>
        <v>-8.7961751036345959E-2</v>
      </c>
      <c r="D146" s="78"/>
      <c r="E146" s="78"/>
      <c r="F146" s="78">
        <v>1466.1068</v>
      </c>
      <c r="G146" s="78"/>
      <c r="H146" s="79"/>
    </row>
    <row r="147" spans="2:8" x14ac:dyDescent="0.25">
      <c r="B147" s="74">
        <v>2460059.5342068793</v>
      </c>
      <c r="C147" s="81">
        <f>B147-$K$30</f>
        <v>-8.5646968334913254E-2</v>
      </c>
      <c r="D147" s="78"/>
      <c r="E147" s="78"/>
      <c r="F147" s="78">
        <v>1465.3022000000001</v>
      </c>
      <c r="G147" s="78"/>
      <c r="H147" s="79"/>
    </row>
    <row r="148" spans="2:8" x14ac:dyDescent="0.25">
      <c r="B148" s="74">
        <v>2460059.5365216625</v>
      </c>
      <c r="C148" s="81">
        <f>B148-$K$30</f>
        <v>-8.3332185167819262E-2</v>
      </c>
      <c r="D148" s="78"/>
      <c r="E148" s="78"/>
      <c r="F148" s="78">
        <v>1466.8275000000001</v>
      </c>
      <c r="G148" s="78"/>
      <c r="H148" s="79"/>
    </row>
    <row r="149" spans="2:8" x14ac:dyDescent="0.25">
      <c r="B149" s="74">
        <v>2460059.5388364457</v>
      </c>
      <c r="C149" s="81">
        <f>B149-$K$30</f>
        <v>-8.1017402000725269E-2</v>
      </c>
      <c r="D149" s="78"/>
      <c r="E149" s="78"/>
      <c r="F149" s="78">
        <v>1462.1554000000001</v>
      </c>
      <c r="G149" s="78"/>
      <c r="H149" s="79"/>
    </row>
    <row r="150" spans="2:8" x14ac:dyDescent="0.25">
      <c r="B150" s="74">
        <v>2460059.5411512284</v>
      </c>
      <c r="C150" s="81">
        <f>B150-$K$30</f>
        <v>-7.8702619299292564E-2</v>
      </c>
      <c r="D150" s="78"/>
      <c r="E150" s="78"/>
      <c r="F150" s="78">
        <v>1457.769</v>
      </c>
      <c r="G150" s="78"/>
      <c r="H150" s="79"/>
    </row>
    <row r="151" spans="2:8" x14ac:dyDescent="0.25">
      <c r="B151" s="74">
        <v>2460059.5434660115</v>
      </c>
      <c r="C151" s="81">
        <f>B151-$K$30</f>
        <v>-7.6387836132198572E-2</v>
      </c>
      <c r="D151" s="78"/>
      <c r="E151" s="78"/>
      <c r="F151" s="78">
        <v>1467.0024000000001</v>
      </c>
      <c r="G151" s="78"/>
      <c r="H151" s="79"/>
    </row>
    <row r="152" spans="2:8" x14ac:dyDescent="0.25">
      <c r="B152" s="74">
        <v>2460059.5457807942</v>
      </c>
      <c r="C152" s="81">
        <f>B152-$K$30</f>
        <v>-7.4073053430765867E-2</v>
      </c>
      <c r="D152" s="78"/>
      <c r="E152" s="78"/>
      <c r="F152" s="78">
        <v>1465.7007000000001</v>
      </c>
      <c r="G152" s="78"/>
      <c r="H152" s="79"/>
    </row>
    <row r="153" spans="2:8" x14ac:dyDescent="0.25">
      <c r="B153" s="74">
        <v>2460059.5480955774</v>
      </c>
      <c r="C153" s="81">
        <f>B153-$K$30</f>
        <v>-7.1758270263671875E-2</v>
      </c>
      <c r="D153" s="78"/>
      <c r="E153" s="78"/>
      <c r="F153" s="78">
        <v>1467.2411</v>
      </c>
      <c r="G153" s="78"/>
      <c r="H153" s="79"/>
    </row>
    <row r="154" spans="2:8" x14ac:dyDescent="0.25">
      <c r="B154" s="74">
        <v>2460059.5504103606</v>
      </c>
      <c r="C154" s="81">
        <f>B154-$K$30</f>
        <v>-6.9443487096577883E-2</v>
      </c>
      <c r="D154" s="78"/>
      <c r="E154" s="78"/>
      <c r="F154" s="78">
        <v>1462.1813</v>
      </c>
      <c r="G154" s="78"/>
      <c r="H154" s="79"/>
    </row>
    <row r="155" spans="2:8" x14ac:dyDescent="0.25">
      <c r="B155" s="74">
        <v>2460059.5527251433</v>
      </c>
      <c r="C155" s="81">
        <f>B155-$K$30</f>
        <v>-6.7128704395145178E-2</v>
      </c>
      <c r="D155" s="78"/>
      <c r="E155" s="78"/>
      <c r="F155" s="78">
        <v>1464.9572000000001</v>
      </c>
      <c r="G155" s="78"/>
      <c r="H155" s="79"/>
    </row>
    <row r="156" spans="2:8" x14ac:dyDescent="0.25">
      <c r="B156" s="74">
        <v>2460059.5550399264</v>
      </c>
      <c r="C156" s="81">
        <f>B156-$K$30</f>
        <v>-6.4813921228051186E-2</v>
      </c>
      <c r="D156" s="78"/>
      <c r="E156" s="78"/>
      <c r="F156" s="78">
        <v>1466.9154000000001</v>
      </c>
      <c r="G156" s="78"/>
      <c r="H156" s="79"/>
    </row>
    <row r="157" spans="2:8" x14ac:dyDescent="0.25">
      <c r="B157" s="74">
        <v>2460059.5573547091</v>
      </c>
      <c r="C157" s="81">
        <f>B157-$K$30</f>
        <v>-6.2499138526618481E-2</v>
      </c>
      <c r="D157" s="78"/>
      <c r="E157" s="78"/>
      <c r="F157" s="78">
        <v>1461.1738</v>
      </c>
      <c r="G157" s="78"/>
      <c r="H157" s="79"/>
    </row>
    <row r="158" spans="2:8" x14ac:dyDescent="0.25">
      <c r="B158" s="74">
        <v>2460059.5596694923</v>
      </c>
      <c r="C158" s="81">
        <f>B158-$K$30</f>
        <v>-6.0184355359524488E-2</v>
      </c>
      <c r="D158" s="78"/>
      <c r="E158" s="78"/>
      <c r="F158" s="78">
        <v>1458.9169999999999</v>
      </c>
      <c r="G158" s="78"/>
      <c r="H158" s="79"/>
    </row>
    <row r="159" spans="2:8" x14ac:dyDescent="0.25">
      <c r="B159" s="74">
        <v>2460059.561984275</v>
      </c>
      <c r="C159" s="81">
        <f>B159-$K$30</f>
        <v>-5.7869572658091784E-2</v>
      </c>
      <c r="D159" s="78"/>
      <c r="E159" s="78"/>
      <c r="F159" s="78">
        <v>1466.0474999999999</v>
      </c>
      <c r="G159" s="78"/>
      <c r="H159" s="79"/>
    </row>
    <row r="160" spans="2:8" x14ac:dyDescent="0.25">
      <c r="B160" s="74">
        <v>2460059.5642990582</v>
      </c>
      <c r="C160" s="81">
        <f>B160-$K$30</f>
        <v>-5.5554789490997791E-2</v>
      </c>
      <c r="D160" s="78"/>
      <c r="E160" s="78"/>
      <c r="F160" s="78">
        <v>1462.3924999999999</v>
      </c>
      <c r="G160" s="78"/>
      <c r="H160" s="79"/>
    </row>
    <row r="161" spans="2:8" x14ac:dyDescent="0.25">
      <c r="B161" s="74">
        <v>2460059.5666138409</v>
      </c>
      <c r="C161" s="81">
        <f>B161-$K$30</f>
        <v>-5.3240006789565086E-2</v>
      </c>
      <c r="D161" s="78"/>
      <c r="E161" s="78"/>
      <c r="F161" s="78">
        <v>1463.7755999999999</v>
      </c>
      <c r="G161" s="78"/>
      <c r="H161" s="79"/>
    </row>
    <row r="162" spans="2:8" x14ac:dyDescent="0.25">
      <c r="B162" s="74">
        <v>2460059.568928624</v>
      </c>
      <c r="C162" s="81">
        <f>B162-$K$30</f>
        <v>-5.0925223622471094E-2</v>
      </c>
      <c r="D162" s="78"/>
      <c r="E162" s="78"/>
      <c r="F162" s="78">
        <v>1463.5456999999999</v>
      </c>
      <c r="G162" s="78"/>
      <c r="H162" s="79"/>
    </row>
    <row r="163" spans="2:8" x14ac:dyDescent="0.25">
      <c r="B163" s="74">
        <v>2460059.5712434072</v>
      </c>
      <c r="C163" s="81">
        <f>B163-$K$30</f>
        <v>-4.8610440455377102E-2</v>
      </c>
      <c r="D163" s="78"/>
      <c r="E163" s="78"/>
      <c r="F163" s="78">
        <v>1465.0842</v>
      </c>
      <c r="G163" s="78"/>
      <c r="H163" s="79"/>
    </row>
    <row r="164" spans="2:8" x14ac:dyDescent="0.25">
      <c r="B164" s="74">
        <v>2460059.5735581899</v>
      </c>
      <c r="C164" s="81">
        <f>B164-$K$30</f>
        <v>-4.6295657753944397E-2</v>
      </c>
      <c r="D164" s="78"/>
      <c r="E164" s="78"/>
      <c r="F164" s="78">
        <v>1472.2227</v>
      </c>
      <c r="G164" s="78"/>
      <c r="H164" s="79"/>
    </row>
    <row r="165" spans="2:8" x14ac:dyDescent="0.25">
      <c r="B165" s="74">
        <v>2460059.5758729731</v>
      </c>
      <c r="C165" s="81">
        <f>B165-$K$30</f>
        <v>-4.3980874586850405E-2</v>
      </c>
      <c r="D165" s="78"/>
      <c r="E165" s="78"/>
      <c r="F165" s="78">
        <v>1460.8272999999999</v>
      </c>
      <c r="G165" s="78"/>
      <c r="H165" s="79"/>
    </row>
    <row r="166" spans="2:8" x14ac:dyDescent="0.25">
      <c r="B166" s="74">
        <v>2460059.5781877558</v>
      </c>
      <c r="C166" s="81">
        <f>B166-$K$30</f>
        <v>-4.16660918854177E-2</v>
      </c>
      <c r="D166" s="78"/>
      <c r="E166" s="78"/>
      <c r="F166" s="78">
        <v>1463.2234000000001</v>
      </c>
      <c r="G166" s="78"/>
      <c r="H166" s="79"/>
    </row>
    <row r="167" spans="2:8" x14ac:dyDescent="0.25">
      <c r="B167" s="74">
        <v>2460059.5805025389</v>
      </c>
      <c r="C167" s="81">
        <f>B167-$K$30</f>
        <v>-3.9351308718323708E-2</v>
      </c>
      <c r="D167" s="78"/>
      <c r="E167" s="78"/>
      <c r="F167" s="78">
        <v>1468.1279</v>
      </c>
      <c r="G167" s="78"/>
      <c r="H167" s="79"/>
    </row>
    <row r="168" spans="2:8" x14ac:dyDescent="0.25">
      <c r="B168" s="74">
        <v>2460059.5828173216</v>
      </c>
      <c r="C168" s="81">
        <f>B168-$K$30</f>
        <v>-3.7036526016891003E-2</v>
      </c>
      <c r="D168" s="78"/>
      <c r="E168" s="78"/>
      <c r="F168" s="78">
        <v>1459.5323000000001</v>
      </c>
      <c r="G168" s="78"/>
      <c r="H168" s="79"/>
    </row>
    <row r="169" spans="2:8" x14ac:dyDescent="0.25">
      <c r="B169" s="74">
        <v>2460059.5851321043</v>
      </c>
      <c r="C169" s="81">
        <f>B169-$K$30</f>
        <v>-3.4721743315458298E-2</v>
      </c>
      <c r="D169" s="78"/>
      <c r="E169" s="78"/>
      <c r="F169" s="78">
        <v>1465.9203</v>
      </c>
      <c r="G169" s="78"/>
      <c r="H169" s="79"/>
    </row>
    <row r="170" spans="2:8" x14ac:dyDescent="0.25">
      <c r="B170" s="74">
        <v>2460059.5874468875</v>
      </c>
      <c r="C170" s="81">
        <f>B170-$K$30</f>
        <v>-3.2406960148364305E-2</v>
      </c>
      <c r="D170" s="78"/>
      <c r="E170" s="78"/>
      <c r="F170" s="78">
        <v>1459.021</v>
      </c>
      <c r="G170" s="78"/>
      <c r="H170" s="79"/>
    </row>
    <row r="171" spans="2:8" x14ac:dyDescent="0.25">
      <c r="B171" s="74">
        <v>2460059.5897616702</v>
      </c>
      <c r="C171" s="81">
        <f>B171-$K$30</f>
        <v>-3.0092177446931601E-2</v>
      </c>
      <c r="D171" s="78"/>
      <c r="E171" s="78"/>
      <c r="F171" s="78">
        <v>1463.6274000000001</v>
      </c>
      <c r="G171" s="78"/>
      <c r="H171" s="79"/>
    </row>
    <row r="172" spans="2:8" x14ac:dyDescent="0.25">
      <c r="B172" s="74">
        <v>2460059.5920764534</v>
      </c>
      <c r="C172" s="81">
        <f>B172-$K$30</f>
        <v>-2.7777394279837608E-2</v>
      </c>
      <c r="D172" s="78"/>
      <c r="E172" s="78"/>
      <c r="F172" s="78">
        <v>1457.2201</v>
      </c>
      <c r="G172" s="78"/>
      <c r="H172" s="79"/>
    </row>
    <row r="173" spans="2:8" x14ac:dyDescent="0.25">
      <c r="B173" s="74">
        <v>2460059.5943912361</v>
      </c>
      <c r="C173" s="81">
        <f>B173-$K$30</f>
        <v>-2.5462611578404903E-2</v>
      </c>
      <c r="D173" s="78"/>
      <c r="E173" s="78"/>
      <c r="F173" s="78">
        <v>1467.5404000000001</v>
      </c>
      <c r="G173" s="78"/>
      <c r="H173" s="79"/>
    </row>
    <row r="174" spans="2:8" x14ac:dyDescent="0.25">
      <c r="B174" s="74">
        <v>2460059.5967060192</v>
      </c>
      <c r="C174" s="81">
        <f>B174-$K$30</f>
        <v>-2.3147828411310911E-2</v>
      </c>
      <c r="D174" s="78"/>
      <c r="E174" s="78"/>
      <c r="F174" s="78">
        <v>1465.3046999999999</v>
      </c>
      <c r="G174" s="78"/>
      <c r="H174" s="79"/>
    </row>
    <row r="175" spans="2:8" x14ac:dyDescent="0.25">
      <c r="B175" s="74">
        <v>2460059.599020802</v>
      </c>
      <c r="C175" s="81">
        <f>B175-$K$30</f>
        <v>-2.0833045709878206E-2</v>
      </c>
      <c r="D175" s="78"/>
      <c r="E175" s="78"/>
      <c r="F175" s="78">
        <v>1465.9637</v>
      </c>
      <c r="G175" s="78"/>
      <c r="H175" s="79"/>
    </row>
    <row r="176" spans="2:8" x14ac:dyDescent="0.25">
      <c r="B176" s="74">
        <v>2460059.6013355847</v>
      </c>
      <c r="C176" s="81">
        <f>B176-$K$30</f>
        <v>-1.8518263008445501E-2</v>
      </c>
      <c r="D176" s="78"/>
      <c r="E176" s="78"/>
      <c r="F176" s="78">
        <v>1463.2709</v>
      </c>
      <c r="G176" s="78"/>
      <c r="H176" s="79"/>
    </row>
    <row r="177" spans="1:8" x14ac:dyDescent="0.25">
      <c r="B177" s="74">
        <v>2460059.6036503678</v>
      </c>
      <c r="C177" s="81">
        <f>B177-$K$30</f>
        <v>-1.6203479841351509E-2</v>
      </c>
      <c r="D177" s="78"/>
      <c r="E177" s="78"/>
      <c r="F177" s="78">
        <v>1462.2023999999999</v>
      </c>
      <c r="G177" s="78"/>
      <c r="H177" s="79"/>
    </row>
    <row r="178" spans="1:8" x14ac:dyDescent="0.25">
      <c r="B178" s="74">
        <v>2460059.6059651505</v>
      </c>
      <c r="C178" s="81">
        <f>B178-$K$30</f>
        <v>-1.3888697139918804E-2</v>
      </c>
      <c r="D178" s="78"/>
      <c r="E178" s="78"/>
      <c r="F178" s="78">
        <v>1466.7971</v>
      </c>
      <c r="G178" s="78"/>
      <c r="H178" s="79"/>
    </row>
    <row r="179" spans="1:8" x14ac:dyDescent="0.25">
      <c r="B179" s="74">
        <v>2460059.6082799337</v>
      </c>
      <c r="C179" s="81">
        <f>B179-$K$30</f>
        <v>-1.1573913972824812E-2</v>
      </c>
      <c r="D179" s="78"/>
      <c r="E179" s="78"/>
      <c r="F179" s="78">
        <v>1457.8099</v>
      </c>
      <c r="G179" s="78"/>
      <c r="H179" s="79"/>
    </row>
    <row r="180" spans="1:8" x14ac:dyDescent="0.25">
      <c r="B180" s="74">
        <v>2460059.6105947164</v>
      </c>
      <c r="C180" s="81">
        <f>B180-$K$30</f>
        <v>-9.259131271392107E-3</v>
      </c>
      <c r="D180" s="78"/>
      <c r="E180" s="78"/>
      <c r="F180" s="78">
        <v>1463.2917</v>
      </c>
      <c r="G180" s="78"/>
      <c r="H180" s="79"/>
    </row>
    <row r="181" spans="1:8" x14ac:dyDescent="0.25">
      <c r="B181" s="74">
        <v>2460059.6129094991</v>
      </c>
      <c r="C181" s="81">
        <f>B181-$K$30</f>
        <v>-6.9443485699594021E-3</v>
      </c>
      <c r="D181" s="78"/>
      <c r="E181" s="78"/>
      <c r="F181" s="78">
        <v>1468.1578</v>
      </c>
      <c r="G181" s="78"/>
      <c r="H181" s="79"/>
    </row>
    <row r="182" spans="1:8" x14ac:dyDescent="0.25">
      <c r="B182" s="74">
        <v>2460059.6152242823</v>
      </c>
      <c r="C182" s="81">
        <f>B182-$K$30</f>
        <v>-4.6295654028654099E-3</v>
      </c>
      <c r="D182" s="78"/>
      <c r="E182" s="78"/>
      <c r="F182" s="78">
        <v>1460.2628</v>
      </c>
      <c r="G182" s="78"/>
      <c r="H182" s="79"/>
    </row>
    <row r="183" spans="1:8" x14ac:dyDescent="0.25">
      <c r="B183" s="74">
        <v>2460059.617539065</v>
      </c>
      <c r="C183" s="81">
        <f>B183-$K$30</f>
        <v>-2.3147827014327049E-3</v>
      </c>
      <c r="D183" s="78"/>
      <c r="E183" s="78"/>
      <c r="F183" s="78">
        <v>1467.0007000000001</v>
      </c>
      <c r="G183" s="78"/>
      <c r="H183" s="79"/>
    </row>
    <row r="184" spans="1:8" x14ac:dyDescent="0.25">
      <c r="A184" s="73" t="s">
        <v>137</v>
      </c>
      <c r="B184" s="74">
        <v>2460059.6198538477</v>
      </c>
      <c r="C184" s="81">
        <f>B184-$K$30</f>
        <v>0</v>
      </c>
      <c r="D184" s="78"/>
      <c r="E184" s="78"/>
      <c r="F184" s="78">
        <v>1465.4792</v>
      </c>
      <c r="G184" s="78"/>
      <c r="H184" s="79"/>
    </row>
    <row r="185" spans="1:8" x14ac:dyDescent="0.25">
      <c r="B185" s="74">
        <v>2460059.6221686308</v>
      </c>
      <c r="C185" s="81">
        <f>B185-$K$30</f>
        <v>2.3147831670939922E-3</v>
      </c>
      <c r="D185" s="78"/>
      <c r="E185" s="78"/>
      <c r="F185" s="78">
        <v>1461.546</v>
      </c>
      <c r="G185" s="78"/>
      <c r="H185" s="79"/>
    </row>
    <row r="186" spans="1:8" x14ac:dyDescent="0.25">
      <c r="B186" s="74">
        <v>2460059.6244834135</v>
      </c>
      <c r="C186" s="81">
        <f>B186-$K$30</f>
        <v>4.6295658685266972E-3</v>
      </c>
      <c r="D186" s="78"/>
      <c r="E186" s="78"/>
      <c r="F186" s="78">
        <v>1463.4319</v>
      </c>
      <c r="G186" s="78"/>
      <c r="H186" s="79"/>
    </row>
    <row r="187" spans="1:8" x14ac:dyDescent="0.25">
      <c r="B187" s="74">
        <v>2460059.6267981962</v>
      </c>
      <c r="C187" s="81">
        <f>B187-$K$30</f>
        <v>6.9443485699594021E-3</v>
      </c>
      <c r="D187" s="78"/>
      <c r="E187" s="78"/>
      <c r="F187" s="78">
        <v>1468.5935999999999</v>
      </c>
      <c r="G187" s="78"/>
      <c r="H187" s="79"/>
    </row>
    <row r="188" spans="1:8" x14ac:dyDescent="0.25">
      <c r="B188" s="74">
        <v>2460059.6291129794</v>
      </c>
      <c r="C188" s="81">
        <f>B188-$K$30</f>
        <v>9.2591317370533943E-3</v>
      </c>
      <c r="D188" s="78"/>
      <c r="E188" s="78"/>
      <c r="F188" s="78">
        <v>1465.2598</v>
      </c>
      <c r="G188" s="78"/>
      <c r="H188" s="79"/>
    </row>
    <row r="189" spans="1:8" x14ac:dyDescent="0.25">
      <c r="B189" s="74">
        <v>2460059.6314277621</v>
      </c>
      <c r="C189" s="81">
        <f>B189-$K$30</f>
        <v>1.1573914438486099E-2</v>
      </c>
      <c r="D189" s="78"/>
      <c r="E189" s="78"/>
      <c r="F189" s="78">
        <v>1458.0186000000001</v>
      </c>
      <c r="G189" s="78"/>
      <c r="H189" s="79"/>
    </row>
    <row r="190" spans="1:8" x14ac:dyDescent="0.25">
      <c r="B190" s="74">
        <v>2460059.6337425448</v>
      </c>
      <c r="C190" s="81">
        <f>B190-$K$30</f>
        <v>1.3888697139918804E-2</v>
      </c>
      <c r="D190" s="78"/>
      <c r="E190" s="78"/>
      <c r="F190" s="78">
        <v>1467.6469999999999</v>
      </c>
      <c r="G190" s="78"/>
      <c r="H190" s="79"/>
    </row>
    <row r="191" spans="1:8" x14ac:dyDescent="0.25">
      <c r="B191" s="74">
        <v>2460059.6360573275</v>
      </c>
      <c r="C191" s="81">
        <f>B191-$K$30</f>
        <v>1.6203479841351509E-2</v>
      </c>
      <c r="D191" s="78"/>
      <c r="E191" s="78"/>
      <c r="F191" s="78">
        <v>1461.5634</v>
      </c>
      <c r="G191" s="78"/>
      <c r="H191" s="79"/>
    </row>
    <row r="192" spans="1:8" x14ac:dyDescent="0.25">
      <c r="B192" s="74">
        <v>2460059.6383721107</v>
      </c>
      <c r="C192" s="81">
        <f>B192-$K$30</f>
        <v>1.8518263008445501E-2</v>
      </c>
      <c r="D192" s="78"/>
      <c r="E192" s="78"/>
      <c r="F192" s="78">
        <v>1464.9293</v>
      </c>
      <c r="G192" s="78"/>
      <c r="H192" s="79"/>
    </row>
    <row r="193" spans="2:8" x14ac:dyDescent="0.25">
      <c r="B193" s="74">
        <v>2460059.6406868934</v>
      </c>
      <c r="C193" s="81">
        <f>B193-$K$30</f>
        <v>2.0833045709878206E-2</v>
      </c>
      <c r="D193" s="78"/>
      <c r="E193" s="78"/>
      <c r="F193" s="78">
        <v>1459.4987000000001</v>
      </c>
      <c r="G193" s="78"/>
      <c r="H193" s="79"/>
    </row>
    <row r="194" spans="2:8" x14ac:dyDescent="0.25">
      <c r="B194" s="74">
        <v>2460059.6430016761</v>
      </c>
      <c r="C194" s="81">
        <f>B194-$K$30</f>
        <v>2.3147828411310911E-2</v>
      </c>
      <c r="D194" s="78"/>
      <c r="E194" s="78"/>
      <c r="F194" s="78">
        <v>1465.5265999999999</v>
      </c>
      <c r="G194" s="78"/>
      <c r="H194" s="79"/>
    </row>
    <row r="195" spans="2:8" x14ac:dyDescent="0.25">
      <c r="B195" s="74">
        <v>2460059.6453164588</v>
      </c>
      <c r="C195" s="81">
        <f>B195-$K$30</f>
        <v>2.5462611112743616E-2</v>
      </c>
      <c r="D195" s="78"/>
      <c r="E195" s="78"/>
      <c r="F195" s="78">
        <v>1464.5382</v>
      </c>
      <c r="G195" s="78"/>
      <c r="H195" s="79"/>
    </row>
    <row r="196" spans="2:8" x14ac:dyDescent="0.25">
      <c r="B196" s="74">
        <v>2460059.6476312419</v>
      </c>
      <c r="C196" s="81">
        <f>B196-$K$30</f>
        <v>2.7777394279837608E-2</v>
      </c>
      <c r="D196" s="78"/>
      <c r="E196" s="78"/>
      <c r="F196" s="78">
        <v>1471.6436000000001</v>
      </c>
      <c r="G196" s="78"/>
      <c r="H196" s="79"/>
    </row>
    <row r="197" spans="2:8" x14ac:dyDescent="0.25">
      <c r="B197" s="74">
        <v>2460059.6499460246</v>
      </c>
      <c r="C197" s="81">
        <f>B197-$K$30</f>
        <v>3.0092176981270313E-2</v>
      </c>
      <c r="D197" s="78"/>
      <c r="E197" s="78"/>
      <c r="F197" s="78">
        <v>1462.2185999999999</v>
      </c>
      <c r="G197" s="78"/>
      <c r="H197" s="79"/>
    </row>
    <row r="198" spans="2:8" x14ac:dyDescent="0.25">
      <c r="B198" s="74">
        <v>2460059.6522608073</v>
      </c>
      <c r="C198" s="81">
        <f>B198-$K$30</f>
        <v>3.2406959682703018E-2</v>
      </c>
      <c r="D198" s="78"/>
      <c r="E198" s="78"/>
      <c r="F198" s="78">
        <v>1465.7487000000001</v>
      </c>
      <c r="G198" s="78"/>
      <c r="H198" s="79"/>
    </row>
    <row r="199" spans="2:8" x14ac:dyDescent="0.25">
      <c r="B199" s="74">
        <v>2460059.65457559</v>
      </c>
      <c r="C199" s="81">
        <f>B199-$K$30</f>
        <v>3.4721742384135723E-2</v>
      </c>
      <c r="D199" s="78"/>
      <c r="E199" s="78"/>
      <c r="F199" s="78">
        <v>1466.2932000000001</v>
      </c>
      <c r="G199" s="78"/>
      <c r="H199" s="79"/>
    </row>
    <row r="200" spans="2:8" x14ac:dyDescent="0.25">
      <c r="B200" s="74">
        <v>2460059.6568903727</v>
      </c>
      <c r="C200" s="81">
        <f>B200-$K$30</f>
        <v>3.7036525085568428E-2</v>
      </c>
      <c r="D200" s="78"/>
      <c r="E200" s="78"/>
      <c r="F200" s="78">
        <v>1466.8411000000001</v>
      </c>
      <c r="G200" s="78"/>
      <c r="H200" s="79"/>
    </row>
    <row r="201" spans="2:8" x14ac:dyDescent="0.25">
      <c r="B201" s="74">
        <v>2460059.6592051559</v>
      </c>
      <c r="C201" s="81">
        <f>B201-$K$30</f>
        <v>3.935130825266242E-2</v>
      </c>
      <c r="D201" s="78"/>
      <c r="E201" s="78"/>
      <c r="F201" s="78">
        <v>1467.6504</v>
      </c>
      <c r="G201" s="78"/>
      <c r="H201" s="79"/>
    </row>
    <row r="202" spans="2:8" x14ac:dyDescent="0.25">
      <c r="B202" s="74">
        <v>2460059.6615199386</v>
      </c>
      <c r="C202" s="81">
        <f>B202-$K$30</f>
        <v>4.1666090954095125E-2</v>
      </c>
      <c r="D202" s="78"/>
      <c r="E202" s="78"/>
      <c r="F202" s="78">
        <v>1466.6174000000001</v>
      </c>
      <c r="G202" s="78"/>
      <c r="H202" s="79"/>
    </row>
    <row r="203" spans="2:8" x14ac:dyDescent="0.25">
      <c r="B203" s="74">
        <v>2460059.6638347213</v>
      </c>
      <c r="C203" s="81">
        <f>B203-$K$30</f>
        <v>4.398087365552783E-2</v>
      </c>
      <c r="D203" s="78"/>
      <c r="E203" s="78"/>
      <c r="F203" s="78">
        <v>1455.6632999999999</v>
      </c>
      <c r="G203" s="78"/>
      <c r="H203" s="79"/>
    </row>
    <row r="204" spans="2:8" x14ac:dyDescent="0.25">
      <c r="B204" s="74">
        <v>2460059.666149504</v>
      </c>
      <c r="C204" s="81">
        <f>B204-$K$30</f>
        <v>4.6295656356960535E-2</v>
      </c>
      <c r="D204" s="78"/>
      <c r="E204" s="78"/>
      <c r="F204" s="78">
        <v>1468.8987</v>
      </c>
      <c r="G204" s="78"/>
      <c r="H204" s="79"/>
    </row>
    <row r="205" spans="2:8" x14ac:dyDescent="0.25">
      <c r="B205" s="74">
        <v>2460059.6684642867</v>
      </c>
      <c r="C205" s="81">
        <f>B205-$K$30</f>
        <v>4.861043905839324E-2</v>
      </c>
      <c r="D205" s="78"/>
      <c r="E205" s="78"/>
      <c r="F205" s="78">
        <v>1455.6442999999999</v>
      </c>
      <c r="G205" s="78"/>
      <c r="H205" s="79"/>
    </row>
    <row r="206" spans="2:8" x14ac:dyDescent="0.25">
      <c r="B206" s="74">
        <v>2460059.6707790699</v>
      </c>
      <c r="C206" s="81">
        <f>B206-$K$30</f>
        <v>5.0925222225487232E-2</v>
      </c>
      <c r="D206" s="78"/>
      <c r="E206" s="78"/>
      <c r="F206" s="78">
        <v>1465.3344</v>
      </c>
      <c r="G206" s="78"/>
      <c r="H206" s="79"/>
    </row>
    <row r="207" spans="2:8" x14ac:dyDescent="0.25">
      <c r="B207" s="74">
        <v>2460059.6730938526</v>
      </c>
      <c r="C207" s="81">
        <f>B207-$K$30</f>
        <v>5.3240004926919937E-2</v>
      </c>
      <c r="D207" s="78"/>
      <c r="E207" s="78"/>
      <c r="F207" s="78">
        <v>1461.3367000000001</v>
      </c>
      <c r="G207" s="78"/>
      <c r="H207" s="79"/>
    </row>
    <row r="208" spans="2:8" x14ac:dyDescent="0.25">
      <c r="B208" s="74">
        <v>2460059.6754086353</v>
      </c>
      <c r="C208" s="81">
        <f>B208-$K$30</f>
        <v>5.5554787628352642E-2</v>
      </c>
      <c r="D208" s="78"/>
      <c r="E208" s="78"/>
      <c r="F208" s="78">
        <v>1457.9662000000001</v>
      </c>
      <c r="G208" s="78"/>
      <c r="H208" s="79"/>
    </row>
    <row r="209" spans="2:8" x14ac:dyDescent="0.25">
      <c r="B209" s="74">
        <v>2460059.677723418</v>
      </c>
      <c r="C209" s="81">
        <f>B209-$K$30</f>
        <v>5.7869570329785347E-2</v>
      </c>
      <c r="D209" s="78"/>
      <c r="E209" s="78"/>
      <c r="F209" s="78">
        <v>1457.3911000000001</v>
      </c>
      <c r="G209" s="78"/>
      <c r="H209" s="79"/>
    </row>
    <row r="210" spans="2:8" x14ac:dyDescent="0.25">
      <c r="B210" s="74">
        <v>2460059.6800382007</v>
      </c>
      <c r="C210" s="81">
        <f>B210-$K$30</f>
        <v>6.0184353031218052E-2</v>
      </c>
      <c r="D210" s="78"/>
      <c r="E210" s="78"/>
      <c r="F210" s="78">
        <v>1458.7820999999999</v>
      </c>
      <c r="G210" s="78"/>
      <c r="H210" s="79"/>
    </row>
    <row r="211" spans="2:8" x14ac:dyDescent="0.25">
      <c r="B211" s="74">
        <v>2460059.6823529834</v>
      </c>
      <c r="C211" s="81">
        <f>B211-$K$30</f>
        <v>6.2499135732650757E-2</v>
      </c>
      <c r="D211" s="78"/>
      <c r="E211" s="78"/>
      <c r="F211" s="78">
        <v>1465.7598</v>
      </c>
      <c r="G211" s="78"/>
      <c r="H211" s="79"/>
    </row>
    <row r="212" spans="2:8" x14ac:dyDescent="0.25">
      <c r="B212" s="74">
        <v>2460059.6846677661</v>
      </c>
      <c r="C212" s="81">
        <f>B212-$K$30</f>
        <v>6.4813918434083462E-2</v>
      </c>
      <c r="D212" s="78"/>
      <c r="E212" s="78"/>
      <c r="F212" s="78">
        <v>1465.0998999999999</v>
      </c>
      <c r="G212" s="78"/>
      <c r="H212" s="79"/>
    </row>
    <row r="213" spans="2:8" x14ac:dyDescent="0.25">
      <c r="B213" s="74">
        <v>2460059.6869825488</v>
      </c>
      <c r="C213" s="81">
        <f>B213-$K$30</f>
        <v>6.7128701135516167E-2</v>
      </c>
      <c r="D213" s="78"/>
      <c r="E213" s="78"/>
      <c r="F213" s="78">
        <v>1466.3866</v>
      </c>
      <c r="G213" s="78"/>
      <c r="H213" s="79"/>
    </row>
    <row r="214" spans="2:8" x14ac:dyDescent="0.25">
      <c r="B214" s="74">
        <v>2460059.6892973315</v>
      </c>
      <c r="C214" s="81">
        <f>B214-$K$30</f>
        <v>6.9443483836948872E-2</v>
      </c>
      <c r="D214" s="78"/>
      <c r="E214" s="78"/>
      <c r="F214" s="78">
        <v>1471.4021</v>
      </c>
      <c r="G214" s="78"/>
      <c r="H214" s="79"/>
    </row>
    <row r="215" spans="2:8" x14ac:dyDescent="0.25">
      <c r="B215" s="74">
        <v>2460059.6916121142</v>
      </c>
      <c r="C215" s="81">
        <f>B215-$K$30</f>
        <v>7.1758266538381577E-2</v>
      </c>
      <c r="D215" s="78"/>
      <c r="E215" s="78"/>
      <c r="F215" s="78">
        <v>1464.6626000000001</v>
      </c>
      <c r="G215" s="78"/>
      <c r="H215" s="79"/>
    </row>
    <row r="216" spans="2:8" x14ac:dyDescent="0.25">
      <c r="B216" s="74">
        <v>2460059.6939268974</v>
      </c>
      <c r="C216" s="81">
        <f>B216-$K$30</f>
        <v>7.4073049705475569E-2</v>
      </c>
      <c r="D216" s="78"/>
      <c r="E216" s="78"/>
      <c r="F216" s="78">
        <v>1458.1098999999999</v>
      </c>
      <c r="G216" s="78"/>
      <c r="H216" s="79"/>
    </row>
    <row r="217" spans="2:8" x14ac:dyDescent="0.25">
      <c r="B217" s="74">
        <v>2460059.6962416796</v>
      </c>
      <c r="C217" s="81">
        <f>B217-$K$30</f>
        <v>7.6387831941246986E-2</v>
      </c>
      <c r="D217" s="78"/>
      <c r="E217" s="78"/>
      <c r="F217" s="78">
        <v>1461.211</v>
      </c>
      <c r="G217" s="78"/>
      <c r="H217" s="79"/>
    </row>
    <row r="218" spans="2:8" x14ac:dyDescent="0.25">
      <c r="B218" s="74">
        <v>2460059.6985564628</v>
      </c>
      <c r="C218" s="81">
        <f>B218-$K$30</f>
        <v>7.8702615108340979E-2</v>
      </c>
      <c r="D218" s="78"/>
      <c r="E218" s="78"/>
      <c r="F218" s="78">
        <v>1469.277</v>
      </c>
      <c r="G218" s="78"/>
      <c r="H218" s="79"/>
    </row>
    <row r="219" spans="2:8" x14ac:dyDescent="0.25">
      <c r="B219" s="74">
        <v>2460059.7008712455</v>
      </c>
      <c r="C219" s="81">
        <f>B219-$K$30</f>
        <v>8.1017397809773684E-2</v>
      </c>
      <c r="D219" s="78"/>
      <c r="E219" s="78"/>
      <c r="F219" s="78">
        <v>1462.4494999999999</v>
      </c>
      <c r="G219" s="78"/>
      <c r="H219" s="79"/>
    </row>
    <row r="220" spans="2:8" x14ac:dyDescent="0.25">
      <c r="B220" s="74">
        <v>2460059.7031860282</v>
      </c>
      <c r="C220" s="81">
        <f>B220-$K$30</f>
        <v>8.3332180511206388E-2</v>
      </c>
      <c r="D220" s="78"/>
      <c r="E220" s="78"/>
      <c r="F220" s="78">
        <v>1459.9073000000001</v>
      </c>
      <c r="G220" s="78"/>
      <c r="H220" s="79"/>
    </row>
    <row r="221" spans="2:8" x14ac:dyDescent="0.25">
      <c r="B221" s="74">
        <v>2460059.7055008109</v>
      </c>
      <c r="C221" s="81">
        <f>B221-$K$30</f>
        <v>8.5646963212639093E-2</v>
      </c>
      <c r="D221" s="78"/>
      <c r="E221" s="78"/>
      <c r="F221" s="78">
        <v>1462.9332999999999</v>
      </c>
      <c r="G221" s="78"/>
      <c r="H221" s="79"/>
    </row>
    <row r="222" spans="2:8" x14ac:dyDescent="0.25">
      <c r="B222" s="74">
        <v>2460059.7078155936</v>
      </c>
      <c r="C222" s="81">
        <f>B222-$K$30</f>
        <v>8.7961745914071798E-2</v>
      </c>
      <c r="D222" s="78"/>
      <c r="E222" s="78"/>
      <c r="F222" s="78">
        <v>1464.1718000000001</v>
      </c>
      <c r="G222" s="78"/>
      <c r="H222" s="79"/>
    </row>
    <row r="223" spans="2:8" x14ac:dyDescent="0.25">
      <c r="B223" s="74">
        <v>2460059.7101303763</v>
      </c>
      <c r="C223" s="81">
        <f>B223-$K$30</f>
        <v>9.0276528615504503E-2</v>
      </c>
      <c r="D223" s="78"/>
      <c r="E223" s="78"/>
      <c r="F223" s="78">
        <v>1470.0137</v>
      </c>
      <c r="G223" s="78"/>
      <c r="H223" s="79"/>
    </row>
    <row r="224" spans="2:8" x14ac:dyDescent="0.25">
      <c r="B224" s="74">
        <v>2460059.712445159</v>
      </c>
      <c r="C224" s="81">
        <f>B224-$K$30</f>
        <v>9.2591311316937208E-2</v>
      </c>
      <c r="D224" s="78"/>
      <c r="E224" s="78"/>
      <c r="F224" s="78">
        <v>1473.2769000000001</v>
      </c>
      <c r="G224" s="78"/>
      <c r="H224" s="79"/>
    </row>
    <row r="225" spans="1:8" x14ac:dyDescent="0.25">
      <c r="B225" s="74">
        <v>2460059.7147599417</v>
      </c>
      <c r="C225" s="81">
        <f>B225-$K$30</f>
        <v>9.4906094018369913E-2</v>
      </c>
      <c r="D225" s="78"/>
      <c r="E225" s="78"/>
      <c r="F225" s="78">
        <v>1465.3128999999999</v>
      </c>
      <c r="G225" s="78"/>
      <c r="H225" s="79"/>
    </row>
    <row r="226" spans="1:8" x14ac:dyDescent="0.25">
      <c r="B226" s="74">
        <v>2460059.7170747244</v>
      </c>
      <c r="C226" s="81">
        <f>B226-$K$30</f>
        <v>9.7220876719802618E-2</v>
      </c>
      <c r="D226" s="78"/>
      <c r="E226" s="78"/>
      <c r="F226" s="78">
        <v>1468.374</v>
      </c>
      <c r="G226" s="78"/>
      <c r="H226" s="79"/>
    </row>
    <row r="227" spans="1:8" x14ac:dyDescent="0.25">
      <c r="B227" s="74">
        <v>2460059.7193895071</v>
      </c>
      <c r="C227" s="81">
        <f>B227-$K$30</f>
        <v>9.9535659421235323E-2</v>
      </c>
      <c r="D227" s="78"/>
      <c r="E227" s="78"/>
      <c r="F227" s="78">
        <v>1463.0905</v>
      </c>
      <c r="G227" s="78"/>
      <c r="H227" s="79"/>
    </row>
    <row r="228" spans="1:8" x14ac:dyDescent="0.25">
      <c r="B228" s="74">
        <v>2460059.7217042893</v>
      </c>
      <c r="C228" s="81">
        <f>B228-$K$30</f>
        <v>0.10185044165700674</v>
      </c>
      <c r="D228" s="78"/>
      <c r="E228" s="78"/>
      <c r="F228" s="78">
        <v>1463.9039</v>
      </c>
      <c r="G228" s="78"/>
      <c r="H228" s="79"/>
    </row>
    <row r="229" spans="1:8" x14ac:dyDescent="0.25">
      <c r="A229" s="73" t="s">
        <v>87</v>
      </c>
      <c r="B229" s="74">
        <v>2460059.724019072</v>
      </c>
      <c r="C229" s="81">
        <f>B229-$K$30</f>
        <v>0.10416522435843945</v>
      </c>
      <c r="D229" s="78"/>
      <c r="E229" s="78"/>
      <c r="F229" s="78">
        <v>1467.6692</v>
      </c>
      <c r="G229" s="78"/>
      <c r="H229" s="79"/>
    </row>
    <row r="230" spans="1:8" x14ac:dyDescent="0.25">
      <c r="B230" s="74">
        <v>2460059.7263338547</v>
      </c>
      <c r="C230" s="81">
        <f>B230-$K$30</f>
        <v>0.10648000705987215</v>
      </c>
      <c r="D230" s="78"/>
      <c r="E230" s="78"/>
      <c r="F230" s="78"/>
      <c r="G230" s="78">
        <v>1469.5286000000001</v>
      </c>
      <c r="H230" s="79"/>
    </row>
    <row r="231" spans="1:8" x14ac:dyDescent="0.25">
      <c r="B231" s="74">
        <v>2460059.7286486374</v>
      </c>
      <c r="C231" s="81">
        <f>B231-$K$30</f>
        <v>0.10879478976130486</v>
      </c>
      <c r="D231" s="78"/>
      <c r="E231" s="78"/>
      <c r="F231" s="78"/>
      <c r="G231" s="78">
        <v>1463.8176000000001</v>
      </c>
      <c r="H231" s="79"/>
    </row>
    <row r="232" spans="1:8" x14ac:dyDescent="0.25">
      <c r="B232" s="74">
        <v>2460059.7309634201</v>
      </c>
      <c r="C232" s="81">
        <f>B232-$K$30</f>
        <v>0.11110957246273756</v>
      </c>
      <c r="D232" s="78"/>
      <c r="E232" s="78"/>
      <c r="F232" s="78"/>
      <c r="G232" s="78">
        <v>1471.3545999999999</v>
      </c>
      <c r="H232" s="79"/>
    </row>
    <row r="233" spans="1:8" x14ac:dyDescent="0.25">
      <c r="B233" s="74">
        <v>2460059.7332782028</v>
      </c>
      <c r="C233" s="81">
        <f>B233-$K$30</f>
        <v>0.11342435516417027</v>
      </c>
      <c r="D233" s="78"/>
      <c r="E233" s="78"/>
      <c r="F233" s="78"/>
      <c r="G233" s="78">
        <v>1466.1188</v>
      </c>
      <c r="H233" s="79"/>
    </row>
    <row r="234" spans="1:8" x14ac:dyDescent="0.25">
      <c r="B234" s="74">
        <v>2460059.7355929855</v>
      </c>
      <c r="C234" s="81">
        <f>B234-$K$30</f>
        <v>0.11573913786560297</v>
      </c>
      <c r="D234" s="78"/>
      <c r="E234" s="78"/>
      <c r="F234" s="78"/>
      <c r="G234" s="78">
        <v>1469.4384</v>
      </c>
      <c r="H234" s="79"/>
    </row>
    <row r="235" spans="1:8" x14ac:dyDescent="0.25">
      <c r="B235" s="74">
        <v>2460059.7379077682</v>
      </c>
      <c r="C235" s="81">
        <f>B235-$K$30</f>
        <v>0.11805392056703568</v>
      </c>
      <c r="D235" s="78"/>
      <c r="E235" s="78"/>
      <c r="F235" s="78"/>
      <c r="G235" s="78">
        <v>1473.1950999999999</v>
      </c>
      <c r="H235" s="79"/>
    </row>
    <row r="236" spans="1:8" x14ac:dyDescent="0.25">
      <c r="B236" s="74">
        <v>2460059.7402225509</v>
      </c>
      <c r="C236" s="81">
        <f>B236-$K$30</f>
        <v>0.12036870326846838</v>
      </c>
      <c r="D236" s="78"/>
      <c r="E236" s="78"/>
      <c r="F236" s="78"/>
      <c r="G236" s="78">
        <v>1481.222</v>
      </c>
      <c r="H236" s="79"/>
    </row>
    <row r="237" spans="1:8" x14ac:dyDescent="0.25">
      <c r="B237" s="74">
        <v>2460059.7425373336</v>
      </c>
      <c r="C237" s="81">
        <f>B237-$K$30</f>
        <v>0.12268348596990108</v>
      </c>
      <c r="D237" s="78"/>
      <c r="E237" s="78"/>
      <c r="F237" s="78"/>
      <c r="G237" s="78">
        <v>1472.6726000000001</v>
      </c>
      <c r="H237" s="79"/>
    </row>
    <row r="238" spans="1:8" x14ac:dyDescent="0.25">
      <c r="B238" s="74">
        <v>2460059.7448521163</v>
      </c>
      <c r="C238" s="81">
        <f>B238-$K$30</f>
        <v>0.12499826867133379</v>
      </c>
      <c r="D238" s="78"/>
      <c r="E238" s="78"/>
      <c r="F238" s="78"/>
      <c r="G238" s="78">
        <v>1475.124</v>
      </c>
      <c r="H238" s="79"/>
    </row>
    <row r="239" spans="1:8" x14ac:dyDescent="0.25">
      <c r="B239" s="74">
        <v>2460059.7471668986</v>
      </c>
      <c r="C239" s="81">
        <f>B239-$K$30</f>
        <v>0.12731305090710521</v>
      </c>
      <c r="D239" s="78"/>
      <c r="E239" s="78"/>
      <c r="F239" s="78"/>
      <c r="G239" s="78">
        <v>1478.8595</v>
      </c>
      <c r="H239" s="79"/>
    </row>
    <row r="240" spans="1:8" x14ac:dyDescent="0.25">
      <c r="B240" s="74">
        <v>2460059.7494816813</v>
      </c>
      <c r="C240" s="81">
        <f>B240-$K$30</f>
        <v>0.12962783360853791</v>
      </c>
      <c r="D240" s="78"/>
      <c r="E240" s="78"/>
      <c r="F240" s="78"/>
      <c r="G240" s="78">
        <v>1477.3846000000001</v>
      </c>
      <c r="H240" s="79"/>
    </row>
    <row r="241" spans="1:8" x14ac:dyDescent="0.25">
      <c r="A241" s="73" t="s">
        <v>136</v>
      </c>
      <c r="B241" s="74">
        <v>2460059.751796464</v>
      </c>
      <c r="C241" s="81">
        <f>B241-$K$30</f>
        <v>0.13194261630997062</v>
      </c>
      <c r="D241" s="78"/>
      <c r="E241" s="78"/>
      <c r="F241" s="78"/>
      <c r="G241" s="78">
        <v>1475.1135999999999</v>
      </c>
      <c r="H241" s="79"/>
    </row>
    <row r="242" spans="1:8" x14ac:dyDescent="0.25">
      <c r="B242" s="74">
        <v>2460059.7541112467</v>
      </c>
      <c r="C242" s="81">
        <f>B242-$K$30</f>
        <v>0.13425739901140332</v>
      </c>
      <c r="D242" s="78"/>
      <c r="E242" s="78"/>
      <c r="F242" s="78"/>
      <c r="G242" s="78"/>
      <c r="H242" s="79">
        <v>1485.6559999999999</v>
      </c>
    </row>
    <row r="243" spans="1:8" x14ac:dyDescent="0.25">
      <c r="B243" s="74">
        <v>2460059.7564260294</v>
      </c>
      <c r="C243" s="81">
        <f>B243-$K$30</f>
        <v>0.13657218171283603</v>
      </c>
      <c r="D243" s="78"/>
      <c r="E243" s="78"/>
      <c r="F243" s="78"/>
      <c r="G243" s="78"/>
      <c r="H243" s="79">
        <v>1481.4893</v>
      </c>
    </row>
    <row r="244" spans="1:8" x14ac:dyDescent="0.25">
      <c r="B244" s="74">
        <v>2460059.7587408121</v>
      </c>
      <c r="C244" s="81">
        <f>B244-$K$30</f>
        <v>0.13888696441426873</v>
      </c>
      <c r="D244" s="78"/>
      <c r="E244" s="78"/>
      <c r="F244" s="78"/>
      <c r="G244" s="78"/>
      <c r="H244" s="79">
        <v>1485.1967999999999</v>
      </c>
    </row>
    <row r="245" spans="1:8" x14ac:dyDescent="0.25">
      <c r="B245" s="74">
        <v>2460059.7610555943</v>
      </c>
      <c r="C245" s="81">
        <f>B245-$K$30</f>
        <v>0.14120174665004015</v>
      </c>
      <c r="D245" s="78"/>
      <c r="E245" s="78"/>
      <c r="F245" s="78"/>
      <c r="G245" s="78"/>
      <c r="H245" s="79">
        <v>1481.9322999999999</v>
      </c>
    </row>
    <row r="246" spans="1:8" x14ac:dyDescent="0.25">
      <c r="B246" s="74">
        <v>2460059.763370377</v>
      </c>
      <c r="C246" s="81">
        <f>B246-$K$30</f>
        <v>0.14351652935147285</v>
      </c>
      <c r="D246" s="78"/>
      <c r="E246" s="78"/>
      <c r="F246" s="78"/>
      <c r="G246" s="78"/>
      <c r="H246" s="79">
        <v>1483.0530000000001</v>
      </c>
    </row>
    <row r="247" spans="1:8" x14ac:dyDescent="0.25">
      <c r="B247" s="74">
        <v>2460059.7656851597</v>
      </c>
      <c r="C247" s="81">
        <f>B247-$K$30</f>
        <v>0.14583131205290556</v>
      </c>
      <c r="D247" s="78"/>
      <c r="E247" s="78"/>
      <c r="F247" s="78"/>
      <c r="G247" s="78"/>
      <c r="H247" s="79">
        <v>1480.3091999999999</v>
      </c>
    </row>
    <row r="248" spans="1:8" x14ac:dyDescent="0.25">
      <c r="B248" s="74">
        <v>2460059.7679999424</v>
      </c>
      <c r="C248" s="81">
        <f>B248-$K$30</f>
        <v>0.14814609475433826</v>
      </c>
      <c r="D248" s="78"/>
      <c r="E248" s="78"/>
      <c r="F248" s="78"/>
      <c r="G248" s="78"/>
      <c r="H248" s="79">
        <v>1481.4294</v>
      </c>
    </row>
    <row r="249" spans="1:8" x14ac:dyDescent="0.25">
      <c r="B249" s="74">
        <v>2460059.7703147251</v>
      </c>
      <c r="C249" s="81">
        <f>B249-$K$30</f>
        <v>0.15046087745577097</v>
      </c>
      <c r="D249" s="78"/>
      <c r="E249" s="78"/>
      <c r="F249" s="78"/>
      <c r="G249" s="78"/>
      <c r="H249" s="79">
        <v>1479.9945</v>
      </c>
    </row>
    <row r="250" spans="1:8" x14ac:dyDescent="0.25">
      <c r="B250" s="74">
        <v>2460059.7726295074</v>
      </c>
      <c r="C250" s="81">
        <f>B250-$K$30</f>
        <v>0.15277565969154239</v>
      </c>
      <c r="D250" s="78"/>
      <c r="E250" s="78"/>
      <c r="F250" s="78"/>
      <c r="G250" s="78"/>
      <c r="H250" s="79">
        <v>1486.0293999999999</v>
      </c>
    </row>
    <row r="251" spans="1:8" x14ac:dyDescent="0.25">
      <c r="B251" s="74">
        <v>2460059.7749442901</v>
      </c>
      <c r="C251" s="81">
        <f>B251-$K$30</f>
        <v>0.15509044239297509</v>
      </c>
      <c r="D251" s="78"/>
      <c r="E251" s="78"/>
      <c r="F251" s="78"/>
      <c r="G251" s="78"/>
      <c r="H251" s="79">
        <v>1486.8320000000001</v>
      </c>
    </row>
    <row r="252" spans="1:8" x14ac:dyDescent="0.25">
      <c r="B252" s="74">
        <v>2460059.7772590728</v>
      </c>
      <c r="C252" s="81">
        <f>B252-$K$30</f>
        <v>0.1574052250944078</v>
      </c>
      <c r="D252" s="78"/>
      <c r="E252" s="78"/>
      <c r="F252" s="78"/>
      <c r="G252" s="78"/>
      <c r="H252" s="79">
        <v>1481.9473</v>
      </c>
    </row>
    <row r="253" spans="1:8" x14ac:dyDescent="0.25">
      <c r="B253" s="74">
        <v>2460059.7795738555</v>
      </c>
      <c r="C253" s="81">
        <f>B253-$K$30</f>
        <v>0.1597200077958405</v>
      </c>
      <c r="D253" s="78"/>
      <c r="E253" s="78"/>
      <c r="F253" s="78"/>
      <c r="G253" s="78"/>
      <c r="H253" s="79">
        <v>1481.0971999999999</v>
      </c>
    </row>
    <row r="254" spans="1:8" x14ac:dyDescent="0.25">
      <c r="B254" s="74">
        <v>2460059.7818886377</v>
      </c>
      <c r="C254" s="81">
        <f>B254-$K$30</f>
        <v>0.16203479003161192</v>
      </c>
      <c r="D254" s="78"/>
      <c r="E254" s="78"/>
      <c r="F254" s="78"/>
      <c r="G254" s="78"/>
      <c r="H254" s="79">
        <v>1484.6282000000001</v>
      </c>
    </row>
    <row r="255" spans="1:8" x14ac:dyDescent="0.25">
      <c r="B255" s="74">
        <v>2460059.7842034204</v>
      </c>
      <c r="C255" s="81">
        <f>B255-$K$30</f>
        <v>0.16434957273304462</v>
      </c>
      <c r="D255" s="78"/>
      <c r="E255" s="78"/>
      <c r="F255" s="78"/>
      <c r="G255" s="78"/>
      <c r="H255" s="79">
        <v>1489.6246000000001</v>
      </c>
    </row>
    <row r="256" spans="1:8" x14ac:dyDescent="0.25">
      <c r="B256" s="74">
        <v>2460059.7865182031</v>
      </c>
      <c r="C256" s="81">
        <f>B256-$K$30</f>
        <v>0.16666435543447733</v>
      </c>
      <c r="D256" s="78"/>
      <c r="E256" s="78"/>
      <c r="F256" s="78"/>
      <c r="G256" s="78"/>
      <c r="H256" s="79">
        <v>1476.5311999999999</v>
      </c>
    </row>
    <row r="257" spans="2:8" x14ac:dyDescent="0.25">
      <c r="B257" s="74">
        <v>2460059.7888329858</v>
      </c>
      <c r="C257" s="81">
        <f>B257-$K$30</f>
        <v>0.16897913813591003</v>
      </c>
      <c r="D257" s="78"/>
      <c r="E257" s="78"/>
      <c r="F257" s="78"/>
      <c r="G257" s="78"/>
      <c r="H257" s="79">
        <v>1477.3822</v>
      </c>
    </row>
    <row r="258" spans="2:8" x14ac:dyDescent="0.25">
      <c r="B258" s="74">
        <v>2460059.791147768</v>
      </c>
      <c r="C258" s="81">
        <f>B258-$K$30</f>
        <v>0.17129392037168145</v>
      </c>
      <c r="D258" s="78"/>
      <c r="E258" s="78"/>
      <c r="F258" s="78"/>
      <c r="G258" s="78"/>
      <c r="H258" s="79">
        <v>1484.9667999999999</v>
      </c>
    </row>
    <row r="259" spans="2:8" x14ac:dyDescent="0.25">
      <c r="B259" s="74">
        <v>2460059.7934625507</v>
      </c>
      <c r="C259" s="81">
        <f>B259-$K$30</f>
        <v>0.17360870307311416</v>
      </c>
      <c r="D259" s="78"/>
      <c r="E259" s="78"/>
      <c r="F259" s="78"/>
      <c r="G259" s="78"/>
      <c r="H259" s="79">
        <v>1479.2380000000001</v>
      </c>
    </row>
    <row r="260" spans="2:8" x14ac:dyDescent="0.25">
      <c r="B260" s="74">
        <v>2460059.7957773334</v>
      </c>
      <c r="C260" s="81">
        <f>B260-$K$30</f>
        <v>0.17592348577454686</v>
      </c>
      <c r="D260" s="78"/>
      <c r="E260" s="78"/>
      <c r="F260" s="78"/>
      <c r="G260" s="78"/>
      <c r="H260" s="79">
        <v>1489.4032</v>
      </c>
    </row>
    <row r="261" spans="2:8" x14ac:dyDescent="0.25">
      <c r="B261" s="74">
        <v>2460059.7980921157</v>
      </c>
      <c r="C261" s="81">
        <f>B261-$K$30</f>
        <v>0.17823826801031828</v>
      </c>
      <c r="D261" s="78"/>
      <c r="E261" s="78"/>
      <c r="F261" s="78"/>
      <c r="G261" s="78"/>
      <c r="H261" s="79">
        <v>1488.1233999999999</v>
      </c>
    </row>
    <row r="262" spans="2:8" x14ac:dyDescent="0.25">
      <c r="B262" s="74">
        <v>2460059.8004068984</v>
      </c>
      <c r="C262" s="81">
        <f>B262-$K$30</f>
        <v>0.18055305071175098</v>
      </c>
      <c r="D262" s="78"/>
      <c r="E262" s="78"/>
      <c r="F262" s="78"/>
      <c r="G262" s="78"/>
      <c r="H262" s="79">
        <v>1483.5204000000001</v>
      </c>
    </row>
    <row r="263" spans="2:8" x14ac:dyDescent="0.25">
      <c r="B263" s="74">
        <v>2460059.8027216811</v>
      </c>
      <c r="C263" s="81">
        <f>B263-$K$30</f>
        <v>0.18286783341318369</v>
      </c>
      <c r="D263" s="78"/>
      <c r="E263" s="78"/>
      <c r="F263" s="78"/>
      <c r="G263" s="78"/>
      <c r="H263" s="79">
        <v>1483.2840000000001</v>
      </c>
    </row>
    <row r="264" spans="2:8" x14ac:dyDescent="0.25">
      <c r="B264" s="74">
        <v>2460059.8050364633</v>
      </c>
      <c r="C264" s="81">
        <f>B264-$K$30</f>
        <v>0.18518261564895511</v>
      </c>
      <c r="D264" s="78"/>
      <c r="E264" s="78"/>
      <c r="F264" s="78"/>
      <c r="G264" s="78"/>
      <c r="H264" s="79">
        <v>1478.9829999999999</v>
      </c>
    </row>
    <row r="265" spans="2:8" x14ac:dyDescent="0.25">
      <c r="B265" s="74">
        <v>2460059.807351246</v>
      </c>
      <c r="C265" s="81">
        <f>B265-$K$30</f>
        <v>0.18749739835038781</v>
      </c>
      <c r="D265" s="78"/>
      <c r="E265" s="78"/>
      <c r="F265" s="78"/>
      <c r="G265" s="78"/>
      <c r="H265" s="79">
        <v>1489.1243999999999</v>
      </c>
    </row>
    <row r="266" spans="2:8" x14ac:dyDescent="0.25">
      <c r="B266" s="74">
        <v>2460059.8096660287</v>
      </c>
      <c r="C266" s="81">
        <f>B266-$K$30</f>
        <v>0.18981218105182052</v>
      </c>
      <c r="D266" s="78"/>
      <c r="E266" s="78"/>
      <c r="F266" s="78"/>
      <c r="G266" s="78"/>
      <c r="H266" s="79">
        <v>1481.3914</v>
      </c>
    </row>
    <row r="267" spans="2:8" x14ac:dyDescent="0.25">
      <c r="B267" s="74">
        <v>2460059.8119808109</v>
      </c>
      <c r="C267" s="81">
        <f>B267-$K$30</f>
        <v>0.19212696328759193</v>
      </c>
      <c r="D267" s="78"/>
      <c r="E267" s="78"/>
      <c r="F267" s="78"/>
      <c r="G267" s="78"/>
      <c r="H267" s="79">
        <v>1483.4738</v>
      </c>
    </row>
    <row r="268" spans="2:8" x14ac:dyDescent="0.25">
      <c r="B268" s="74">
        <v>2460059.8142955936</v>
      </c>
      <c r="C268" s="81">
        <f>B268-$K$30</f>
        <v>0.19444174598902464</v>
      </c>
      <c r="D268" s="78"/>
      <c r="E268" s="78"/>
      <c r="F268" s="78"/>
      <c r="G268" s="78"/>
      <c r="H268" s="79">
        <v>1482.2445</v>
      </c>
    </row>
    <row r="269" spans="2:8" x14ac:dyDescent="0.25">
      <c r="B269" s="74">
        <v>2460059.8166103759</v>
      </c>
      <c r="C269" s="81">
        <f>B269-$K$30</f>
        <v>0.19675652822479606</v>
      </c>
      <c r="D269" s="78"/>
      <c r="E269" s="78"/>
      <c r="F269" s="78"/>
      <c r="G269" s="78"/>
      <c r="H269" s="79">
        <v>1480.7068999999999</v>
      </c>
    </row>
    <row r="270" spans="2:8" x14ac:dyDescent="0.25">
      <c r="B270" s="74">
        <v>2460059.8189251586</v>
      </c>
      <c r="C270" s="81">
        <f>B270-$K$30</f>
        <v>0.19907131092622876</v>
      </c>
      <c r="D270" s="78"/>
      <c r="E270" s="78"/>
      <c r="F270" s="78"/>
      <c r="G270" s="78"/>
      <c r="H270" s="79">
        <v>1479.5997</v>
      </c>
    </row>
    <row r="271" spans="2:8" x14ac:dyDescent="0.25">
      <c r="B271" s="74">
        <v>2460059.8212399413</v>
      </c>
      <c r="C271" s="81">
        <f>B271-$K$30</f>
        <v>0.20138609362766147</v>
      </c>
      <c r="D271" s="78"/>
      <c r="E271" s="78"/>
      <c r="F271" s="78"/>
      <c r="G271" s="78"/>
      <c r="H271" s="79">
        <v>1484.5138999999999</v>
      </c>
    </row>
    <row r="272" spans="2:8" x14ac:dyDescent="0.25">
      <c r="B272" s="74">
        <v>2460059.8235547235</v>
      </c>
      <c r="C272" s="81">
        <f>B272-$K$30</f>
        <v>0.20370087586343288</v>
      </c>
      <c r="D272" s="78"/>
      <c r="E272" s="78"/>
      <c r="F272" s="78"/>
      <c r="G272" s="78"/>
      <c r="H272" s="79">
        <v>1490.4956999999999</v>
      </c>
    </row>
    <row r="273" spans="2:8" x14ac:dyDescent="0.25">
      <c r="B273" s="74">
        <v>2460059.8258695062</v>
      </c>
      <c r="C273" s="81">
        <f>B273-$K$30</f>
        <v>0.20601565856486559</v>
      </c>
      <c r="D273" s="78"/>
      <c r="E273" s="78"/>
      <c r="F273" s="78"/>
      <c r="G273" s="78"/>
      <c r="H273" s="79">
        <v>1484.7766999999999</v>
      </c>
    </row>
    <row r="274" spans="2:8" x14ac:dyDescent="0.25">
      <c r="B274" s="74">
        <v>2460059.8281842885</v>
      </c>
      <c r="C274" s="81">
        <f>B274-$K$30</f>
        <v>0.20833044080063701</v>
      </c>
      <c r="D274" s="78"/>
      <c r="E274" s="78"/>
      <c r="F274" s="78"/>
      <c r="G274" s="78"/>
      <c r="H274" s="79">
        <v>1486.1880000000001</v>
      </c>
    </row>
    <row r="275" spans="2:8" x14ac:dyDescent="0.25">
      <c r="B275" s="74">
        <v>2460059.8304990712</v>
      </c>
      <c r="C275" s="81">
        <f>B275-$K$30</f>
        <v>0.21064522350206971</v>
      </c>
      <c r="D275" s="78"/>
      <c r="E275" s="78"/>
      <c r="F275" s="78"/>
      <c r="G275" s="78"/>
      <c r="H275" s="79">
        <v>1480.2637</v>
      </c>
    </row>
    <row r="276" spans="2:8" x14ac:dyDescent="0.25">
      <c r="B276" s="74">
        <v>2460059.8328138534</v>
      </c>
      <c r="C276" s="81">
        <f>B276-$K$30</f>
        <v>0.21296000573784113</v>
      </c>
      <c r="D276" s="78"/>
      <c r="E276" s="78"/>
      <c r="F276" s="78"/>
      <c r="G276" s="78"/>
      <c r="H276" s="79">
        <v>1486.259</v>
      </c>
    </row>
    <row r="277" spans="2:8" x14ac:dyDescent="0.25">
      <c r="B277" s="74">
        <v>2460059.8351286361</v>
      </c>
      <c r="C277" s="81">
        <f>B277-$K$30</f>
        <v>0.21527478843927383</v>
      </c>
      <c r="D277" s="78"/>
      <c r="E277" s="78"/>
      <c r="F277" s="78"/>
      <c r="G277" s="78"/>
      <c r="H277" s="79">
        <v>1478.7738999999999</v>
      </c>
    </row>
    <row r="278" spans="2:8" x14ac:dyDescent="0.25">
      <c r="B278" s="74">
        <v>2460059.8374434183</v>
      </c>
      <c r="C278" s="81">
        <f>B278-$K$30</f>
        <v>0.21758957067504525</v>
      </c>
      <c r="D278" s="78"/>
      <c r="E278" s="78"/>
      <c r="F278" s="78"/>
      <c r="G278" s="78"/>
      <c r="H278" s="79">
        <v>1489.1217999999999</v>
      </c>
    </row>
    <row r="279" spans="2:8" x14ac:dyDescent="0.25">
      <c r="B279" s="74">
        <v>2460059.839758201</v>
      </c>
      <c r="C279" s="81">
        <f>B279-$K$30</f>
        <v>0.21990435337647796</v>
      </c>
      <c r="D279" s="78"/>
      <c r="E279" s="78"/>
      <c r="F279" s="78"/>
      <c r="G279" s="78"/>
      <c r="H279" s="79">
        <v>1473.5533</v>
      </c>
    </row>
    <row r="280" spans="2:8" x14ac:dyDescent="0.25">
      <c r="B280" s="74">
        <v>2460059.8420729837</v>
      </c>
      <c r="C280" s="81">
        <f>B280-$K$30</f>
        <v>0.22221913607791066</v>
      </c>
      <c r="D280" s="78"/>
      <c r="E280" s="78"/>
      <c r="F280" s="78"/>
      <c r="G280" s="78"/>
      <c r="H280" s="79">
        <v>1482.4065000000001</v>
      </c>
    </row>
    <row r="281" spans="2:8" x14ac:dyDescent="0.25">
      <c r="B281" s="74">
        <v>2460059.844387766</v>
      </c>
      <c r="C281" s="81">
        <f>B281-$K$30</f>
        <v>0.22453391831368208</v>
      </c>
      <c r="D281" s="78"/>
      <c r="E281" s="78"/>
      <c r="F281" s="78"/>
      <c r="G281" s="78"/>
      <c r="H281" s="79">
        <v>1489.6954000000001</v>
      </c>
    </row>
    <row r="282" spans="2:8" x14ac:dyDescent="0.25">
      <c r="B282" s="74">
        <v>2460059.8467025487</v>
      </c>
      <c r="C282" s="81">
        <f>B282-$K$30</f>
        <v>0.22684870101511478</v>
      </c>
      <c r="D282" s="78"/>
      <c r="E282" s="78"/>
      <c r="F282" s="78"/>
      <c r="G282" s="78"/>
      <c r="H282" s="79">
        <v>1489.0006000000001</v>
      </c>
    </row>
    <row r="283" spans="2:8" x14ac:dyDescent="0.25">
      <c r="B283" s="74">
        <v>2460059.8490173309</v>
      </c>
      <c r="C283" s="81">
        <f>B283-$K$30</f>
        <v>0.2291634832508862</v>
      </c>
      <c r="D283" s="78"/>
      <c r="E283" s="78"/>
      <c r="F283" s="78"/>
      <c r="G283" s="78"/>
      <c r="H283" s="79">
        <v>1483.3400999999999</v>
      </c>
    </row>
    <row r="284" spans="2:8" x14ac:dyDescent="0.25">
      <c r="B284" s="74">
        <v>2460059.8513321131</v>
      </c>
      <c r="C284" s="81">
        <f>B284-$K$30</f>
        <v>0.23147826548665762</v>
      </c>
      <c r="D284" s="78"/>
      <c r="E284" s="78"/>
      <c r="F284" s="78"/>
      <c r="G284" s="78"/>
      <c r="H284" s="79">
        <v>1485.9458</v>
      </c>
    </row>
    <row r="285" spans="2:8" x14ac:dyDescent="0.25">
      <c r="B285" s="74">
        <v>2460059.8536468958</v>
      </c>
      <c r="C285" s="81">
        <f>B285-$K$30</f>
        <v>0.23379304818809032</v>
      </c>
      <c r="D285" s="78"/>
      <c r="E285" s="78"/>
      <c r="F285" s="78"/>
      <c r="G285" s="78"/>
      <c r="H285" s="79">
        <v>1481.1477</v>
      </c>
    </row>
    <row r="286" spans="2:8" x14ac:dyDescent="0.25">
      <c r="B286" s="74">
        <v>2460059.8559616781</v>
      </c>
      <c r="C286" s="81">
        <f>B286-$K$30</f>
        <v>0.23610783042386174</v>
      </c>
      <c r="D286" s="78"/>
      <c r="E286" s="78"/>
      <c r="F286" s="78"/>
      <c r="G286" s="78"/>
      <c r="H286" s="79">
        <v>1487.617</v>
      </c>
    </row>
    <row r="287" spans="2:8" x14ac:dyDescent="0.25">
      <c r="B287" s="74">
        <v>2460059.8582764608</v>
      </c>
      <c r="C287" s="81">
        <f>B287-$K$30</f>
        <v>0.23842261312529445</v>
      </c>
      <c r="D287" s="78"/>
      <c r="E287" s="78"/>
      <c r="F287" s="78"/>
      <c r="G287" s="78"/>
      <c r="H287" s="79">
        <v>1487.5954999999999</v>
      </c>
    </row>
    <row r="288" spans="2:8" x14ac:dyDescent="0.25">
      <c r="B288" s="74">
        <v>2460059.860591243</v>
      </c>
      <c r="C288" s="81">
        <f>B288-$K$30</f>
        <v>0.24073739536106586</v>
      </c>
      <c r="D288" s="78"/>
      <c r="E288" s="78"/>
      <c r="F288" s="78"/>
      <c r="G288" s="78"/>
      <c r="H288" s="79">
        <v>1484.153</v>
      </c>
    </row>
    <row r="289" spans="2:8" x14ac:dyDescent="0.25">
      <c r="B289" s="74">
        <v>2460059.8629060257</v>
      </c>
      <c r="C289" s="81">
        <f>B289-$K$30</f>
        <v>0.24305217806249857</v>
      </c>
      <c r="D289" s="78"/>
      <c r="E289" s="78"/>
      <c r="F289" s="78"/>
      <c r="G289" s="78"/>
      <c r="H289" s="79">
        <v>1485.8912</v>
      </c>
    </row>
    <row r="290" spans="2:8" x14ac:dyDescent="0.25">
      <c r="B290" s="74">
        <v>2460059.865220808</v>
      </c>
      <c r="C290" s="81">
        <f>B290-$K$30</f>
        <v>0.24536696029826999</v>
      </c>
      <c r="D290" s="78"/>
      <c r="E290" s="78"/>
      <c r="F290" s="78"/>
      <c r="G290" s="78"/>
      <c r="H290" s="79">
        <v>1480.1384</v>
      </c>
    </row>
    <row r="291" spans="2:8" x14ac:dyDescent="0.25">
      <c r="B291" s="74">
        <v>2460059.8675355907</v>
      </c>
      <c r="C291" s="81">
        <f>B291-$K$30</f>
        <v>0.24768174299970269</v>
      </c>
      <c r="D291" s="78"/>
      <c r="E291" s="78"/>
      <c r="F291" s="78"/>
      <c r="G291" s="78"/>
      <c r="H291" s="79">
        <v>1480.796</v>
      </c>
    </row>
    <row r="292" spans="2:8" x14ac:dyDescent="0.25">
      <c r="B292" s="74">
        <v>2460059.8698503729</v>
      </c>
      <c r="C292" s="81">
        <f>B292-$K$30</f>
        <v>0.24999652523547411</v>
      </c>
      <c r="D292" s="78"/>
      <c r="E292" s="78"/>
      <c r="F292" s="78"/>
      <c r="G292" s="78"/>
      <c r="H292" s="79">
        <v>1487.2594999999999</v>
      </c>
    </row>
    <row r="293" spans="2:8" x14ac:dyDescent="0.25">
      <c r="B293" s="74">
        <v>2460059.8721651551</v>
      </c>
      <c r="C293" s="81">
        <f>B293-$K$30</f>
        <v>0.25231130747124553</v>
      </c>
      <c r="D293" s="78"/>
      <c r="E293" s="78"/>
      <c r="F293" s="78"/>
      <c r="G293" s="78"/>
      <c r="H293" s="79">
        <v>1478.3685</v>
      </c>
    </row>
    <row r="294" spans="2:8" x14ac:dyDescent="0.25">
      <c r="B294" s="74">
        <v>2460059.8744799378</v>
      </c>
      <c r="C294" s="81">
        <f>B294-$K$30</f>
        <v>0.25462609017267823</v>
      </c>
      <c r="D294" s="78"/>
      <c r="E294" s="78"/>
      <c r="F294" s="78"/>
      <c r="G294" s="78"/>
      <c r="H294" s="79">
        <v>1482.5009</v>
      </c>
    </row>
    <row r="295" spans="2:8" x14ac:dyDescent="0.25">
      <c r="B295" s="74">
        <v>2460059.8767947201</v>
      </c>
      <c r="C295" s="81">
        <f>B295-$K$30</f>
        <v>0.25694087240844965</v>
      </c>
      <c r="D295" s="78"/>
      <c r="E295" s="78"/>
      <c r="F295" s="78"/>
      <c r="G295" s="78"/>
      <c r="H295" s="79">
        <v>1482.7005999999999</v>
      </c>
    </row>
    <row r="296" spans="2:8" x14ac:dyDescent="0.25">
      <c r="B296" s="74">
        <v>2460059.8791095028</v>
      </c>
      <c r="C296" s="81">
        <f>B296-$K$30</f>
        <v>0.25925565510988235</v>
      </c>
      <c r="D296" s="78"/>
      <c r="E296" s="78"/>
      <c r="F296" s="78"/>
      <c r="G296" s="78"/>
      <c r="H296" s="79">
        <v>1478.7501</v>
      </c>
    </row>
    <row r="297" spans="2:8" x14ac:dyDescent="0.25">
      <c r="B297" s="74">
        <v>2460059.881424285</v>
      </c>
      <c r="C297" s="81">
        <f>B297-$K$30</f>
        <v>0.26157043734565377</v>
      </c>
      <c r="D297" s="78"/>
      <c r="E297" s="78"/>
      <c r="F297" s="78"/>
      <c r="G297" s="78"/>
      <c r="H297" s="79">
        <v>1479.364</v>
      </c>
    </row>
    <row r="298" spans="2:8" x14ac:dyDescent="0.25">
      <c r="B298" s="74">
        <v>2460059.8837390672</v>
      </c>
      <c r="C298" s="81">
        <f>B298-$K$30</f>
        <v>0.26388521958142519</v>
      </c>
      <c r="D298" s="78"/>
      <c r="E298" s="78"/>
      <c r="F298" s="78"/>
      <c r="G298" s="78"/>
      <c r="H298" s="79">
        <v>1495.4956999999999</v>
      </c>
    </row>
    <row r="299" spans="2:8" x14ac:dyDescent="0.25">
      <c r="B299" s="74">
        <v>2460059.8860538499</v>
      </c>
      <c r="C299" s="81">
        <f>B299-$K$30</f>
        <v>0.26620000228285789</v>
      </c>
      <c r="D299" s="78"/>
      <c r="E299" s="78"/>
      <c r="F299" s="78"/>
      <c r="G299" s="78"/>
      <c r="H299" s="79">
        <v>1477.5814</v>
      </c>
    </row>
    <row r="300" spans="2:8" x14ac:dyDescent="0.25">
      <c r="B300" s="74">
        <v>2460059.8883686322</v>
      </c>
      <c r="C300" s="81">
        <f>B300-$K$30</f>
        <v>0.26851478451862931</v>
      </c>
      <c r="D300" s="78"/>
      <c r="E300" s="78"/>
      <c r="F300" s="78"/>
      <c r="G300" s="78"/>
      <c r="H300" s="79">
        <v>1482.1497999999999</v>
      </c>
    </row>
    <row r="301" spans="2:8" x14ac:dyDescent="0.25">
      <c r="B301" s="74">
        <v>2460059.8906834144</v>
      </c>
      <c r="C301" s="81">
        <f>B301-$K$30</f>
        <v>0.27082956675440073</v>
      </c>
      <c r="D301" s="78"/>
      <c r="E301" s="78"/>
      <c r="F301" s="78"/>
      <c r="G301" s="78"/>
      <c r="H301" s="79">
        <v>1485.7435</v>
      </c>
    </row>
    <row r="302" spans="2:8" x14ac:dyDescent="0.25">
      <c r="B302" s="74">
        <v>2460059.8929981971</v>
      </c>
      <c r="C302" s="81">
        <f>B302-$K$30</f>
        <v>0.27314434945583344</v>
      </c>
      <c r="D302" s="78"/>
      <c r="E302" s="78"/>
      <c r="F302" s="78"/>
      <c r="G302" s="78"/>
      <c r="H302" s="79">
        <v>1490.9473</v>
      </c>
    </row>
    <row r="303" spans="2:8" x14ac:dyDescent="0.25">
      <c r="B303" s="74">
        <v>2460059.8953129794</v>
      </c>
      <c r="C303" s="81">
        <f>B303-$K$30</f>
        <v>0.27545913169160485</v>
      </c>
      <c r="D303" s="78"/>
      <c r="E303" s="78"/>
      <c r="F303" s="78"/>
      <c r="G303" s="78"/>
      <c r="H303" s="79">
        <v>1482.2662</v>
      </c>
    </row>
    <row r="304" spans="2:8" x14ac:dyDescent="0.25">
      <c r="B304" s="74">
        <v>2460059.8976277616</v>
      </c>
      <c r="C304" s="81">
        <f>B304-$K$30</f>
        <v>0.27777391392737627</v>
      </c>
      <c r="D304" s="78"/>
      <c r="E304" s="78"/>
      <c r="F304" s="78"/>
      <c r="G304" s="78"/>
      <c r="H304" s="79">
        <v>1487.7546</v>
      </c>
    </row>
    <row r="305" spans="2:8" x14ac:dyDescent="0.25">
      <c r="B305" s="74">
        <v>2460059.8999425443</v>
      </c>
      <c r="C305" s="81">
        <f>B305-$K$30</f>
        <v>0.28008869662880898</v>
      </c>
      <c r="D305" s="78"/>
      <c r="E305" s="78"/>
      <c r="F305" s="78"/>
      <c r="G305" s="78"/>
      <c r="H305" s="79">
        <v>1478.5985000000001</v>
      </c>
    </row>
    <row r="306" spans="2:8" x14ac:dyDescent="0.25">
      <c r="B306" s="74">
        <v>2460059.9022573265</v>
      </c>
      <c r="C306" s="81">
        <f>B306-$K$30</f>
        <v>0.28240347886458039</v>
      </c>
      <c r="D306" s="78"/>
      <c r="E306" s="78"/>
      <c r="F306" s="78"/>
      <c r="G306" s="78"/>
      <c r="H306" s="79">
        <v>1481.6410000000001</v>
      </c>
    </row>
    <row r="307" spans="2:8" x14ac:dyDescent="0.25">
      <c r="B307" s="74">
        <v>2460059.9045721088</v>
      </c>
      <c r="C307" s="81">
        <f>B307-$K$30</f>
        <v>0.28471826110035181</v>
      </c>
      <c r="D307" s="78"/>
      <c r="E307" s="78"/>
      <c r="F307" s="78"/>
      <c r="G307" s="78"/>
      <c r="H307" s="79">
        <v>1493.8344999999999</v>
      </c>
    </row>
    <row r="308" spans="2:8" x14ac:dyDescent="0.25">
      <c r="B308" s="74">
        <v>2460059.9068868915</v>
      </c>
      <c r="C308" s="81">
        <f>B308-$K$30</f>
        <v>0.28703304380178452</v>
      </c>
      <c r="D308" s="78"/>
      <c r="E308" s="78"/>
      <c r="F308" s="78"/>
      <c r="G308" s="78"/>
      <c r="H308" s="79">
        <v>1482.2496000000001</v>
      </c>
    </row>
    <row r="309" spans="2:8" x14ac:dyDescent="0.25">
      <c r="B309" s="74">
        <v>2460059.9092016737</v>
      </c>
      <c r="C309" s="81">
        <f>B309-$K$30</f>
        <v>0.28934782603755593</v>
      </c>
      <c r="D309" s="78"/>
      <c r="E309" s="78"/>
      <c r="F309" s="78"/>
      <c r="G309" s="78"/>
      <c r="H309" s="79">
        <v>1486.8398</v>
      </c>
    </row>
    <row r="310" spans="2:8" x14ac:dyDescent="0.25">
      <c r="B310" s="74">
        <v>2460059.9115164559</v>
      </c>
      <c r="C310" s="81">
        <f>B310-$K$30</f>
        <v>0.29166260827332735</v>
      </c>
      <c r="D310" s="78"/>
      <c r="E310" s="78"/>
      <c r="F310" s="78"/>
      <c r="G310" s="78"/>
      <c r="H310" s="79">
        <v>1480.1713999999999</v>
      </c>
    </row>
    <row r="311" spans="2:8" x14ac:dyDescent="0.25">
      <c r="B311" s="74">
        <v>2460059.9138312382</v>
      </c>
      <c r="C311" s="81">
        <f>B311-$K$30</f>
        <v>0.29397739050909877</v>
      </c>
      <c r="D311" s="78"/>
      <c r="E311" s="78"/>
      <c r="F311" s="78"/>
      <c r="G311" s="78"/>
      <c r="H311" s="79">
        <v>1485.5286000000001</v>
      </c>
    </row>
    <row r="312" spans="2:8" x14ac:dyDescent="0.25">
      <c r="B312" s="74">
        <v>2460059.9161460209</v>
      </c>
      <c r="C312" s="81">
        <f>B312-$K$30</f>
        <v>0.29629217321053147</v>
      </c>
      <c r="D312" s="78"/>
      <c r="E312" s="78"/>
      <c r="F312" s="78"/>
      <c r="G312" s="78"/>
      <c r="H312" s="79">
        <v>1482.6969999999999</v>
      </c>
    </row>
    <row r="313" spans="2:8" x14ac:dyDescent="0.25">
      <c r="B313" s="74">
        <v>2460059.9184608031</v>
      </c>
      <c r="C313" s="81">
        <f>B313-$K$30</f>
        <v>0.29860695544630289</v>
      </c>
      <c r="D313" s="78"/>
      <c r="E313" s="78"/>
      <c r="F313" s="78"/>
      <c r="G313" s="78"/>
      <c r="H313" s="79">
        <v>1477.4666999999999</v>
      </c>
    </row>
    <row r="314" spans="2:8" x14ac:dyDescent="0.25">
      <c r="B314" s="74">
        <v>2460059.9207755853</v>
      </c>
      <c r="C314" s="81">
        <f>B314-$K$30</f>
        <v>0.30092173768207431</v>
      </c>
      <c r="D314" s="78"/>
      <c r="E314" s="78"/>
      <c r="F314" s="78"/>
      <c r="G314" s="78"/>
      <c r="H314" s="79">
        <v>1481.4503999999999</v>
      </c>
    </row>
    <row r="315" spans="2:8" x14ac:dyDescent="0.25">
      <c r="B315" s="74">
        <v>2460059.9230903676</v>
      </c>
      <c r="C315" s="81">
        <f>B315-$K$30</f>
        <v>0.30323651991784573</v>
      </c>
      <c r="D315" s="78"/>
      <c r="E315" s="78"/>
      <c r="F315" s="78"/>
      <c r="G315" s="78"/>
      <c r="H315" s="79">
        <v>1481.0643</v>
      </c>
    </row>
    <row r="316" spans="2:8" x14ac:dyDescent="0.25">
      <c r="B316" s="74">
        <v>2460059.9254051503</v>
      </c>
      <c r="C316" s="81">
        <f>B316-$K$30</f>
        <v>0.30555130261927843</v>
      </c>
      <c r="D316" s="78"/>
      <c r="E316" s="78"/>
      <c r="F316" s="78"/>
      <c r="G316" s="78"/>
      <c r="H316" s="79">
        <v>1491.4947999999999</v>
      </c>
    </row>
    <row r="317" spans="2:8" x14ac:dyDescent="0.25">
      <c r="B317" s="74">
        <v>2460059.9277199325</v>
      </c>
      <c r="C317" s="81">
        <f>B317-$K$30</f>
        <v>0.30786608485504985</v>
      </c>
      <c r="D317" s="78"/>
      <c r="E317" s="78"/>
      <c r="F317" s="78"/>
      <c r="G317" s="78"/>
      <c r="H317" s="79">
        <v>1486.4502</v>
      </c>
    </row>
    <row r="318" spans="2:8" x14ac:dyDescent="0.25">
      <c r="B318" s="74">
        <v>2460059.9300347148</v>
      </c>
      <c r="C318" s="81">
        <f>B318-$K$30</f>
        <v>0.31018086709082127</v>
      </c>
      <c r="D318" s="78"/>
      <c r="E318" s="78"/>
      <c r="F318" s="78"/>
      <c r="G318" s="78"/>
      <c r="H318" s="79">
        <v>1475.5501999999999</v>
      </c>
    </row>
    <row r="319" spans="2:8" x14ac:dyDescent="0.25">
      <c r="B319" s="74">
        <v>2460059.932349497</v>
      </c>
      <c r="C319" s="81">
        <f>B319-$K$30</f>
        <v>0.31249564932659268</v>
      </c>
      <c r="D319" s="78"/>
      <c r="E319" s="78"/>
      <c r="F319" s="78"/>
      <c r="G319" s="78"/>
      <c r="H319" s="79">
        <v>1480.9494999999999</v>
      </c>
    </row>
    <row r="320" spans="2:8" x14ac:dyDescent="0.25">
      <c r="B320" s="74">
        <v>2460059.9346642792</v>
      </c>
      <c r="C320" s="81">
        <f>B320-$K$30</f>
        <v>0.3148104315623641</v>
      </c>
      <c r="D320" s="78"/>
      <c r="E320" s="78"/>
      <c r="F320" s="78"/>
      <c r="G320" s="78"/>
      <c r="H320" s="79">
        <v>1487.6648</v>
      </c>
    </row>
    <row r="321" spans="2:8" x14ac:dyDescent="0.25">
      <c r="B321" s="74">
        <v>2460059.9369790615</v>
      </c>
      <c r="C321" s="81">
        <f>B321-$K$30</f>
        <v>0.31712521379813552</v>
      </c>
      <c r="D321" s="78"/>
      <c r="E321" s="78"/>
      <c r="F321" s="78"/>
      <c r="G321" s="78"/>
      <c r="H321" s="79">
        <v>1483.9602</v>
      </c>
    </row>
    <row r="322" spans="2:8" x14ac:dyDescent="0.25">
      <c r="B322" s="74">
        <v>2460059.9392938442</v>
      </c>
      <c r="C322" s="81">
        <f>B322-$K$30</f>
        <v>0.31943999649956822</v>
      </c>
      <c r="D322" s="78"/>
      <c r="E322" s="78"/>
      <c r="F322" s="78"/>
      <c r="G322" s="78"/>
      <c r="H322" s="79">
        <v>1487.5545999999999</v>
      </c>
    </row>
    <row r="323" spans="2:8" x14ac:dyDescent="0.25">
      <c r="B323" s="74">
        <v>2460059.9416086264</v>
      </c>
      <c r="C323" s="81">
        <f>B323-$K$30</f>
        <v>0.32175477873533964</v>
      </c>
      <c r="D323" s="78"/>
      <c r="E323" s="78"/>
      <c r="F323" s="78"/>
      <c r="G323" s="78"/>
      <c r="H323" s="79">
        <v>1479.498</v>
      </c>
    </row>
    <row r="324" spans="2:8" x14ac:dyDescent="0.25">
      <c r="B324" s="74">
        <v>2460059.9439234086</v>
      </c>
      <c r="C324" s="81">
        <f>B324-$K$30</f>
        <v>0.32406956097111106</v>
      </c>
      <c r="D324" s="78"/>
      <c r="E324" s="78"/>
      <c r="F324" s="78"/>
      <c r="G324" s="78"/>
      <c r="H324" s="79">
        <v>1483.6548</v>
      </c>
    </row>
    <row r="325" spans="2:8" x14ac:dyDescent="0.25">
      <c r="B325" s="74">
        <v>2460059.9462381909</v>
      </c>
      <c r="C325" s="81">
        <f>B325-$K$30</f>
        <v>0.32638434320688248</v>
      </c>
      <c r="D325" s="78"/>
      <c r="E325" s="78"/>
      <c r="F325" s="78"/>
      <c r="G325" s="78"/>
      <c r="H325" s="79">
        <v>1480.7799</v>
      </c>
    </row>
    <row r="326" spans="2:8" x14ac:dyDescent="0.25">
      <c r="B326" s="74">
        <v>2460059.9485529731</v>
      </c>
      <c r="C326" s="81">
        <f>B326-$K$30</f>
        <v>0.32869912544265389</v>
      </c>
      <c r="D326" s="78"/>
      <c r="E326" s="78"/>
      <c r="F326" s="78"/>
      <c r="G326" s="78"/>
      <c r="H326" s="79">
        <v>1483.0193999999999</v>
      </c>
    </row>
    <row r="327" spans="2:8" x14ac:dyDescent="0.25">
      <c r="B327" s="74">
        <v>2460059.9508677553</v>
      </c>
      <c r="C327" s="81">
        <f>B327-$K$30</f>
        <v>0.33101390767842531</v>
      </c>
      <c r="D327" s="78"/>
      <c r="E327" s="78"/>
      <c r="F327" s="78"/>
      <c r="G327" s="78"/>
      <c r="H327" s="79">
        <v>1480.6207999999999</v>
      </c>
    </row>
    <row r="328" spans="2:8" x14ac:dyDescent="0.25">
      <c r="B328" s="74">
        <v>2460059.9531825376</v>
      </c>
      <c r="C328" s="81">
        <f>B328-$K$30</f>
        <v>0.33332868991419673</v>
      </c>
      <c r="D328" s="78"/>
      <c r="E328" s="78"/>
      <c r="F328" s="78"/>
      <c r="G328" s="78"/>
      <c r="H328" s="79">
        <v>1486.2488000000001</v>
      </c>
    </row>
    <row r="329" spans="2:8" x14ac:dyDescent="0.25">
      <c r="B329" s="74">
        <v>2460059.9554973203</v>
      </c>
      <c r="C329" s="81">
        <f>B329-$K$30</f>
        <v>0.33564347261562943</v>
      </c>
      <c r="D329" s="78"/>
      <c r="E329" s="78"/>
      <c r="F329" s="78"/>
      <c r="G329" s="78"/>
      <c r="H329" s="79">
        <v>1483.9689000000001</v>
      </c>
    </row>
    <row r="330" spans="2:8" x14ac:dyDescent="0.25">
      <c r="B330" s="74">
        <v>2460059.9578121025</v>
      </c>
      <c r="C330" s="81">
        <f>B330-$K$30</f>
        <v>0.33795825485140085</v>
      </c>
      <c r="D330" s="78"/>
      <c r="E330" s="78"/>
      <c r="F330" s="78"/>
      <c r="G330" s="78"/>
      <c r="H330" s="79">
        <v>1482.3153</v>
      </c>
    </row>
    <row r="331" spans="2:8" x14ac:dyDescent="0.25">
      <c r="B331" s="74">
        <v>2460059.9601268847</v>
      </c>
      <c r="C331" s="81">
        <f>B331-$K$30</f>
        <v>0.34027303708717227</v>
      </c>
      <c r="D331" s="78"/>
      <c r="E331" s="78"/>
      <c r="F331" s="78"/>
      <c r="G331" s="78"/>
      <c r="H331" s="79">
        <v>1480.5940000000001</v>
      </c>
    </row>
    <row r="332" spans="2:8" x14ac:dyDescent="0.25">
      <c r="B332" s="74">
        <v>2460059.962441667</v>
      </c>
      <c r="C332" s="81">
        <f>B332-$K$30</f>
        <v>0.34258781932294369</v>
      </c>
      <c r="D332" s="78"/>
      <c r="E332" s="78"/>
      <c r="F332" s="78"/>
      <c r="G332" s="78"/>
      <c r="H332" s="79">
        <v>1486.3329000000001</v>
      </c>
    </row>
    <row r="333" spans="2:8" x14ac:dyDescent="0.25">
      <c r="B333" s="74">
        <v>2460059.9647564492</v>
      </c>
      <c r="C333" s="81">
        <f>B333-$K$30</f>
        <v>0.34490260155871511</v>
      </c>
      <c r="D333" s="78"/>
      <c r="E333" s="78"/>
      <c r="F333" s="78"/>
      <c r="G333" s="78"/>
      <c r="H333" s="79">
        <v>1487.3027</v>
      </c>
    </row>
    <row r="334" spans="2:8" x14ac:dyDescent="0.25">
      <c r="B334" s="74">
        <v>2460059.9670712315</v>
      </c>
      <c r="C334" s="81">
        <f>B334-$K$30</f>
        <v>0.34721738379448652</v>
      </c>
      <c r="D334" s="78"/>
      <c r="E334" s="78"/>
      <c r="F334" s="78"/>
      <c r="G334" s="78"/>
      <c r="H334" s="79">
        <v>1487.7499</v>
      </c>
    </row>
    <row r="335" spans="2:8" x14ac:dyDescent="0.25">
      <c r="B335" s="74">
        <v>2460059.9693860137</v>
      </c>
      <c r="C335" s="81">
        <f>B335-$K$30</f>
        <v>0.34953216603025794</v>
      </c>
      <c r="D335" s="78"/>
      <c r="E335" s="78"/>
      <c r="F335" s="78"/>
      <c r="G335" s="78"/>
      <c r="H335" s="79">
        <v>1492.0902000000001</v>
      </c>
    </row>
    <row r="336" spans="2:8" x14ac:dyDescent="0.25">
      <c r="B336" s="74">
        <v>2460059.9717007959</v>
      </c>
      <c r="C336" s="81">
        <f>B336-$K$30</f>
        <v>0.35184694826602936</v>
      </c>
      <c r="D336" s="78"/>
      <c r="E336" s="78"/>
      <c r="F336" s="78"/>
      <c r="G336" s="78"/>
      <c r="H336" s="79">
        <v>1483.556</v>
      </c>
    </row>
    <row r="337" spans="2:8" x14ac:dyDescent="0.25">
      <c r="B337" s="74">
        <v>2460059.9740155782</v>
      </c>
      <c r="C337" s="81">
        <f>B337-$K$30</f>
        <v>0.35416173050180078</v>
      </c>
      <c r="D337" s="78"/>
      <c r="E337" s="78"/>
      <c r="F337" s="78"/>
      <c r="G337" s="78"/>
      <c r="H337" s="79">
        <v>1482.3994</v>
      </c>
    </row>
    <row r="338" spans="2:8" x14ac:dyDescent="0.25">
      <c r="B338" s="74">
        <v>2460059.9763303604</v>
      </c>
      <c r="C338" s="81">
        <f>B338-$K$30</f>
        <v>0.35647651273757219</v>
      </c>
      <c r="D338" s="78"/>
      <c r="E338" s="78"/>
      <c r="F338" s="78"/>
      <c r="G338" s="78"/>
      <c r="H338" s="79">
        <v>1487.09</v>
      </c>
    </row>
    <row r="339" spans="2:8" x14ac:dyDescent="0.25">
      <c r="B339" s="74">
        <v>2460059.9786451426</v>
      </c>
      <c r="C339" s="81">
        <f>B339-$K$30</f>
        <v>0.35879129497334361</v>
      </c>
      <c r="D339" s="78"/>
      <c r="E339" s="78"/>
      <c r="F339" s="78"/>
      <c r="G339" s="78"/>
      <c r="H339" s="79">
        <v>1490.0961</v>
      </c>
    </row>
    <row r="340" spans="2:8" x14ac:dyDescent="0.25">
      <c r="B340" s="74">
        <v>2460059.9809599249</v>
      </c>
      <c r="C340" s="81">
        <f>B340-$K$30</f>
        <v>0.36110607720911503</v>
      </c>
      <c r="D340" s="78"/>
      <c r="E340" s="78"/>
      <c r="F340" s="78"/>
      <c r="G340" s="78"/>
      <c r="H340" s="79">
        <v>1483.4236000000001</v>
      </c>
    </row>
    <row r="341" spans="2:8" x14ac:dyDescent="0.25">
      <c r="B341" s="74">
        <v>2460059.9832747071</v>
      </c>
      <c r="C341" s="81">
        <f>B341-$K$30</f>
        <v>0.36342085944488645</v>
      </c>
      <c r="D341" s="78"/>
      <c r="E341" s="78"/>
      <c r="F341" s="78"/>
      <c r="G341" s="78"/>
      <c r="H341" s="79">
        <v>1484.8053</v>
      </c>
    </row>
    <row r="342" spans="2:8" x14ac:dyDescent="0.25">
      <c r="B342" s="74">
        <v>2460059.9855894893</v>
      </c>
      <c r="C342" s="81">
        <f>B342-$K$30</f>
        <v>0.36573564168065786</v>
      </c>
      <c r="D342" s="78"/>
      <c r="E342" s="78"/>
      <c r="F342" s="78"/>
      <c r="G342" s="78"/>
      <c r="H342" s="79">
        <v>1490.1395</v>
      </c>
    </row>
    <row r="343" spans="2:8" x14ac:dyDescent="0.25">
      <c r="B343" s="74">
        <v>2460059.9879042716</v>
      </c>
      <c r="C343" s="81">
        <f>B343-$K$30</f>
        <v>0.36805042391642928</v>
      </c>
      <c r="D343" s="78"/>
      <c r="E343" s="78"/>
      <c r="F343" s="78"/>
      <c r="G343" s="78"/>
      <c r="H343" s="79">
        <v>1489.1152</v>
      </c>
    </row>
    <row r="344" spans="2:8" x14ac:dyDescent="0.25">
      <c r="B344" s="74">
        <v>2460059.9902190538</v>
      </c>
      <c r="C344" s="81">
        <f>B344-$K$30</f>
        <v>0.3703652061522007</v>
      </c>
      <c r="D344" s="78"/>
      <c r="E344" s="78"/>
      <c r="F344" s="78"/>
      <c r="G344" s="78"/>
      <c r="H344" s="79">
        <v>1489.4192</v>
      </c>
    </row>
    <row r="345" spans="2:8" x14ac:dyDescent="0.25">
      <c r="B345" s="74">
        <v>2460059.992533836</v>
      </c>
      <c r="C345" s="81">
        <f>B345-$K$30</f>
        <v>0.37267998838797212</v>
      </c>
      <c r="D345" s="78"/>
      <c r="E345" s="78"/>
      <c r="F345" s="78"/>
      <c r="G345" s="78"/>
      <c r="H345" s="79">
        <v>1475.5935999999999</v>
      </c>
    </row>
    <row r="346" spans="2:8" x14ac:dyDescent="0.25">
      <c r="B346" s="74">
        <v>2460059.9948486183</v>
      </c>
      <c r="C346" s="81">
        <f>B346-$K$30</f>
        <v>0.37499477062374353</v>
      </c>
      <c r="D346" s="78"/>
      <c r="E346" s="78"/>
      <c r="F346" s="78"/>
      <c r="G346" s="78"/>
      <c r="H346" s="79">
        <v>1496.3243</v>
      </c>
    </row>
    <row r="347" spans="2:8" x14ac:dyDescent="0.25">
      <c r="B347" s="74">
        <v>2460059.9971634005</v>
      </c>
      <c r="C347" s="81">
        <f>B347-$K$30</f>
        <v>0.37730955285951495</v>
      </c>
      <c r="D347" s="78"/>
      <c r="E347" s="78"/>
      <c r="F347" s="78"/>
      <c r="G347" s="78"/>
      <c r="H347" s="79">
        <v>1485.1666</v>
      </c>
    </row>
    <row r="348" spans="2:8" x14ac:dyDescent="0.25">
      <c r="B348" s="75"/>
      <c r="C348" s="81"/>
      <c r="D348" s="78"/>
      <c r="E348" s="78"/>
      <c r="F348" s="78"/>
      <c r="G348" s="78"/>
      <c r="H348" s="79"/>
    </row>
    <row r="349" spans="2:8" x14ac:dyDescent="0.25">
      <c r="B349" s="75"/>
      <c r="C349" s="81"/>
      <c r="D349" s="78"/>
      <c r="E349" s="78"/>
      <c r="F349" s="78"/>
      <c r="G349" s="78"/>
      <c r="H349" s="79"/>
    </row>
    <row r="350" spans="2:8" x14ac:dyDescent="0.25">
      <c r="B350" s="75"/>
      <c r="C350" s="81"/>
      <c r="D350" s="78"/>
      <c r="E350" s="78"/>
      <c r="F350" s="78"/>
      <c r="G350" s="78"/>
      <c r="H350" s="79"/>
    </row>
    <row r="351" spans="2:8" x14ac:dyDescent="0.25">
      <c r="B351" s="75"/>
      <c r="C351" s="81"/>
      <c r="D351" s="78"/>
      <c r="E351" s="78"/>
      <c r="F351" s="78"/>
      <c r="G351" s="78"/>
      <c r="H351" s="79"/>
    </row>
    <row r="352" spans="2:8" x14ac:dyDescent="0.25">
      <c r="B352" s="75"/>
      <c r="C352" s="81"/>
      <c r="D352" s="78"/>
      <c r="E352" s="78"/>
      <c r="F352" s="78"/>
      <c r="G352" s="78"/>
      <c r="H352" s="79"/>
    </row>
    <row r="353" spans="2:8" x14ac:dyDescent="0.25">
      <c r="B353" s="75"/>
      <c r="C353" s="81"/>
      <c r="D353" s="78"/>
      <c r="E353" s="78"/>
      <c r="F353" s="78"/>
      <c r="G353" s="78"/>
      <c r="H353" s="79"/>
    </row>
    <row r="354" spans="2:8" x14ac:dyDescent="0.25">
      <c r="B354" s="75"/>
      <c r="C354" s="81"/>
      <c r="D354" s="78"/>
      <c r="E354" s="78"/>
      <c r="F354" s="78"/>
      <c r="G354" s="78"/>
      <c r="H354" s="79"/>
    </row>
    <row r="355" spans="2:8" x14ac:dyDescent="0.25">
      <c r="B355" s="75"/>
      <c r="C355" s="81"/>
      <c r="D355" s="78"/>
      <c r="E355" s="78"/>
      <c r="F355" s="78"/>
      <c r="G355" s="78"/>
      <c r="H355" s="79"/>
    </row>
    <row r="356" spans="2:8" x14ac:dyDescent="0.25">
      <c r="B356" s="75"/>
      <c r="C356" s="81"/>
      <c r="D356" s="78"/>
      <c r="E356" s="78"/>
      <c r="F356" s="78"/>
      <c r="G356" s="78"/>
      <c r="H356" s="79"/>
    </row>
    <row r="357" spans="2:8" x14ac:dyDescent="0.25">
      <c r="B357" s="75"/>
      <c r="C357" s="81"/>
      <c r="D357" s="78"/>
      <c r="E357" s="78"/>
      <c r="F357" s="78"/>
      <c r="G357" s="78"/>
      <c r="H357" s="79"/>
    </row>
    <row r="358" spans="2:8" x14ac:dyDescent="0.25">
      <c r="B358" s="75"/>
      <c r="C358" s="81"/>
      <c r="D358" s="78"/>
      <c r="E358" s="78"/>
      <c r="F358" s="78"/>
      <c r="G358" s="78"/>
      <c r="H358" s="79"/>
    </row>
    <row r="359" spans="2:8" x14ac:dyDescent="0.25">
      <c r="B359" s="75"/>
      <c r="C359" s="81"/>
      <c r="D359" s="78"/>
      <c r="E359" s="78"/>
      <c r="F359" s="78"/>
      <c r="G359" s="78"/>
      <c r="H359" s="79"/>
    </row>
    <row r="360" spans="2:8" x14ac:dyDescent="0.25">
      <c r="B360" s="75"/>
      <c r="C360" s="81"/>
      <c r="D360" s="78"/>
      <c r="E360" s="78"/>
      <c r="F360" s="78"/>
      <c r="G360" s="78"/>
      <c r="H360" s="79"/>
    </row>
    <row r="361" spans="2:8" x14ac:dyDescent="0.25">
      <c r="B361" s="75"/>
      <c r="C361" s="81"/>
      <c r="D361" s="78"/>
      <c r="E361" s="78"/>
      <c r="F361" s="78"/>
      <c r="G361" s="78"/>
      <c r="H361" s="79"/>
    </row>
    <row r="362" spans="2:8" x14ac:dyDescent="0.25">
      <c r="B362" s="75"/>
      <c r="C362" s="81"/>
      <c r="D362" s="78"/>
      <c r="E362" s="78"/>
      <c r="F362" s="78"/>
      <c r="G362" s="78"/>
      <c r="H362" s="79"/>
    </row>
    <row r="363" spans="2:8" x14ac:dyDescent="0.25">
      <c r="B363" s="75"/>
      <c r="C363" s="81"/>
      <c r="D363" s="78"/>
      <c r="E363" s="78"/>
      <c r="F363" s="78"/>
      <c r="G363" s="78"/>
      <c r="H363" s="79"/>
    </row>
    <row r="364" spans="2:8" x14ac:dyDescent="0.25">
      <c r="B364" s="75"/>
      <c r="C364" s="81"/>
      <c r="D364" s="78"/>
      <c r="E364" s="78"/>
      <c r="F364" s="78"/>
      <c r="G364" s="78"/>
      <c r="H364" s="79"/>
    </row>
    <row r="365" spans="2:8" x14ac:dyDescent="0.25">
      <c r="B365" s="75"/>
      <c r="C365" s="81"/>
      <c r="D365" s="78"/>
      <c r="E365" s="78"/>
      <c r="F365" s="78"/>
      <c r="G365" s="78"/>
      <c r="H365" s="79"/>
    </row>
    <row r="366" spans="2:8" x14ac:dyDescent="0.25">
      <c r="B366" s="75"/>
      <c r="C366" s="81"/>
      <c r="D366" s="78"/>
      <c r="E366" s="78"/>
      <c r="F366" s="78"/>
      <c r="G366" s="78"/>
      <c r="H366" s="79"/>
    </row>
    <row r="367" spans="2:8" x14ac:dyDescent="0.25">
      <c r="B367" s="75"/>
      <c r="C367" s="81"/>
      <c r="D367" s="78"/>
      <c r="E367" s="78"/>
      <c r="F367" s="78"/>
      <c r="G367" s="78"/>
      <c r="H367" s="79"/>
    </row>
    <row r="368" spans="2:8" x14ac:dyDescent="0.25">
      <c r="B368" s="75"/>
      <c r="C368" s="81"/>
      <c r="D368" s="78"/>
      <c r="E368" s="78"/>
      <c r="F368" s="78"/>
      <c r="G368" s="78"/>
      <c r="H368" s="79"/>
    </row>
    <row r="369" spans="2:8" x14ac:dyDescent="0.25">
      <c r="B369" s="75"/>
      <c r="C369" s="81"/>
      <c r="D369" s="78"/>
      <c r="E369" s="78"/>
      <c r="F369" s="78"/>
      <c r="G369" s="78"/>
      <c r="H369" s="79"/>
    </row>
    <row r="370" spans="2:8" x14ac:dyDescent="0.25">
      <c r="B370" s="75"/>
      <c r="C370" s="81"/>
      <c r="D370" s="78"/>
      <c r="E370" s="78"/>
      <c r="F370" s="78"/>
      <c r="G370" s="78"/>
      <c r="H370" s="79"/>
    </row>
    <row r="371" spans="2:8" x14ac:dyDescent="0.25">
      <c r="B371" s="75"/>
      <c r="C371" s="81"/>
      <c r="D371" s="78"/>
      <c r="E371" s="78"/>
      <c r="F371" s="78"/>
      <c r="G371" s="78"/>
      <c r="H371" s="79"/>
    </row>
    <row r="372" spans="2:8" x14ac:dyDescent="0.25">
      <c r="B372" s="75"/>
      <c r="C372" s="81"/>
      <c r="D372" s="78"/>
      <c r="E372" s="78"/>
      <c r="F372" s="78"/>
      <c r="G372" s="78"/>
      <c r="H372" s="79"/>
    </row>
    <row r="373" spans="2:8" x14ac:dyDescent="0.25">
      <c r="B373" s="75"/>
      <c r="C373" s="81"/>
      <c r="D373" s="78"/>
      <c r="E373" s="78"/>
      <c r="F373" s="78"/>
      <c r="G373" s="78"/>
      <c r="H373" s="79"/>
    </row>
    <row r="374" spans="2:8" x14ac:dyDescent="0.25">
      <c r="B374" s="75"/>
      <c r="C374" s="81"/>
      <c r="D374" s="78"/>
      <c r="E374" s="78"/>
      <c r="F374" s="78"/>
      <c r="G374" s="78"/>
      <c r="H374" s="79"/>
    </row>
    <row r="375" spans="2:8" x14ac:dyDescent="0.25">
      <c r="B375" s="75"/>
      <c r="C375" s="81"/>
      <c r="D375" s="78"/>
      <c r="E375" s="78"/>
      <c r="F375" s="78"/>
      <c r="G375" s="78"/>
      <c r="H375" s="79"/>
    </row>
    <row r="376" spans="2:8" x14ac:dyDescent="0.25">
      <c r="B376" s="75"/>
      <c r="C376" s="81"/>
      <c r="D376" s="78"/>
      <c r="E376" s="78"/>
      <c r="F376" s="78"/>
      <c r="G376" s="78"/>
      <c r="H376" s="79"/>
    </row>
    <row r="377" spans="2:8" x14ac:dyDescent="0.25">
      <c r="B377" s="75"/>
      <c r="C377" s="81"/>
      <c r="D377" s="78"/>
      <c r="E377" s="78"/>
      <c r="F377" s="78"/>
      <c r="G377" s="78"/>
      <c r="H377" s="79"/>
    </row>
    <row r="378" spans="2:8" x14ac:dyDescent="0.25">
      <c r="B378" s="75"/>
      <c r="C378" s="81"/>
      <c r="D378" s="78"/>
      <c r="E378" s="78"/>
      <c r="F378" s="78"/>
      <c r="G378" s="78"/>
      <c r="H378" s="79"/>
    </row>
    <row r="379" spans="2:8" x14ac:dyDescent="0.25">
      <c r="B379" s="75"/>
      <c r="C379" s="81"/>
      <c r="D379" s="78"/>
      <c r="E379" s="78"/>
      <c r="F379" s="78"/>
      <c r="G379" s="78"/>
      <c r="H379" s="79"/>
    </row>
    <row r="380" spans="2:8" x14ac:dyDescent="0.25">
      <c r="B380" s="75"/>
      <c r="C380" s="81"/>
      <c r="D380" s="78"/>
      <c r="E380" s="78"/>
      <c r="F380" s="78"/>
      <c r="G380" s="78"/>
      <c r="H380" s="79"/>
    </row>
    <row r="381" spans="2:8" x14ac:dyDescent="0.25">
      <c r="B381" s="75"/>
      <c r="C381" s="81"/>
      <c r="D381" s="78"/>
      <c r="E381" s="78"/>
      <c r="F381" s="78"/>
      <c r="G381" s="78"/>
      <c r="H381" s="79"/>
    </row>
    <row r="382" spans="2:8" x14ac:dyDescent="0.25">
      <c r="B382" s="75"/>
      <c r="C382" s="81"/>
      <c r="D382" s="78"/>
      <c r="E382" s="78"/>
      <c r="F382" s="78"/>
      <c r="G382" s="78"/>
      <c r="H382" s="79"/>
    </row>
    <row r="383" spans="2:8" x14ac:dyDescent="0.25">
      <c r="B383" s="75"/>
      <c r="C383" s="81"/>
      <c r="D383" s="78"/>
      <c r="E383" s="78"/>
      <c r="F383" s="78"/>
      <c r="G383" s="78"/>
      <c r="H383" s="79"/>
    </row>
    <row r="384" spans="2:8" x14ac:dyDescent="0.25">
      <c r="B384" s="75"/>
      <c r="C384" s="81"/>
      <c r="D384" s="78"/>
      <c r="E384" s="78"/>
      <c r="F384" s="78"/>
      <c r="G384" s="78"/>
      <c r="H384" s="79"/>
    </row>
    <row r="385" spans="2:8" x14ac:dyDescent="0.25">
      <c r="B385" s="75"/>
      <c r="C385" s="81"/>
      <c r="D385" s="78"/>
      <c r="E385" s="78"/>
      <c r="F385" s="78"/>
      <c r="G385" s="78"/>
      <c r="H385" s="79"/>
    </row>
    <row r="386" spans="2:8" x14ac:dyDescent="0.25">
      <c r="B386" s="75"/>
      <c r="C386" s="81"/>
      <c r="D386" s="78"/>
      <c r="E386" s="78"/>
      <c r="F386" s="78"/>
      <c r="G386" s="78"/>
      <c r="H386" s="79"/>
    </row>
    <row r="387" spans="2:8" x14ac:dyDescent="0.25">
      <c r="B387" s="75"/>
      <c r="C387" s="81"/>
      <c r="D387" s="78"/>
      <c r="E387" s="78"/>
      <c r="F387" s="78"/>
      <c r="G387" s="78"/>
      <c r="H387" s="79"/>
    </row>
    <row r="388" spans="2:8" x14ac:dyDescent="0.25">
      <c r="B388" s="75"/>
      <c r="C388" s="81"/>
      <c r="D388" s="78"/>
      <c r="E388" s="78"/>
      <c r="F388" s="78"/>
      <c r="G388" s="78"/>
      <c r="H388" s="79"/>
    </row>
    <row r="389" spans="2:8" x14ac:dyDescent="0.25">
      <c r="B389" s="75"/>
      <c r="C389" s="81"/>
      <c r="D389" s="78"/>
      <c r="E389" s="78"/>
      <c r="F389" s="78"/>
      <c r="G389" s="78"/>
      <c r="H389" s="79"/>
    </row>
    <row r="390" spans="2:8" x14ac:dyDescent="0.25">
      <c r="B390" s="75"/>
      <c r="C390" s="81"/>
      <c r="D390" s="78"/>
      <c r="E390" s="78"/>
      <c r="F390" s="78"/>
      <c r="G390" s="78"/>
      <c r="H390" s="79"/>
    </row>
    <row r="391" spans="2:8" x14ac:dyDescent="0.25">
      <c r="B391" s="75"/>
      <c r="C391" s="81"/>
      <c r="D391" s="78"/>
      <c r="E391" s="78"/>
      <c r="F391" s="78"/>
      <c r="G391" s="78"/>
      <c r="H391" s="79"/>
    </row>
    <row r="392" spans="2:8" x14ac:dyDescent="0.25">
      <c r="B392" s="75"/>
      <c r="C392" s="81"/>
      <c r="D392" s="78"/>
      <c r="E392" s="78"/>
      <c r="F392" s="78"/>
      <c r="G392" s="78"/>
      <c r="H392" s="79"/>
    </row>
    <row r="393" spans="2:8" x14ac:dyDescent="0.25">
      <c r="B393" s="75"/>
      <c r="C393" s="81"/>
      <c r="D393" s="78"/>
      <c r="E393" s="78"/>
      <c r="F393" s="78"/>
      <c r="G393" s="78"/>
      <c r="H393" s="79"/>
    </row>
    <row r="394" spans="2:8" x14ac:dyDescent="0.25">
      <c r="B394" s="75"/>
      <c r="C394" s="81"/>
      <c r="D394" s="78"/>
      <c r="E394" s="78"/>
      <c r="F394" s="78"/>
      <c r="G394" s="78"/>
      <c r="H394" s="79"/>
    </row>
    <row r="395" spans="2:8" x14ac:dyDescent="0.25">
      <c r="B395" s="75"/>
      <c r="C395" s="81"/>
      <c r="D395" s="78"/>
      <c r="E395" s="78"/>
      <c r="F395" s="78"/>
      <c r="G395" s="78"/>
      <c r="H395" s="79"/>
    </row>
    <row r="396" spans="2:8" x14ac:dyDescent="0.25">
      <c r="B396" s="75"/>
      <c r="C396" s="81"/>
      <c r="D396" s="78"/>
      <c r="E396" s="78"/>
      <c r="F396" s="78"/>
      <c r="G396" s="78"/>
      <c r="H396" s="79"/>
    </row>
    <row r="397" spans="2:8" x14ac:dyDescent="0.25">
      <c r="B397" s="75"/>
      <c r="C397" s="81"/>
      <c r="D397" s="78"/>
      <c r="E397" s="78"/>
      <c r="F397" s="78"/>
      <c r="G397" s="78"/>
      <c r="H397" s="79"/>
    </row>
    <row r="398" spans="2:8" x14ac:dyDescent="0.25">
      <c r="B398" s="75"/>
      <c r="C398" s="81"/>
      <c r="D398" s="78"/>
      <c r="E398" s="78"/>
      <c r="F398" s="78"/>
      <c r="G398" s="78"/>
      <c r="H398" s="79"/>
    </row>
    <row r="399" spans="2:8" x14ac:dyDescent="0.25">
      <c r="B399" s="75"/>
      <c r="C399" s="81"/>
      <c r="D399" s="78"/>
      <c r="E399" s="78"/>
      <c r="F399" s="78"/>
      <c r="G399" s="78"/>
      <c r="H399" s="79"/>
    </row>
    <row r="400" spans="2:8" x14ac:dyDescent="0.25">
      <c r="B400" s="75"/>
      <c r="C400" s="81"/>
      <c r="D400" s="78"/>
      <c r="E400" s="78"/>
      <c r="F400" s="78"/>
      <c r="G400" s="78"/>
      <c r="H400" s="79"/>
    </row>
    <row r="401" spans="2:8" x14ac:dyDescent="0.25">
      <c r="B401" s="75"/>
      <c r="C401" s="81"/>
      <c r="D401" s="78"/>
      <c r="E401" s="78"/>
      <c r="F401" s="78"/>
      <c r="G401" s="78"/>
      <c r="H401" s="79"/>
    </row>
    <row r="402" spans="2:8" x14ac:dyDescent="0.25">
      <c r="B402" s="75"/>
      <c r="C402" s="81"/>
      <c r="D402" s="78"/>
      <c r="E402" s="78"/>
      <c r="F402" s="78"/>
      <c r="G402" s="78"/>
      <c r="H402" s="79"/>
    </row>
    <row r="403" spans="2:8" x14ac:dyDescent="0.25">
      <c r="B403" s="75"/>
      <c r="C403" s="81"/>
      <c r="D403" s="78"/>
      <c r="E403" s="78"/>
      <c r="F403" s="78"/>
      <c r="G403" s="78"/>
      <c r="H403" s="79"/>
    </row>
    <row r="404" spans="2:8" x14ac:dyDescent="0.25">
      <c r="B404" s="75"/>
      <c r="C404" s="81"/>
      <c r="D404" s="78"/>
      <c r="E404" s="78"/>
      <c r="F404" s="78"/>
      <c r="G404" s="78"/>
      <c r="H404" s="79"/>
    </row>
    <row r="405" spans="2:8" x14ac:dyDescent="0.25">
      <c r="B405" s="75"/>
      <c r="C405" s="81"/>
      <c r="D405" s="78"/>
      <c r="E405" s="78"/>
      <c r="F405" s="78"/>
      <c r="G405" s="78"/>
      <c r="H405" s="79"/>
    </row>
    <row r="406" spans="2:8" x14ac:dyDescent="0.25">
      <c r="B406" s="75"/>
      <c r="C406" s="81"/>
      <c r="D406" s="78"/>
      <c r="E406" s="78"/>
      <c r="F406" s="78"/>
      <c r="G406" s="78"/>
      <c r="H406" s="79"/>
    </row>
    <row r="407" spans="2:8" x14ac:dyDescent="0.25">
      <c r="B407" s="75"/>
      <c r="C407" s="81"/>
      <c r="D407" s="78"/>
      <c r="E407" s="78"/>
      <c r="F407" s="78"/>
      <c r="G407" s="78"/>
      <c r="H407" s="79"/>
    </row>
    <row r="408" spans="2:8" x14ac:dyDescent="0.25">
      <c r="B408" s="75"/>
      <c r="C408" s="81"/>
      <c r="D408" s="78"/>
      <c r="E408" s="78"/>
      <c r="F408" s="78"/>
      <c r="G408" s="78"/>
      <c r="H408" s="79"/>
    </row>
    <row r="409" spans="2:8" x14ac:dyDescent="0.25">
      <c r="B409" s="75"/>
      <c r="C409" s="81"/>
      <c r="D409" s="78"/>
      <c r="E409" s="78"/>
      <c r="F409" s="78"/>
      <c r="G409" s="78"/>
      <c r="H409" s="79"/>
    </row>
    <row r="410" spans="2:8" x14ac:dyDescent="0.25">
      <c r="B410" s="75"/>
      <c r="C410" s="81"/>
      <c r="D410" s="78"/>
      <c r="E410" s="78"/>
      <c r="F410" s="78"/>
      <c r="G410" s="78"/>
      <c r="H410" s="79"/>
    </row>
    <row r="411" spans="2:8" x14ac:dyDescent="0.25">
      <c r="B411" s="75"/>
      <c r="C411" s="81"/>
      <c r="D411" s="78"/>
      <c r="E411" s="78"/>
      <c r="F411" s="78"/>
      <c r="G411" s="78"/>
      <c r="H411" s="79"/>
    </row>
    <row r="412" spans="2:8" x14ac:dyDescent="0.25">
      <c r="B412" s="75"/>
      <c r="C412" s="81"/>
      <c r="D412" s="78"/>
      <c r="E412" s="78"/>
      <c r="F412" s="78"/>
      <c r="G412" s="78"/>
      <c r="H412" s="79"/>
    </row>
    <row r="413" spans="2:8" x14ac:dyDescent="0.25">
      <c r="B413" s="75"/>
      <c r="C413" s="81"/>
      <c r="D413" s="78"/>
      <c r="E413" s="78"/>
      <c r="F413" s="78"/>
      <c r="G413" s="78"/>
      <c r="H413" s="79"/>
    </row>
    <row r="414" spans="2:8" x14ac:dyDescent="0.25">
      <c r="B414" s="75"/>
      <c r="C414" s="81"/>
      <c r="D414" s="78"/>
      <c r="E414" s="78"/>
      <c r="F414" s="78"/>
      <c r="G414" s="78"/>
      <c r="H414" s="79"/>
    </row>
    <row r="415" spans="2:8" x14ac:dyDescent="0.25">
      <c r="B415" s="75"/>
      <c r="C415" s="81"/>
      <c r="D415" s="78"/>
      <c r="E415" s="78"/>
      <c r="F415" s="78"/>
      <c r="G415" s="78"/>
      <c r="H415" s="79"/>
    </row>
    <row r="416" spans="2:8" x14ac:dyDescent="0.25">
      <c r="B416" s="75"/>
      <c r="C416" s="81"/>
      <c r="D416" s="78"/>
      <c r="E416" s="78"/>
      <c r="F416" s="78"/>
      <c r="G416" s="78"/>
      <c r="H416" s="79"/>
    </row>
    <row r="417" spans="2:8" x14ac:dyDescent="0.25">
      <c r="B417" s="75"/>
      <c r="C417" s="81"/>
      <c r="D417" s="78"/>
      <c r="E417" s="78"/>
      <c r="F417" s="78"/>
      <c r="G417" s="78"/>
      <c r="H417" s="79"/>
    </row>
    <row r="418" spans="2:8" x14ac:dyDescent="0.25">
      <c r="B418" s="75"/>
      <c r="C418" s="81"/>
      <c r="D418" s="78"/>
      <c r="E418" s="78"/>
      <c r="F418" s="78"/>
      <c r="G418" s="78"/>
      <c r="H418" s="79"/>
    </row>
    <row r="419" spans="2:8" x14ac:dyDescent="0.25">
      <c r="B419" s="75"/>
      <c r="C419" s="81"/>
      <c r="D419" s="78"/>
      <c r="E419" s="78"/>
      <c r="F419" s="78"/>
      <c r="G419" s="78"/>
      <c r="H419" s="79"/>
    </row>
    <row r="420" spans="2:8" x14ac:dyDescent="0.25">
      <c r="B420" s="75"/>
      <c r="C420" s="81"/>
      <c r="D420" s="78"/>
      <c r="E420" s="78"/>
      <c r="F420" s="78"/>
      <c r="G420" s="78"/>
      <c r="H420" s="79"/>
    </row>
    <row r="421" spans="2:8" x14ac:dyDescent="0.25">
      <c r="B421" s="75"/>
      <c r="C421" s="81"/>
      <c r="D421" s="78"/>
      <c r="E421" s="78"/>
      <c r="F421" s="78"/>
      <c r="G421" s="78"/>
      <c r="H421" s="79"/>
    </row>
    <row r="422" spans="2:8" x14ac:dyDescent="0.25">
      <c r="B422" s="75"/>
      <c r="C422" s="81"/>
      <c r="D422" s="78"/>
      <c r="E422" s="78"/>
      <c r="F422" s="78"/>
      <c r="G422" s="78"/>
      <c r="H422" s="79"/>
    </row>
    <row r="423" spans="2:8" x14ac:dyDescent="0.25">
      <c r="B423" s="75"/>
      <c r="C423" s="81"/>
      <c r="D423" s="78"/>
      <c r="E423" s="78"/>
      <c r="F423" s="78"/>
      <c r="G423" s="78"/>
      <c r="H423" s="79"/>
    </row>
    <row r="424" spans="2:8" x14ac:dyDescent="0.25">
      <c r="B424" s="75"/>
      <c r="C424" s="81"/>
      <c r="D424" s="78"/>
      <c r="E424" s="78"/>
      <c r="F424" s="78"/>
      <c r="G424" s="78"/>
      <c r="H424" s="79"/>
    </row>
    <row r="425" spans="2:8" x14ac:dyDescent="0.25">
      <c r="B425" s="75"/>
      <c r="C425" s="81"/>
      <c r="D425" s="78"/>
      <c r="E425" s="78"/>
      <c r="F425" s="78"/>
      <c r="G425" s="78"/>
      <c r="H425" s="79"/>
    </row>
    <row r="426" spans="2:8" x14ac:dyDescent="0.25">
      <c r="B426" s="75"/>
      <c r="C426" s="81"/>
      <c r="D426" s="78"/>
      <c r="E426" s="78"/>
      <c r="F426" s="78"/>
      <c r="G426" s="78"/>
      <c r="H426" s="79"/>
    </row>
    <row r="427" spans="2:8" x14ac:dyDescent="0.25">
      <c r="B427" s="75"/>
      <c r="C427" s="81"/>
      <c r="D427" s="78"/>
      <c r="E427" s="78"/>
      <c r="F427" s="78"/>
      <c r="G427" s="78"/>
      <c r="H427" s="79"/>
    </row>
    <row r="428" spans="2:8" x14ac:dyDescent="0.25">
      <c r="B428" s="75"/>
      <c r="C428" s="81"/>
      <c r="D428" s="78"/>
      <c r="E428" s="78"/>
      <c r="F428" s="78"/>
      <c r="G428" s="78"/>
      <c r="H428" s="79"/>
    </row>
    <row r="429" spans="2:8" x14ac:dyDescent="0.25">
      <c r="B429" s="75"/>
      <c r="C429" s="81"/>
      <c r="D429" s="78"/>
      <c r="E429" s="78"/>
      <c r="F429" s="78"/>
      <c r="G429" s="78"/>
      <c r="H429" s="79"/>
    </row>
    <row r="430" spans="2:8" x14ac:dyDescent="0.25">
      <c r="B430" s="75"/>
      <c r="C430" s="81"/>
      <c r="D430" s="78"/>
      <c r="E430" s="78"/>
      <c r="F430" s="78"/>
      <c r="G430" s="78"/>
      <c r="H430" s="79"/>
    </row>
    <row r="431" spans="2:8" x14ac:dyDescent="0.25">
      <c r="B431" s="75"/>
      <c r="C431" s="81"/>
      <c r="D431" s="78"/>
      <c r="E431" s="78"/>
      <c r="F431" s="78"/>
      <c r="G431" s="78"/>
      <c r="H431" s="79"/>
    </row>
    <row r="432" spans="2:8" x14ac:dyDescent="0.25">
      <c r="B432" s="75"/>
      <c r="C432" s="81"/>
      <c r="D432" s="78"/>
      <c r="E432" s="78"/>
      <c r="F432" s="78"/>
      <c r="G432" s="78"/>
      <c r="H432" s="79"/>
    </row>
    <row r="433" spans="2:8" x14ac:dyDescent="0.25">
      <c r="B433" s="75"/>
      <c r="C433" s="81"/>
      <c r="D433" s="78"/>
      <c r="E433" s="78"/>
      <c r="F433" s="78"/>
      <c r="G433" s="78"/>
      <c r="H433" s="79"/>
    </row>
    <row r="434" spans="2:8" x14ac:dyDescent="0.25">
      <c r="B434" s="75"/>
      <c r="C434" s="81"/>
      <c r="D434" s="78"/>
      <c r="E434" s="78"/>
      <c r="F434" s="78"/>
      <c r="G434" s="78"/>
      <c r="H434" s="79"/>
    </row>
    <row r="435" spans="2:8" x14ac:dyDescent="0.25">
      <c r="B435" s="75"/>
      <c r="C435" s="81"/>
      <c r="D435" s="78"/>
      <c r="E435" s="78"/>
      <c r="F435" s="78"/>
      <c r="G435" s="78"/>
      <c r="H435" s="79"/>
    </row>
    <row r="436" spans="2:8" x14ac:dyDescent="0.25">
      <c r="B436" s="75"/>
      <c r="C436" s="81"/>
      <c r="D436" s="78"/>
      <c r="E436" s="78"/>
      <c r="F436" s="78"/>
      <c r="G436" s="78"/>
      <c r="H436" s="79"/>
    </row>
    <row r="437" spans="2:8" x14ac:dyDescent="0.25">
      <c r="B437" s="75"/>
      <c r="C437" s="81"/>
      <c r="D437" s="78"/>
      <c r="E437" s="78"/>
      <c r="F437" s="78"/>
      <c r="G437" s="78"/>
      <c r="H437" s="79"/>
    </row>
    <row r="438" spans="2:8" x14ac:dyDescent="0.25">
      <c r="B438" s="75"/>
      <c r="C438" s="81"/>
      <c r="D438" s="78"/>
      <c r="E438" s="78"/>
      <c r="F438" s="78"/>
      <c r="G438" s="78"/>
      <c r="H438" s="79"/>
    </row>
    <row r="439" spans="2:8" x14ac:dyDescent="0.25">
      <c r="B439" s="75"/>
      <c r="C439" s="81"/>
      <c r="D439" s="78"/>
      <c r="E439" s="78"/>
      <c r="F439" s="78"/>
      <c r="G439" s="78"/>
      <c r="H439" s="79"/>
    </row>
    <row r="440" spans="2:8" x14ac:dyDescent="0.25">
      <c r="B440" s="75"/>
      <c r="C440" s="81"/>
      <c r="D440" s="78"/>
      <c r="E440" s="78"/>
      <c r="F440" s="78"/>
      <c r="G440" s="78"/>
      <c r="H440" s="79"/>
    </row>
    <row r="441" spans="2:8" x14ac:dyDescent="0.25">
      <c r="B441" s="75"/>
      <c r="C441" s="81"/>
      <c r="D441" s="78"/>
      <c r="E441" s="78"/>
      <c r="F441" s="78"/>
      <c r="G441" s="78"/>
      <c r="H441" s="79"/>
    </row>
    <row r="442" spans="2:8" x14ac:dyDescent="0.25">
      <c r="B442" s="75"/>
      <c r="C442" s="81"/>
      <c r="D442" s="78"/>
      <c r="E442" s="78"/>
      <c r="F442" s="78"/>
      <c r="G442" s="78"/>
      <c r="H442" s="79"/>
    </row>
    <row r="443" spans="2:8" x14ac:dyDescent="0.25">
      <c r="B443" s="75"/>
      <c r="C443" s="81"/>
      <c r="D443" s="78"/>
      <c r="E443" s="78"/>
      <c r="F443" s="78"/>
      <c r="G443" s="78"/>
      <c r="H443" s="79"/>
    </row>
    <row r="444" spans="2:8" x14ac:dyDescent="0.25">
      <c r="B444" s="75"/>
      <c r="C444" s="81"/>
      <c r="D444" s="78"/>
      <c r="E444" s="78"/>
      <c r="F444" s="78"/>
      <c r="G444" s="78"/>
      <c r="H444" s="79"/>
    </row>
    <row r="445" spans="2:8" x14ac:dyDescent="0.25">
      <c r="B445" s="75"/>
      <c r="C445" s="81"/>
      <c r="D445" s="78"/>
      <c r="E445" s="78"/>
      <c r="F445" s="78"/>
      <c r="G445" s="78"/>
      <c r="H445" s="79"/>
    </row>
    <row r="446" spans="2:8" x14ac:dyDescent="0.25">
      <c r="B446" s="75"/>
      <c r="C446" s="81"/>
      <c r="D446" s="78"/>
      <c r="E446" s="78"/>
      <c r="F446" s="78"/>
      <c r="G446" s="78"/>
      <c r="H446" s="79"/>
    </row>
    <row r="447" spans="2:8" x14ac:dyDescent="0.25">
      <c r="B447" s="75"/>
      <c r="C447" s="81"/>
      <c r="D447" s="78"/>
      <c r="E447" s="78"/>
      <c r="F447" s="78"/>
      <c r="G447" s="78"/>
      <c r="H447" s="79"/>
    </row>
    <row r="448" spans="2:8" x14ac:dyDescent="0.25">
      <c r="B448" s="75"/>
      <c r="C448" s="81"/>
      <c r="D448" s="78"/>
      <c r="E448" s="78"/>
      <c r="F448" s="78"/>
      <c r="G448" s="78"/>
      <c r="H448" s="79"/>
    </row>
    <row r="449" spans="2:8" x14ac:dyDescent="0.25">
      <c r="B449" s="75"/>
      <c r="C449" s="81"/>
      <c r="D449" s="78"/>
      <c r="E449" s="78"/>
      <c r="F449" s="78"/>
      <c r="G449" s="78"/>
      <c r="H449" s="79"/>
    </row>
    <row r="450" spans="2:8" x14ac:dyDescent="0.25">
      <c r="B450" s="75"/>
      <c r="C450" s="81"/>
      <c r="D450" s="78"/>
      <c r="E450" s="78"/>
      <c r="F450" s="78"/>
      <c r="G450" s="78"/>
      <c r="H450" s="79"/>
    </row>
    <row r="451" spans="2:8" x14ac:dyDescent="0.25">
      <c r="B451" s="75"/>
      <c r="C451" s="81"/>
      <c r="D451" s="78"/>
      <c r="E451" s="78"/>
      <c r="F451" s="78"/>
      <c r="G451" s="78"/>
      <c r="H451" s="79"/>
    </row>
    <row r="452" spans="2:8" x14ac:dyDescent="0.25">
      <c r="B452" s="75"/>
      <c r="C452" s="81"/>
      <c r="D452" s="78"/>
      <c r="E452" s="78"/>
      <c r="F452" s="78"/>
      <c r="G452" s="78"/>
      <c r="H452" s="79"/>
    </row>
    <row r="453" spans="2:8" x14ac:dyDescent="0.25">
      <c r="B453" s="75"/>
      <c r="C453" s="81"/>
      <c r="D453" s="78"/>
      <c r="E453" s="78"/>
      <c r="F453" s="78"/>
      <c r="G453" s="78"/>
      <c r="H453" s="79"/>
    </row>
    <row r="454" spans="2:8" x14ac:dyDescent="0.25">
      <c r="B454" s="75"/>
      <c r="C454" s="81"/>
      <c r="D454" s="78"/>
      <c r="E454" s="78"/>
      <c r="F454" s="78"/>
      <c r="G454" s="78"/>
      <c r="H454" s="79"/>
    </row>
    <row r="455" spans="2:8" x14ac:dyDescent="0.25">
      <c r="B455" s="75"/>
      <c r="C455" s="81"/>
      <c r="D455" s="78"/>
      <c r="E455" s="78"/>
      <c r="F455" s="78"/>
      <c r="G455" s="78"/>
      <c r="H455" s="79"/>
    </row>
    <row r="456" spans="2:8" x14ac:dyDescent="0.25">
      <c r="B456" s="75"/>
      <c r="C456" s="81"/>
      <c r="D456" s="78"/>
      <c r="E456" s="78"/>
      <c r="F456" s="78"/>
      <c r="G456" s="78"/>
      <c r="H456" s="79"/>
    </row>
    <row r="457" spans="2:8" x14ac:dyDescent="0.25">
      <c r="B457" s="75"/>
      <c r="C457" s="81"/>
      <c r="D457" s="78"/>
      <c r="E457" s="78"/>
      <c r="F457" s="78"/>
      <c r="G457" s="78"/>
      <c r="H457" s="79"/>
    </row>
    <row r="458" spans="2:8" x14ac:dyDescent="0.25">
      <c r="B458" s="75"/>
      <c r="C458" s="81"/>
      <c r="D458" s="78"/>
      <c r="E458" s="78"/>
      <c r="F458" s="78"/>
      <c r="G458" s="78"/>
      <c r="H458" s="79"/>
    </row>
    <row r="459" spans="2:8" x14ac:dyDescent="0.25">
      <c r="B459" s="75"/>
      <c r="C459" s="81"/>
      <c r="D459" s="78"/>
      <c r="E459" s="78"/>
      <c r="F459" s="78"/>
      <c r="G459" s="78"/>
      <c r="H459" s="79"/>
    </row>
    <row r="460" spans="2:8" x14ac:dyDescent="0.25">
      <c r="B460" s="75"/>
      <c r="C460" s="81"/>
      <c r="D460" s="78"/>
      <c r="E460" s="78"/>
      <c r="F460" s="78"/>
      <c r="G460" s="78"/>
      <c r="H460" s="79"/>
    </row>
    <row r="461" spans="2:8" x14ac:dyDescent="0.25">
      <c r="B461" s="75"/>
      <c r="C461" s="81"/>
      <c r="D461" s="78"/>
      <c r="E461" s="78"/>
      <c r="F461" s="78"/>
      <c r="G461" s="78"/>
      <c r="H461" s="79"/>
    </row>
    <row r="462" spans="2:8" x14ac:dyDescent="0.25">
      <c r="B462" s="75"/>
      <c r="C462" s="81"/>
      <c r="D462" s="78"/>
      <c r="E462" s="78"/>
      <c r="F462" s="78"/>
      <c r="G462" s="78"/>
      <c r="H462" s="79"/>
    </row>
    <row r="463" spans="2:8" x14ac:dyDescent="0.25">
      <c r="B463" s="75"/>
      <c r="C463" s="81"/>
      <c r="D463" s="78"/>
      <c r="E463" s="78"/>
      <c r="F463" s="78"/>
      <c r="G463" s="78"/>
      <c r="H463" s="79"/>
    </row>
    <row r="464" spans="2:8" x14ac:dyDescent="0.25">
      <c r="B464" s="75"/>
      <c r="C464" s="81"/>
      <c r="D464" s="78"/>
      <c r="E464" s="78"/>
      <c r="F464" s="78"/>
      <c r="G464" s="78"/>
      <c r="H464" s="79"/>
    </row>
    <row r="465" spans="2:8" x14ac:dyDescent="0.25">
      <c r="B465" s="75"/>
      <c r="C465" s="81"/>
      <c r="D465" s="78"/>
      <c r="E465" s="78"/>
      <c r="F465" s="78"/>
      <c r="G465" s="78"/>
      <c r="H465" s="79"/>
    </row>
    <row r="466" spans="2:8" x14ac:dyDescent="0.25">
      <c r="B466" s="75"/>
      <c r="C466" s="81"/>
      <c r="D466" s="78"/>
      <c r="E466" s="78"/>
      <c r="F466" s="78"/>
      <c r="G466" s="78"/>
      <c r="H466" s="79"/>
    </row>
    <row r="467" spans="2:8" x14ac:dyDescent="0.25">
      <c r="B467" s="75"/>
      <c r="C467" s="81"/>
      <c r="D467" s="78"/>
      <c r="E467" s="78"/>
      <c r="F467" s="78"/>
      <c r="G467" s="78"/>
      <c r="H467" s="79"/>
    </row>
    <row r="468" spans="2:8" x14ac:dyDescent="0.25">
      <c r="B468" s="75"/>
      <c r="C468" s="81"/>
      <c r="D468" s="78"/>
      <c r="E468" s="78"/>
      <c r="F468" s="78"/>
      <c r="G468" s="78"/>
      <c r="H468" s="79"/>
    </row>
    <row r="469" spans="2:8" x14ac:dyDescent="0.25">
      <c r="B469" s="75"/>
      <c r="C469" s="81"/>
      <c r="D469" s="78"/>
      <c r="E469" s="78"/>
      <c r="F469" s="78"/>
      <c r="G469" s="78"/>
      <c r="H469" s="79"/>
    </row>
    <row r="470" spans="2:8" x14ac:dyDescent="0.25">
      <c r="B470" s="75"/>
      <c r="C470" s="81"/>
      <c r="D470" s="78"/>
      <c r="E470" s="78"/>
      <c r="F470" s="78"/>
      <c r="G470" s="78"/>
      <c r="H470" s="79"/>
    </row>
    <row r="471" spans="2:8" x14ac:dyDescent="0.25">
      <c r="B471" s="75"/>
      <c r="C471" s="81"/>
      <c r="D471" s="78"/>
      <c r="E471" s="78"/>
      <c r="F471" s="78"/>
      <c r="G471" s="78"/>
      <c r="H471" s="79"/>
    </row>
    <row r="472" spans="2:8" x14ac:dyDescent="0.25">
      <c r="B472" s="75"/>
      <c r="C472" s="81"/>
      <c r="D472" s="78"/>
      <c r="E472" s="78"/>
      <c r="F472" s="78"/>
      <c r="G472" s="78"/>
      <c r="H472" s="79"/>
    </row>
    <row r="473" spans="2:8" x14ac:dyDescent="0.25">
      <c r="B473" s="75"/>
      <c r="C473" s="81"/>
      <c r="D473" s="78"/>
      <c r="E473" s="78"/>
      <c r="F473" s="78"/>
      <c r="G473" s="78"/>
      <c r="H473" s="79"/>
    </row>
    <row r="474" spans="2:8" x14ac:dyDescent="0.25">
      <c r="B474" s="75"/>
      <c r="C474" s="81"/>
      <c r="D474" s="78"/>
      <c r="E474" s="78"/>
      <c r="F474" s="78"/>
      <c r="G474" s="78"/>
      <c r="H474" s="79"/>
    </row>
    <row r="475" spans="2:8" x14ac:dyDescent="0.25">
      <c r="B475" s="75"/>
      <c r="C475" s="81"/>
      <c r="D475" s="78"/>
      <c r="E475" s="78"/>
      <c r="F475" s="78"/>
      <c r="G475" s="78"/>
      <c r="H475" s="79"/>
    </row>
    <row r="476" spans="2:8" x14ac:dyDescent="0.25">
      <c r="B476" s="75"/>
      <c r="C476" s="81"/>
      <c r="D476" s="78"/>
      <c r="E476" s="78"/>
      <c r="F476" s="78"/>
      <c r="G476" s="78"/>
      <c r="H476" s="79"/>
    </row>
    <row r="477" spans="2:8" x14ac:dyDescent="0.25">
      <c r="B477" s="75"/>
      <c r="C477" s="81"/>
      <c r="D477" s="78"/>
      <c r="E477" s="78"/>
      <c r="F477" s="78"/>
      <c r="G477" s="78"/>
      <c r="H477" s="79"/>
    </row>
    <row r="478" spans="2:8" x14ac:dyDescent="0.25">
      <c r="B478" s="75"/>
      <c r="C478" s="81"/>
      <c r="D478" s="78"/>
      <c r="E478" s="78"/>
      <c r="F478" s="78"/>
      <c r="G478" s="78"/>
      <c r="H478" s="79"/>
    </row>
    <row r="479" spans="2:8" x14ac:dyDescent="0.25">
      <c r="B479" s="75"/>
      <c r="C479" s="81"/>
      <c r="D479" s="78"/>
      <c r="E479" s="78"/>
      <c r="F479" s="78"/>
      <c r="G479" s="78"/>
      <c r="H479" s="79"/>
    </row>
    <row r="480" spans="2:8" x14ac:dyDescent="0.25">
      <c r="B480" s="75"/>
      <c r="C480" s="81"/>
      <c r="D480" s="78"/>
      <c r="E480" s="78"/>
      <c r="F480" s="78"/>
      <c r="G480" s="78"/>
      <c r="H480" s="79"/>
    </row>
    <row r="481" spans="2:8" x14ac:dyDescent="0.25">
      <c r="B481" s="75"/>
      <c r="C481" s="81"/>
      <c r="D481" s="78"/>
      <c r="E481" s="78"/>
      <c r="F481" s="78"/>
      <c r="G481" s="78"/>
      <c r="H481" s="79"/>
    </row>
    <row r="482" spans="2:8" x14ac:dyDescent="0.25">
      <c r="B482" s="75"/>
      <c r="C482" s="81"/>
      <c r="D482" s="78"/>
      <c r="E482" s="78"/>
      <c r="F482" s="78"/>
      <c r="G482" s="78"/>
      <c r="H482" s="79"/>
    </row>
    <row r="483" spans="2:8" x14ac:dyDescent="0.25">
      <c r="B483" s="75"/>
      <c r="C483" s="81"/>
      <c r="D483" s="78"/>
      <c r="E483" s="78"/>
      <c r="F483" s="78"/>
      <c r="G483" s="78"/>
      <c r="H483" s="79"/>
    </row>
    <row r="484" spans="2:8" x14ac:dyDescent="0.25">
      <c r="B484" s="75"/>
      <c r="C484" s="81"/>
      <c r="D484" s="78"/>
      <c r="E484" s="78"/>
      <c r="F484" s="78"/>
      <c r="G484" s="78"/>
      <c r="H484" s="79"/>
    </row>
    <row r="485" spans="2:8" x14ac:dyDescent="0.25">
      <c r="B485" s="75"/>
      <c r="C485" s="81"/>
      <c r="D485" s="78"/>
      <c r="E485" s="78"/>
      <c r="F485" s="78"/>
      <c r="G485" s="78"/>
      <c r="H485" s="79"/>
    </row>
    <row r="486" spans="2:8" x14ac:dyDescent="0.25">
      <c r="B486" s="75"/>
      <c r="C486" s="81"/>
      <c r="D486" s="78"/>
      <c r="E486" s="78"/>
      <c r="F486" s="78"/>
      <c r="G486" s="78"/>
      <c r="H486" s="79"/>
    </row>
    <row r="487" spans="2:8" x14ac:dyDescent="0.25">
      <c r="B487" s="75"/>
      <c r="C487" s="81"/>
      <c r="D487" s="78"/>
      <c r="E487" s="78"/>
      <c r="F487" s="78"/>
      <c r="G487" s="78"/>
      <c r="H487" s="79"/>
    </row>
    <row r="488" spans="2:8" x14ac:dyDescent="0.25">
      <c r="B488" s="75"/>
      <c r="C488" s="81"/>
      <c r="D488" s="78"/>
      <c r="E488" s="78"/>
      <c r="F488" s="78"/>
      <c r="G488" s="78"/>
      <c r="H488" s="79"/>
    </row>
    <row r="489" spans="2:8" x14ac:dyDescent="0.25">
      <c r="B489" s="75"/>
      <c r="C489" s="81"/>
      <c r="D489" s="78"/>
      <c r="E489" s="78"/>
      <c r="F489" s="78"/>
      <c r="G489" s="78"/>
      <c r="H489" s="79"/>
    </row>
    <row r="490" spans="2:8" x14ac:dyDescent="0.25">
      <c r="B490" s="75"/>
      <c r="C490" s="81"/>
      <c r="D490" s="78"/>
      <c r="E490" s="78"/>
      <c r="F490" s="78"/>
      <c r="G490" s="78"/>
      <c r="H490" s="79"/>
    </row>
    <row r="491" spans="2:8" x14ac:dyDescent="0.25">
      <c r="B491" s="75"/>
      <c r="C491" s="81"/>
      <c r="D491" s="78"/>
      <c r="E491" s="78"/>
      <c r="F491" s="78"/>
      <c r="G491" s="78"/>
      <c r="H491" s="79"/>
    </row>
    <row r="492" spans="2:8" x14ac:dyDescent="0.25">
      <c r="B492" s="75"/>
      <c r="C492" s="81"/>
      <c r="D492" s="78"/>
      <c r="E492" s="78"/>
      <c r="F492" s="78"/>
      <c r="G492" s="78"/>
      <c r="H492" s="79"/>
    </row>
    <row r="493" spans="2:8" x14ac:dyDescent="0.25">
      <c r="B493" s="75"/>
      <c r="C493" s="81"/>
      <c r="D493" s="78"/>
      <c r="E493" s="78"/>
      <c r="F493" s="78"/>
      <c r="G493" s="78"/>
      <c r="H493" s="79"/>
    </row>
    <row r="494" spans="2:8" x14ac:dyDescent="0.25">
      <c r="B494" s="75"/>
      <c r="C494" s="81"/>
      <c r="D494" s="78"/>
      <c r="E494" s="78"/>
      <c r="F494" s="78"/>
      <c r="G494" s="78"/>
      <c r="H494" s="79"/>
    </row>
    <row r="495" spans="2:8" x14ac:dyDescent="0.25">
      <c r="B495" s="75"/>
      <c r="C495" s="81"/>
      <c r="D495" s="78"/>
      <c r="E495" s="78"/>
      <c r="F495" s="78"/>
      <c r="G495" s="78"/>
      <c r="H495" s="79"/>
    </row>
    <row r="496" spans="2:8" x14ac:dyDescent="0.25">
      <c r="B496" s="75"/>
      <c r="C496" s="81"/>
      <c r="D496" s="78"/>
      <c r="E496" s="78"/>
      <c r="F496" s="78"/>
      <c r="G496" s="78"/>
      <c r="H496" s="79"/>
    </row>
    <row r="497" spans="2:8" x14ac:dyDescent="0.25">
      <c r="B497" s="75"/>
      <c r="C497" s="81"/>
      <c r="D497" s="78"/>
      <c r="E497" s="78"/>
      <c r="F497" s="78"/>
      <c r="G497" s="78"/>
      <c r="H497" s="79"/>
    </row>
    <row r="498" spans="2:8" x14ac:dyDescent="0.25">
      <c r="B498" s="75"/>
      <c r="C498" s="81"/>
      <c r="D498" s="78"/>
      <c r="E498" s="78"/>
      <c r="F498" s="78"/>
      <c r="G498" s="78"/>
      <c r="H498" s="79"/>
    </row>
    <row r="499" spans="2:8" x14ac:dyDescent="0.25">
      <c r="B499" s="75"/>
      <c r="C499" s="81"/>
      <c r="D499" s="78"/>
      <c r="E499" s="78"/>
      <c r="F499" s="78"/>
      <c r="G499" s="78"/>
      <c r="H499" s="79"/>
    </row>
    <row r="500" spans="2:8" x14ac:dyDescent="0.25">
      <c r="B500" s="75"/>
      <c r="C500" s="81"/>
      <c r="D500" s="78"/>
      <c r="E500" s="78"/>
      <c r="F500" s="78"/>
      <c r="G500" s="78"/>
      <c r="H500" s="79"/>
    </row>
    <row r="501" spans="2:8" x14ac:dyDescent="0.25">
      <c r="B501" s="75"/>
      <c r="C501" s="81"/>
      <c r="D501" s="78"/>
      <c r="E501" s="78"/>
      <c r="F501" s="78"/>
      <c r="G501" s="78"/>
      <c r="H501" s="79"/>
    </row>
    <row r="502" spans="2:8" x14ac:dyDescent="0.25">
      <c r="B502" s="75"/>
      <c r="C502" s="81"/>
      <c r="D502" s="78"/>
      <c r="E502" s="78"/>
      <c r="F502" s="78"/>
      <c r="G502" s="78"/>
      <c r="H502" s="79"/>
    </row>
    <row r="503" spans="2:8" x14ac:dyDescent="0.25">
      <c r="B503" s="75">
        <v>2460059.9994781828</v>
      </c>
      <c r="C503" s="81">
        <f>B503-$K$30</f>
        <v>0.37962433509528637</v>
      </c>
      <c r="D503" s="78"/>
      <c r="E503" s="78"/>
      <c r="F503" s="78"/>
      <c r="G503" s="78"/>
      <c r="H503" s="79">
        <v>1481.8208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Planet c</vt:lpstr>
      <vt:lpstr>Transits c</vt:lpstr>
      <vt:lpstr>prognose transits c</vt:lpstr>
      <vt:lpstr>Summary Transits c</vt:lpstr>
      <vt:lpstr>Luminosity</vt:lpstr>
      <vt:lpstr>28</vt:lpstr>
      <vt:lpstr>31</vt:lpstr>
      <vt:lpstr>34</vt:lpstr>
      <vt:lpstr>37</vt:lpstr>
      <vt:lpstr>64</vt:lpstr>
      <vt:lpstr>67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 S</dc:creator>
  <cp:lastModifiedBy>Uli Scheuss</cp:lastModifiedBy>
  <dcterms:created xsi:type="dcterms:W3CDTF">2025-01-05T13:52:59Z</dcterms:created>
  <dcterms:modified xsi:type="dcterms:W3CDTF">2025-03-04T22:57:10Z</dcterms:modified>
</cp:coreProperties>
</file>