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defaultThemeVersion="124226"/>
  <xr:revisionPtr revIDLastSave="0" documentId="13_ncr:1_{5B12466E-BE9B-41CF-B181-5643C616779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训练结果" sheetId="1" r:id="rId1"/>
    <sheet name="无训练结果（最后13周）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J22" i="2" l="1"/>
  <c r="BI22" i="2"/>
  <c r="BH22" i="2"/>
  <c r="BG22" i="2"/>
  <c r="BF22" i="2"/>
  <c r="BE22" i="2"/>
  <c r="BJ10" i="2"/>
  <c r="BI10" i="2"/>
  <c r="BH10" i="2"/>
  <c r="BG10" i="2"/>
  <c r="BF10" i="2"/>
  <c r="BE10" i="2"/>
  <c r="BD22" i="2"/>
  <c r="BC22" i="2"/>
  <c r="BB22" i="2"/>
  <c r="BA22" i="2"/>
  <c r="AZ22" i="2"/>
  <c r="AY22" i="2"/>
  <c r="BD10" i="2"/>
  <c r="BC10" i="2"/>
  <c r="BB10" i="2"/>
  <c r="BA10" i="2"/>
  <c r="AZ10" i="2"/>
  <c r="AY10" i="2"/>
  <c r="AX22" i="2"/>
  <c r="AW22" i="2"/>
  <c r="AV22" i="2"/>
  <c r="AU22" i="2"/>
  <c r="AT22" i="2"/>
  <c r="AS22" i="2"/>
  <c r="AX10" i="2"/>
  <c r="AW10" i="2"/>
  <c r="AV10" i="2"/>
  <c r="AU10" i="2"/>
  <c r="AT10" i="2"/>
  <c r="AS10" i="2"/>
  <c r="AQ22" i="2"/>
  <c r="AP22" i="2"/>
  <c r="AQ10" i="2"/>
  <c r="AO10" i="2"/>
  <c r="AM10" i="2"/>
  <c r="AR10" i="2"/>
  <c r="AO22" i="2"/>
  <c r="AN22" i="2"/>
  <c r="AM22" i="2"/>
  <c r="AR22" i="2"/>
  <c r="AP10" i="2"/>
  <c r="AN10" i="2"/>
  <c r="AD22" i="2"/>
  <c r="AC22" i="2"/>
  <c r="AB22" i="2"/>
  <c r="AA22" i="2"/>
  <c r="AL22" i="2"/>
  <c r="AA10" i="2"/>
  <c r="AJ22" i="2"/>
  <c r="AC10" i="2"/>
  <c r="AB10" i="2"/>
  <c r="AI22" i="2"/>
  <c r="AH22" i="2"/>
  <c r="AJ10" i="2"/>
  <c r="AF10" i="2"/>
  <c r="AL10" i="2"/>
  <c r="AG10" i="2"/>
  <c r="AG22" i="2"/>
  <c r="AF22" i="2"/>
  <c r="AK10" i="2"/>
  <c r="AI10" i="2"/>
  <c r="AH10" i="2"/>
  <c r="AK22" i="2"/>
  <c r="AE22" i="2"/>
  <c r="AE10" i="2"/>
  <c r="AD10" i="2"/>
  <c r="Y10" i="2"/>
  <c r="X10" i="2"/>
  <c r="Y22" i="2"/>
  <c r="X22" i="2"/>
  <c r="W22" i="2"/>
  <c r="V22" i="2"/>
  <c r="U22" i="2"/>
  <c r="W10" i="2"/>
  <c r="V10" i="2"/>
  <c r="U10" i="2"/>
  <c r="Z22" i="2"/>
  <c r="Z10" i="2"/>
  <c r="K22" i="2"/>
  <c r="I22" i="2"/>
  <c r="M10" i="2"/>
  <c r="K10" i="2"/>
  <c r="J10" i="2"/>
  <c r="H22" i="2"/>
  <c r="L10" i="2"/>
  <c r="I10" i="2"/>
  <c r="G10" i="2"/>
  <c r="F10" i="2"/>
  <c r="E10" i="2"/>
  <c r="D10" i="2"/>
  <c r="C10" i="2"/>
  <c r="N22" i="2"/>
  <c r="M22" i="2"/>
  <c r="L22" i="2"/>
  <c r="J22" i="2"/>
  <c r="F22" i="2"/>
  <c r="G22" i="2"/>
  <c r="H10" i="2"/>
  <c r="T22" i="2"/>
  <c r="S22" i="2"/>
  <c r="R22" i="2"/>
  <c r="Q22" i="2"/>
  <c r="P22" i="2"/>
  <c r="O22" i="2"/>
  <c r="E22" i="2"/>
  <c r="D22" i="2"/>
  <c r="C22" i="2"/>
  <c r="T10" i="2"/>
  <c r="S10" i="2"/>
  <c r="R10" i="2"/>
  <c r="Q10" i="2"/>
  <c r="P10" i="2"/>
  <c r="O10" i="2"/>
  <c r="N10" i="2"/>
</calcChain>
</file>

<file path=xl/sharedStrings.xml><?xml version="1.0" encoding="utf-8"?>
<sst xmlns="http://schemas.openxmlformats.org/spreadsheetml/2006/main" count="202" uniqueCount="42">
  <si>
    <t>PearsonR</t>
    <phoneticPr fontId="1" type="noConversion"/>
  </si>
  <si>
    <t>SpearmanR</t>
    <phoneticPr fontId="1" type="noConversion"/>
  </si>
  <si>
    <t>MAE</t>
    <phoneticPr fontId="1" type="noConversion"/>
  </si>
  <si>
    <t>MSE</t>
    <phoneticPr fontId="1" type="noConversion"/>
  </si>
  <si>
    <t>MAPE</t>
    <phoneticPr fontId="1" type="noConversion"/>
  </si>
  <si>
    <t>SMAPE</t>
    <phoneticPr fontId="1" type="noConversion"/>
  </si>
  <si>
    <t>southChina</t>
    <phoneticPr fontId="1" type="noConversion"/>
  </si>
  <si>
    <t>northChina</t>
    <phoneticPr fontId="1" type="noConversion"/>
  </si>
  <si>
    <t>usa</t>
    <phoneticPr fontId="1" type="noConversion"/>
  </si>
  <si>
    <t>CQ</t>
    <phoneticPr fontId="1" type="noConversion"/>
  </si>
  <si>
    <t>positiverate</t>
    <phoneticPr fontId="1" type="noConversion"/>
  </si>
  <si>
    <t>ILI</t>
    <phoneticPr fontId="1" type="noConversion"/>
  </si>
  <si>
    <t>Average</t>
    <phoneticPr fontId="1" type="noConversion"/>
  </si>
  <si>
    <t>Methods（diff）</t>
    <phoneticPr fontId="1" type="noConversion"/>
  </si>
  <si>
    <t>Methods（inverse）</t>
    <phoneticPr fontId="1" type="noConversion"/>
  </si>
  <si>
    <t>GPT2（6）</t>
    <phoneticPr fontId="1" type="noConversion"/>
  </si>
  <si>
    <t>Llama2（6）</t>
    <phoneticPr fontId="1" type="noConversion"/>
  </si>
  <si>
    <t>SARIMA</t>
    <phoneticPr fontId="1" type="noConversion"/>
  </si>
  <si>
    <t>Llama2(32)</t>
    <phoneticPr fontId="1" type="noConversion"/>
  </si>
  <si>
    <t>Llama2(relu)</t>
    <phoneticPr fontId="1" type="noConversion"/>
  </si>
  <si>
    <t>GPT2(relu)</t>
    <phoneticPr fontId="1" type="noConversion"/>
  </si>
  <si>
    <t>Gemma2(relu)</t>
    <phoneticPr fontId="1" type="noConversion"/>
  </si>
  <si>
    <t>GPT4（diff）</t>
    <phoneticPr fontId="1" type="noConversion"/>
  </si>
  <si>
    <t>GPT4（norm）</t>
    <phoneticPr fontId="1" type="noConversion"/>
  </si>
  <si>
    <t>Llama2（norm）</t>
    <phoneticPr fontId="1" type="noConversion"/>
  </si>
  <si>
    <t>Llama2（6）</t>
  </si>
  <si>
    <t>Llama2(relu_new)</t>
  </si>
  <si>
    <t>Llama2(relu_scale)</t>
  </si>
  <si>
    <t>Llama2(relu_half)</t>
  </si>
  <si>
    <t>Llama2(104)</t>
    <phoneticPr fontId="1" type="noConversion"/>
  </si>
  <si>
    <t>Llama2(lr5)</t>
    <phoneticPr fontId="1" type="noConversion"/>
  </si>
  <si>
    <t>Llama2(lr3)</t>
    <phoneticPr fontId="1" type="noConversion"/>
  </si>
  <si>
    <t>Llama2(mse_bn)</t>
    <phoneticPr fontId="1" type="noConversion"/>
  </si>
  <si>
    <t>Llama2(SmoothL1Loss)</t>
    <phoneticPr fontId="1" type="noConversion"/>
  </si>
  <si>
    <t>Llama2(WeightedMSEMAELoss)</t>
    <phoneticPr fontId="1" type="noConversion"/>
  </si>
  <si>
    <t>fc128_11_18</t>
    <phoneticPr fontId="1" type="noConversion"/>
  </si>
  <si>
    <t>fc256_11_17</t>
  </si>
  <si>
    <t>fc512_11_17</t>
  </si>
  <si>
    <t>tuned_11_20</t>
  </si>
  <si>
    <t>time_11_19</t>
  </si>
  <si>
    <t>Llama2（all,lr3,no relu）</t>
    <phoneticPr fontId="1" type="noConversion"/>
  </si>
  <si>
    <t>if_inverse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</si>
</sst>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Dashed">
        <color auto="1"/>
      </left>
      <right/>
      <top style="thick">
        <color auto="1"/>
      </top>
      <bottom/>
      <diagonal/>
    </border>
    <border>
      <left/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/>
      <top/>
      <bottom style="medium">
        <color auto="1"/>
      </bottom>
      <diagonal/>
    </border>
    <border>
      <left/>
      <right style="mediumDashed">
        <color auto="1"/>
      </right>
      <top/>
      <bottom style="medium">
        <color auto="1"/>
      </bottom>
      <diagonal/>
    </border>
    <border>
      <left/>
      <right style="mediumDash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Dashed">
        <color auto="1"/>
      </right>
      <top style="medium">
        <color auto="1"/>
      </top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/>
      <diagonal/>
    </border>
    <border>
      <left style="mediumDashed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Dashed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177" fontId="3" fillId="0" borderId="8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10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6" fontId="3" fillId="0" borderId="14" xfId="0" applyNumberFormat="1" applyFont="1" applyBorder="1" applyAlignment="1">
      <alignment horizontal="center" vertical="center"/>
    </xf>
    <xf numFmtId="176" fontId="3" fillId="0" borderId="13" xfId="0" applyNumberFormat="1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11" fontId="3" fillId="0" borderId="13" xfId="0" applyNumberFormat="1" applyFont="1" applyBorder="1" applyAlignment="1">
      <alignment horizontal="center" vertical="center"/>
    </xf>
    <xf numFmtId="177" fontId="3" fillId="0" borderId="7" xfId="0" applyNumberFormat="1" applyFont="1" applyBorder="1" applyAlignment="1">
      <alignment horizontal="center" vertical="center"/>
    </xf>
    <xf numFmtId="1" fontId="2" fillId="0" borderId="13" xfId="0" applyNumberFormat="1" applyFont="1" applyBorder="1" applyAlignment="1">
      <alignment horizontal="center" vertical="center"/>
    </xf>
    <xf numFmtId="11" fontId="2" fillId="0" borderId="13" xfId="0" applyNumberFormat="1" applyFont="1" applyBorder="1" applyAlignment="1">
      <alignment horizontal="center" vertical="center"/>
    </xf>
    <xf numFmtId="177" fontId="2" fillId="0" borderId="7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7" fontId="3" fillId="0" borderId="13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3" fillId="0" borderId="13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3" fillId="2" borderId="11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3"/>
  <sheetViews>
    <sheetView tabSelected="1" zoomScale="130" zoomScaleNormal="130" workbookViewId="0">
      <pane xSplit="1" topLeftCell="C1" activePane="topRight" state="frozen"/>
      <selection pane="topRight" activeCell="L20" sqref="L20"/>
    </sheetView>
  </sheetViews>
  <sheetFormatPr defaultRowHeight="14" x14ac:dyDescent="0.25"/>
  <cols>
    <col min="1" max="1" width="29.453125" style="2" bestFit="1" customWidth="1"/>
    <col min="2" max="2" width="29.453125" style="2" customWidth="1"/>
    <col min="3" max="3" width="10.7265625" style="2" customWidth="1"/>
    <col min="4" max="4" width="9.6328125" style="2" customWidth="1"/>
    <col min="5" max="5" width="10.6328125" style="2" customWidth="1"/>
    <col min="6" max="6" width="9.26953125" style="2" customWidth="1"/>
    <col min="7" max="7" width="11.453125" style="2" bestFit="1" customWidth="1"/>
    <col min="8" max="8" width="10.7265625" style="2" bestFit="1" customWidth="1"/>
    <col min="9" max="9" width="10.54296875" style="2" customWidth="1"/>
    <col min="10" max="10" width="10.36328125" style="2" customWidth="1"/>
    <col min="11" max="14" width="8.7265625" style="2" customWidth="1"/>
    <col min="15" max="15" width="9.7265625" style="2" customWidth="1"/>
    <col min="16" max="16" width="9.26953125" style="2" customWidth="1"/>
    <col min="17" max="17" width="8.7265625" style="2" customWidth="1"/>
    <col min="18" max="16384" width="8.7265625" style="2"/>
  </cols>
  <sheetData>
    <row r="1" spans="1:8" ht="14.5" thickBot="1" x14ac:dyDescent="0.3">
      <c r="A1" s="41" t="s">
        <v>7</v>
      </c>
      <c r="B1" s="57" t="s">
        <v>41</v>
      </c>
      <c r="C1" s="5" t="s">
        <v>1</v>
      </c>
      <c r="D1" s="3" t="s">
        <v>0</v>
      </c>
      <c r="E1" s="3" t="s">
        <v>2</v>
      </c>
      <c r="F1" s="3" t="s">
        <v>3</v>
      </c>
      <c r="G1" s="3" t="s">
        <v>4</v>
      </c>
      <c r="H1" s="4" t="s">
        <v>5</v>
      </c>
    </row>
    <row r="2" spans="1:8" x14ac:dyDescent="0.25">
      <c r="A2" s="2" t="s">
        <v>25</v>
      </c>
      <c r="B2" s="2">
        <v>0</v>
      </c>
      <c r="C2" s="12">
        <v>0.32163333333333338</v>
      </c>
      <c r="D2" s="1">
        <v>0.3262666666666667</v>
      </c>
      <c r="E2" s="1">
        <v>2.6484999999999999</v>
      </c>
      <c r="F2" s="13">
        <v>15.728566666666667</v>
      </c>
      <c r="G2" s="14">
        <v>518.55523333333338</v>
      </c>
      <c r="H2" s="15">
        <v>145.07503333333332</v>
      </c>
    </row>
    <row r="3" spans="1:8" x14ac:dyDescent="0.25">
      <c r="A3" s="42" t="s">
        <v>26</v>
      </c>
      <c r="B3" s="2">
        <v>0</v>
      </c>
      <c r="C3" s="43">
        <v>0.44650000000000006</v>
      </c>
      <c r="D3" s="44">
        <v>0.48566666666666664</v>
      </c>
      <c r="E3" s="44">
        <v>2.2406333333333337</v>
      </c>
      <c r="F3" s="44">
        <v>10.236133333333333</v>
      </c>
      <c r="G3" s="45">
        <v>343.50150000000002</v>
      </c>
      <c r="H3" s="45">
        <v>134.72383333333335</v>
      </c>
    </row>
    <row r="4" spans="1:8" x14ac:dyDescent="0.25">
      <c r="A4" s="2" t="s">
        <v>27</v>
      </c>
      <c r="B4" s="2">
        <v>0</v>
      </c>
      <c r="C4" s="12">
        <v>0.43649999999999994</v>
      </c>
      <c r="D4" s="1">
        <v>0.47893333333333338</v>
      </c>
      <c r="E4" s="1">
        <v>2.2928999999999999</v>
      </c>
      <c r="F4" s="13">
        <v>10.681199999999999</v>
      </c>
      <c r="G4" s="14">
        <v>325.42756666666668</v>
      </c>
      <c r="H4" s="14">
        <v>134.97550000000001</v>
      </c>
    </row>
    <row r="5" spans="1:8" x14ac:dyDescent="0.25">
      <c r="A5" s="2" t="s">
        <v>28</v>
      </c>
      <c r="B5" s="2">
        <v>0</v>
      </c>
      <c r="C5" s="12">
        <v>0.44250000000000006</v>
      </c>
      <c r="D5" s="1">
        <v>0.48343333333333333</v>
      </c>
      <c r="E5" s="1">
        <v>2.3098333333333332</v>
      </c>
      <c r="F5" s="1">
        <v>10.804133333333333</v>
      </c>
      <c r="G5" s="14">
        <v>352.58963333333332</v>
      </c>
      <c r="H5" s="14">
        <v>136.48353333333333</v>
      </c>
    </row>
    <row r="6" spans="1:8" x14ac:dyDescent="0.25">
      <c r="A6" s="2" t="s">
        <v>40</v>
      </c>
      <c r="B6" s="2">
        <v>0</v>
      </c>
      <c r="C6" s="12">
        <v>0.33896666666666664</v>
      </c>
      <c r="D6" s="1">
        <v>0.36496666666666666</v>
      </c>
      <c r="E6" s="1">
        <v>2.6831</v>
      </c>
      <c r="F6" s="1">
        <v>13.022266666666667</v>
      </c>
      <c r="G6" s="14">
        <v>559.98896666666667</v>
      </c>
      <c r="H6" s="14">
        <v>135.48546666666667</v>
      </c>
    </row>
    <row r="7" spans="1:8" x14ac:dyDescent="0.25">
      <c r="A7" s="2" t="s">
        <v>29</v>
      </c>
      <c r="B7" s="2">
        <v>0</v>
      </c>
      <c r="C7" s="12">
        <v>6.8400000000000002E-2</v>
      </c>
      <c r="D7" s="1">
        <v>0.1157666666666667</v>
      </c>
      <c r="E7" s="1">
        <v>2.6989999999999998</v>
      </c>
      <c r="F7" s="1">
        <v>15.345599999999999</v>
      </c>
      <c r="G7" s="14">
        <v>305.21106666666668</v>
      </c>
      <c r="H7" s="14">
        <v>151.32230000000001</v>
      </c>
    </row>
    <row r="8" spans="1:8" x14ac:dyDescent="0.25">
      <c r="A8" s="2" t="s">
        <v>30</v>
      </c>
      <c r="B8" s="2">
        <v>0</v>
      </c>
      <c r="C8" s="12">
        <v>1.6233333333333329E-2</v>
      </c>
      <c r="D8" s="1">
        <v>1.8733333333333331E-2</v>
      </c>
      <c r="E8" s="1">
        <v>2.9551666666666669</v>
      </c>
      <c r="F8" s="1">
        <v>17.58563333333333</v>
      </c>
      <c r="G8" s="14">
        <v>368.12759999999997</v>
      </c>
      <c r="H8" s="14">
        <v>166.65683333333331</v>
      </c>
    </row>
    <row r="9" spans="1:8" x14ac:dyDescent="0.25">
      <c r="A9" s="2" t="s">
        <v>31</v>
      </c>
      <c r="B9" s="2">
        <v>0</v>
      </c>
      <c r="C9" s="12">
        <v>0.41116666666666662</v>
      </c>
      <c r="D9" s="1">
        <v>0.45383333333333331</v>
      </c>
      <c r="E9" s="1">
        <v>2.3124666666666669</v>
      </c>
      <c r="F9" s="1">
        <v>10.5853</v>
      </c>
      <c r="G9" s="14">
        <v>413.04646666666667</v>
      </c>
      <c r="H9" s="14">
        <v>131.70356666666669</v>
      </c>
    </row>
    <row r="10" spans="1:8" x14ac:dyDescent="0.25">
      <c r="A10" s="2" t="s">
        <v>32</v>
      </c>
      <c r="B10" s="2">
        <v>0</v>
      </c>
      <c r="C10" s="12">
        <v>0.40203333333333341</v>
      </c>
      <c r="D10" s="1">
        <v>0.4516</v>
      </c>
      <c r="E10" s="1">
        <v>2.3390666666666671</v>
      </c>
      <c r="F10" s="1">
        <v>11.1044</v>
      </c>
      <c r="G10" s="14">
        <v>371.15559999999999</v>
      </c>
      <c r="H10" s="14">
        <v>125.6598333333333</v>
      </c>
    </row>
    <row r="11" spans="1:8" x14ac:dyDescent="0.25">
      <c r="A11" s="2" t="s">
        <v>33</v>
      </c>
      <c r="B11" s="2">
        <v>0</v>
      </c>
      <c r="C11" s="12">
        <v>0.42749999999999999</v>
      </c>
      <c r="D11" s="1">
        <v>0.46820000000000001</v>
      </c>
      <c r="E11" s="1">
        <v>2.2614333333333332</v>
      </c>
      <c r="F11" s="1">
        <v>10.64693333333333</v>
      </c>
      <c r="G11" s="14">
        <v>341.88036666666659</v>
      </c>
      <c r="H11" s="14">
        <v>135.06059999999999</v>
      </c>
    </row>
    <row r="12" spans="1:8" x14ac:dyDescent="0.25">
      <c r="A12" s="2" t="s">
        <v>34</v>
      </c>
      <c r="B12" s="2">
        <v>0</v>
      </c>
      <c r="C12" s="12">
        <v>0.43819999999999998</v>
      </c>
      <c r="D12" s="1">
        <v>0.48446666666666671</v>
      </c>
      <c r="E12" s="1">
        <v>2.2431000000000001</v>
      </c>
      <c r="F12" s="1">
        <v>10.2492</v>
      </c>
      <c r="G12" s="14">
        <v>344.91986666666662</v>
      </c>
      <c r="H12" s="14">
        <v>135.0670666666667</v>
      </c>
    </row>
    <row r="13" spans="1:8" x14ac:dyDescent="0.25">
      <c r="A13" s="2" t="s">
        <v>35</v>
      </c>
      <c r="B13" s="2">
        <v>0</v>
      </c>
      <c r="C13" s="12">
        <v>9.1300000000000006E-2</v>
      </c>
      <c r="D13" s="1">
        <v>9.7266666666666668E-2</v>
      </c>
      <c r="E13" s="1">
        <v>2.6188333333333329</v>
      </c>
      <c r="F13" s="1">
        <v>15.082700000000001</v>
      </c>
      <c r="G13" s="14">
        <v>178.17513333333329</v>
      </c>
      <c r="H13" s="14">
        <v>167.97816666666671</v>
      </c>
    </row>
    <row r="14" spans="1:8" x14ac:dyDescent="0.25">
      <c r="A14" s="2" t="s">
        <v>36</v>
      </c>
      <c r="B14" s="2">
        <v>0</v>
      </c>
      <c r="C14" s="12">
        <v>0.1326</v>
      </c>
      <c r="D14" s="1">
        <v>0.15306666666666671</v>
      </c>
      <c r="E14" s="1">
        <v>2.5836000000000001</v>
      </c>
      <c r="F14" s="1">
        <v>14.8354</v>
      </c>
      <c r="G14" s="14">
        <v>155.3834333333333</v>
      </c>
      <c r="H14" s="14">
        <v>167.17509999999999</v>
      </c>
    </row>
    <row r="15" spans="1:8" x14ac:dyDescent="0.25">
      <c r="A15" s="2" t="s">
        <v>37</v>
      </c>
      <c r="B15" s="2">
        <v>0</v>
      </c>
      <c r="C15" s="12">
        <v>0.1484</v>
      </c>
      <c r="D15" s="1">
        <v>0.17576666666666671</v>
      </c>
      <c r="E15" s="1">
        <v>2.5756666666666659</v>
      </c>
      <c r="F15" s="1">
        <v>14.83176666666667</v>
      </c>
      <c r="G15" s="14">
        <v>158.9528333333333</v>
      </c>
      <c r="H15" s="14">
        <v>167.80873333333329</v>
      </c>
    </row>
    <row r="16" spans="1:8" x14ac:dyDescent="0.25">
      <c r="A16" s="2" t="s">
        <v>38</v>
      </c>
      <c r="B16" s="2">
        <v>0</v>
      </c>
      <c r="C16" s="12">
        <v>0.4415</v>
      </c>
      <c r="D16" s="1">
        <v>0.48743333333333339</v>
      </c>
      <c r="E16" s="1">
        <v>2.2442000000000002</v>
      </c>
      <c r="F16" s="1">
        <v>10.212233333333341</v>
      </c>
      <c r="G16" s="14">
        <v>336.1825</v>
      </c>
      <c r="H16" s="14">
        <v>135.61936666666671</v>
      </c>
    </row>
    <row r="17" spans="1:8" x14ac:dyDescent="0.25">
      <c r="A17" s="2" t="s">
        <v>39</v>
      </c>
      <c r="B17" s="2">
        <v>0</v>
      </c>
      <c r="C17" s="12">
        <v>0.41626666666666667</v>
      </c>
      <c r="D17" s="1">
        <v>0.47073333333333328</v>
      </c>
      <c r="E17" s="1">
        <v>2.2778666666666672</v>
      </c>
      <c r="F17" s="1">
        <v>10.52856666666667</v>
      </c>
      <c r="G17" s="14">
        <v>334.38723333333331</v>
      </c>
      <c r="H17" s="14">
        <v>136.74833333333331</v>
      </c>
    </row>
    <row r="18" spans="1:8" x14ac:dyDescent="0.25">
      <c r="A18" s="2" t="s">
        <v>25</v>
      </c>
      <c r="B18" s="2">
        <v>1</v>
      </c>
      <c r="C18" s="12">
        <v>0.77870000000000006</v>
      </c>
      <c r="D18" s="1">
        <v>0.8113999999999999</v>
      </c>
      <c r="E18" s="1">
        <v>2.6484999999999999</v>
      </c>
      <c r="F18" s="13">
        <v>15.728566666666667</v>
      </c>
      <c r="G18" s="13">
        <v>62.888033333333333</v>
      </c>
      <c r="H18" s="35">
        <v>41.240900000000003</v>
      </c>
    </row>
    <row r="19" spans="1:8" x14ac:dyDescent="0.25">
      <c r="A19" s="42" t="s">
        <v>26</v>
      </c>
      <c r="B19" s="2">
        <v>1</v>
      </c>
      <c r="C19" s="43">
        <v>0.81903333333333339</v>
      </c>
      <c r="D19" s="44">
        <v>0.85153333333333325</v>
      </c>
      <c r="E19" s="44">
        <v>2.2406333333333337</v>
      </c>
      <c r="F19" s="46">
        <v>10.236133333333333</v>
      </c>
      <c r="G19" s="46">
        <v>43.855400000000003</v>
      </c>
      <c r="H19" s="46">
        <v>32.809466666666665</v>
      </c>
    </row>
    <row r="20" spans="1:8" x14ac:dyDescent="0.25">
      <c r="A20" s="2" t="s">
        <v>27</v>
      </c>
      <c r="B20" s="2">
        <v>1</v>
      </c>
      <c r="C20" s="12">
        <v>0.82546666666666668</v>
      </c>
      <c r="D20" s="1">
        <v>0.85933333333333328</v>
      </c>
      <c r="E20" s="1">
        <v>2.2928999999999999</v>
      </c>
      <c r="F20" s="13">
        <v>10.681199999999999</v>
      </c>
      <c r="G20" s="13">
        <v>44.121933333333338</v>
      </c>
      <c r="H20" s="13">
        <v>34.102333333333327</v>
      </c>
    </row>
    <row r="21" spans="1:8" x14ac:dyDescent="0.25">
      <c r="A21" s="2" t="s">
        <v>28</v>
      </c>
      <c r="B21" s="2">
        <v>1</v>
      </c>
      <c r="C21" s="12">
        <v>0.80863333333333332</v>
      </c>
      <c r="D21" s="1">
        <v>0.84343333333333337</v>
      </c>
      <c r="E21" s="1">
        <v>2.3098333333333332</v>
      </c>
      <c r="F21" s="13">
        <v>10.804133333333333</v>
      </c>
      <c r="G21" s="13">
        <v>44.310133333333333</v>
      </c>
      <c r="H21" s="13">
        <v>33.171799999999998</v>
      </c>
    </row>
    <row r="22" spans="1:8" x14ac:dyDescent="0.25">
      <c r="A22" s="2" t="s">
        <v>40</v>
      </c>
      <c r="B22" s="2">
        <v>1</v>
      </c>
      <c r="C22" s="12">
        <v>0.7533333333333333</v>
      </c>
      <c r="D22" s="1">
        <v>0.79383333333333328</v>
      </c>
      <c r="E22" s="1">
        <v>2.6831</v>
      </c>
      <c r="F22" s="13">
        <v>13.022066666666667</v>
      </c>
      <c r="G22" s="13">
        <v>69.324833333333331</v>
      </c>
      <c r="H22" s="13">
        <v>46.556133333333328</v>
      </c>
    </row>
    <row r="23" spans="1:8" x14ac:dyDescent="0.25">
      <c r="A23" s="2" t="s">
        <v>29</v>
      </c>
      <c r="B23" s="2">
        <v>1</v>
      </c>
      <c r="C23" s="12">
        <v>0.80666666666666664</v>
      </c>
      <c r="D23" s="1">
        <v>0.83330000000000004</v>
      </c>
      <c r="E23" s="1">
        <v>2.6989999999999998</v>
      </c>
      <c r="F23" s="13">
        <v>15.345599999999999</v>
      </c>
      <c r="G23" s="13">
        <v>43.471133333333327</v>
      </c>
      <c r="H23" s="13">
        <v>40.626800000000003</v>
      </c>
    </row>
    <row r="24" spans="1:8" x14ac:dyDescent="0.25">
      <c r="A24" s="2" t="s">
        <v>30</v>
      </c>
      <c r="B24" s="2">
        <v>1</v>
      </c>
      <c r="C24" s="12">
        <v>0.77523333333333333</v>
      </c>
      <c r="D24" s="1">
        <v>0.79976666666666663</v>
      </c>
      <c r="E24" s="1">
        <v>2.9551666666666669</v>
      </c>
      <c r="F24" s="13">
        <v>17.58563333333333</v>
      </c>
      <c r="G24" s="13">
        <v>56.717633333333332</v>
      </c>
      <c r="H24" s="13">
        <v>35.831799999999987</v>
      </c>
    </row>
    <row r="25" spans="1:8" x14ac:dyDescent="0.25">
      <c r="A25" s="2" t="s">
        <v>31</v>
      </c>
      <c r="B25" s="2">
        <v>1</v>
      </c>
      <c r="C25" s="12">
        <v>0.79033333333333333</v>
      </c>
      <c r="D25" s="1">
        <v>0.82426666666666659</v>
      </c>
      <c r="E25" s="1">
        <v>2.3124666666666669</v>
      </c>
      <c r="F25" s="13">
        <v>10.585333333333329</v>
      </c>
      <c r="G25" s="13">
        <v>51.560166666666667</v>
      </c>
      <c r="H25" s="13">
        <v>37.703133333333327</v>
      </c>
    </row>
    <row r="26" spans="1:8" x14ac:dyDescent="0.25">
      <c r="A26" s="2" t="s">
        <v>32</v>
      </c>
      <c r="B26" s="2">
        <v>1</v>
      </c>
      <c r="C26" s="12">
        <v>0.79183333333333339</v>
      </c>
      <c r="D26" s="1">
        <v>0.82330000000000003</v>
      </c>
      <c r="E26" s="1">
        <v>2.3390666666666671</v>
      </c>
      <c r="F26" s="13">
        <v>11.1044</v>
      </c>
      <c r="G26" s="13">
        <v>42.294499999999999</v>
      </c>
      <c r="H26" s="13">
        <v>39.7562</v>
      </c>
    </row>
    <row r="27" spans="1:8" x14ac:dyDescent="0.25">
      <c r="A27" s="2" t="s">
        <v>33</v>
      </c>
      <c r="B27" s="2">
        <v>1</v>
      </c>
      <c r="C27" s="12">
        <v>0.8189333333333334</v>
      </c>
      <c r="D27" s="1">
        <v>0.84740000000000004</v>
      </c>
      <c r="E27" s="1">
        <v>2.2614333333333332</v>
      </c>
      <c r="F27" s="13">
        <v>10.64693333333333</v>
      </c>
      <c r="G27" s="13">
        <v>42.697200000000002</v>
      </c>
      <c r="H27" s="13">
        <v>32.616033333333327</v>
      </c>
    </row>
    <row r="28" spans="1:8" x14ac:dyDescent="0.25">
      <c r="A28" s="2" t="s">
        <v>34</v>
      </c>
      <c r="B28" s="2">
        <v>1</v>
      </c>
      <c r="C28" s="12">
        <v>0.82299999999999995</v>
      </c>
      <c r="D28" s="1">
        <v>0.85323333333333329</v>
      </c>
      <c r="E28" s="1">
        <v>2.2431000000000001</v>
      </c>
      <c r="F28" s="13">
        <v>10.2492</v>
      </c>
      <c r="G28" s="13">
        <v>44.018266666666669</v>
      </c>
      <c r="H28" s="13">
        <v>33.041966666666667</v>
      </c>
    </row>
    <row r="29" spans="1:8" x14ac:dyDescent="0.25">
      <c r="A29" s="2" t="s">
        <v>35</v>
      </c>
      <c r="B29" s="2">
        <v>1</v>
      </c>
      <c r="C29" s="12">
        <v>0.82489999999999997</v>
      </c>
      <c r="D29" s="1">
        <v>0.8469000000000001</v>
      </c>
      <c r="E29" s="1">
        <v>2.6188333333333329</v>
      </c>
      <c r="F29" s="13">
        <v>15.082700000000001</v>
      </c>
      <c r="G29" s="13">
        <v>35.753399999999999</v>
      </c>
      <c r="H29" s="13">
        <v>31.341966666666671</v>
      </c>
    </row>
    <row r="30" spans="1:8" x14ac:dyDescent="0.25">
      <c r="A30" s="2" t="s">
        <v>36</v>
      </c>
      <c r="B30" s="2">
        <v>1</v>
      </c>
      <c r="C30" s="12">
        <v>0.83960000000000001</v>
      </c>
      <c r="D30" s="1">
        <v>0.85760000000000003</v>
      </c>
      <c r="E30" s="1">
        <v>2.5836000000000001</v>
      </c>
      <c r="F30" s="13">
        <v>14.8354</v>
      </c>
      <c r="G30" s="13">
        <v>34.298200000000001</v>
      </c>
      <c r="H30" s="13">
        <v>29.9876</v>
      </c>
    </row>
    <row r="31" spans="1:8" x14ac:dyDescent="0.25">
      <c r="A31" s="2" t="s">
        <v>37</v>
      </c>
      <c r="B31" s="2">
        <v>1</v>
      </c>
      <c r="C31" s="12">
        <v>0.84223333333333328</v>
      </c>
      <c r="D31" s="1">
        <v>0.86080000000000012</v>
      </c>
      <c r="E31" s="1">
        <v>2.5756666666666659</v>
      </c>
      <c r="F31" s="13">
        <v>14.83176666666667</v>
      </c>
      <c r="G31" s="13">
        <v>33.431466666666672</v>
      </c>
      <c r="H31" s="13">
        <v>29.220733333333332</v>
      </c>
    </row>
    <row r="32" spans="1:8" x14ac:dyDescent="0.25">
      <c r="A32" s="2" t="s">
        <v>38</v>
      </c>
      <c r="B32" s="2">
        <v>1</v>
      </c>
      <c r="C32" s="12">
        <v>0.8172666666666667</v>
      </c>
      <c r="D32" s="1">
        <v>0.85053333333333336</v>
      </c>
      <c r="E32" s="1">
        <v>2.2442000000000002</v>
      </c>
      <c r="F32" s="13">
        <v>10.212233333333341</v>
      </c>
      <c r="G32" s="13">
        <v>44.722766666666672</v>
      </c>
      <c r="H32" s="13">
        <v>33.361766666666668</v>
      </c>
    </row>
    <row r="33" spans="1:8" x14ac:dyDescent="0.25">
      <c r="A33" s="2" t="s">
        <v>39</v>
      </c>
      <c r="B33" s="2">
        <v>1</v>
      </c>
      <c r="C33" s="12">
        <v>0.81593333333333329</v>
      </c>
      <c r="D33" s="1">
        <v>0.84750000000000003</v>
      </c>
      <c r="E33" s="1">
        <v>2.2778666666666672</v>
      </c>
      <c r="F33" s="13">
        <v>10.52856666666667</v>
      </c>
      <c r="G33" s="13">
        <v>43.828699999999998</v>
      </c>
      <c r="H33" s="13">
        <v>33.739033333333332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22"/>
  <sheetViews>
    <sheetView topLeftCell="AH1" zoomScale="142" zoomScaleNormal="115" workbookViewId="0">
      <selection activeCell="AI6" sqref="AI6"/>
    </sheetView>
  </sheetViews>
  <sheetFormatPr defaultRowHeight="14" x14ac:dyDescent="0.25"/>
  <cols>
    <col min="1" max="1" width="8.7265625" style="2"/>
    <col min="2" max="2" width="12.36328125" style="2" bestFit="1" customWidth="1"/>
    <col min="3" max="3" width="11.26953125" style="2" bestFit="1" customWidth="1"/>
    <col min="4" max="4" width="10.1796875" style="2" bestFit="1" customWidth="1"/>
    <col min="5" max="5" width="11.26953125" style="2" bestFit="1" customWidth="1"/>
    <col min="6" max="6" width="13.6328125" style="2" bestFit="1" customWidth="1"/>
    <col min="7" max="7" width="10.1796875" style="2" bestFit="1" customWidth="1"/>
    <col min="8" max="8" width="9.08984375" style="2" bestFit="1" customWidth="1"/>
    <col min="9" max="9" width="11.26953125" style="2" bestFit="1" customWidth="1"/>
    <col min="10" max="11" width="10.1796875" style="2" bestFit="1" customWidth="1"/>
    <col min="12" max="13" width="13.6328125" style="2" bestFit="1" customWidth="1"/>
    <col min="14" max="14" width="8.7265625" style="2"/>
    <col min="15" max="15" width="11.36328125" style="2" bestFit="1" customWidth="1"/>
    <col min="16" max="16" width="10.54296875" style="2" bestFit="1" customWidth="1"/>
    <col min="17" max="17" width="13.81640625" style="2" bestFit="1" customWidth="1"/>
    <col min="18" max="18" width="13.7265625" style="2" bestFit="1" customWidth="1"/>
    <col min="19" max="19" width="10.08984375" style="2" bestFit="1" customWidth="1"/>
    <col min="20" max="20" width="8.7265625" style="2"/>
    <col min="21" max="21" width="10.54296875" style="2" bestFit="1" customWidth="1"/>
    <col min="22" max="22" width="9.453125" style="2" bestFit="1" customWidth="1"/>
    <col min="23" max="23" width="8.7265625" style="2"/>
    <col min="24" max="24" width="11.1796875" style="2" bestFit="1" customWidth="1"/>
    <col min="25" max="26" width="8.7265625" style="2"/>
    <col min="27" max="27" width="11.26953125" style="2" bestFit="1" customWidth="1"/>
    <col min="28" max="28" width="10.1796875" style="2" bestFit="1" customWidth="1"/>
    <col min="29" max="29" width="8.7265625" style="2"/>
    <col min="30" max="30" width="11.1796875" style="2" bestFit="1" customWidth="1"/>
    <col min="31" max="32" width="8.7265625" style="2"/>
    <col min="33" max="33" width="11.26953125" style="2" bestFit="1" customWidth="1"/>
    <col min="34" max="34" width="10.1796875" style="2" bestFit="1" customWidth="1"/>
    <col min="35" max="35" width="8.7265625" style="2"/>
    <col min="36" max="36" width="11.26953125" style="2" customWidth="1"/>
    <col min="37" max="38" width="8.7265625" style="2"/>
    <col min="39" max="39" width="10.54296875" style="2" bestFit="1" customWidth="1"/>
    <col min="40" max="40" width="9.453125" style="2" bestFit="1" customWidth="1"/>
    <col min="41" max="41" width="8.7265625" style="2"/>
    <col min="42" max="42" width="10.90625" style="2" customWidth="1"/>
    <col min="43" max="43" width="10.26953125" style="2" customWidth="1"/>
    <col min="44" max="44" width="8.7265625" style="2"/>
    <col min="45" max="45" width="10.08984375" style="2" customWidth="1"/>
    <col min="46" max="46" width="8.7265625" style="2"/>
    <col min="47" max="47" width="10.1796875" style="2" bestFit="1" customWidth="1"/>
    <col min="48" max="48" width="10" style="2" customWidth="1"/>
    <col min="49" max="49" width="9.7265625" style="2" customWidth="1"/>
    <col min="50" max="16384" width="8.7265625" style="2"/>
  </cols>
  <sheetData>
    <row r="1" spans="1:62" ht="14.5" thickTop="1" x14ac:dyDescent="0.25">
      <c r="A1" s="48" t="s">
        <v>13</v>
      </c>
      <c r="B1" s="54"/>
      <c r="C1" s="47" t="s">
        <v>16</v>
      </c>
      <c r="D1" s="48"/>
      <c r="E1" s="48"/>
      <c r="F1" s="48"/>
      <c r="G1" s="48"/>
      <c r="H1" s="54"/>
      <c r="I1" s="47" t="s">
        <v>15</v>
      </c>
      <c r="J1" s="48"/>
      <c r="K1" s="48"/>
      <c r="L1" s="48"/>
      <c r="M1" s="48"/>
      <c r="N1" s="54"/>
      <c r="O1" s="47" t="s">
        <v>17</v>
      </c>
      <c r="P1" s="48"/>
      <c r="Q1" s="48"/>
      <c r="R1" s="48"/>
      <c r="S1" s="48"/>
      <c r="T1" s="48"/>
      <c r="U1" s="47" t="s">
        <v>18</v>
      </c>
      <c r="V1" s="48"/>
      <c r="W1" s="48"/>
      <c r="X1" s="48"/>
      <c r="Y1" s="48"/>
      <c r="Z1" s="48"/>
      <c r="AA1" s="47" t="s">
        <v>19</v>
      </c>
      <c r="AB1" s="48"/>
      <c r="AC1" s="48"/>
      <c r="AD1" s="48"/>
      <c r="AE1" s="48"/>
      <c r="AF1" s="48"/>
      <c r="AG1" s="47" t="s">
        <v>20</v>
      </c>
      <c r="AH1" s="48"/>
      <c r="AI1" s="48"/>
      <c r="AJ1" s="48"/>
      <c r="AK1" s="48"/>
      <c r="AL1" s="48"/>
      <c r="AM1" s="47" t="s">
        <v>21</v>
      </c>
      <c r="AN1" s="48"/>
      <c r="AO1" s="48"/>
      <c r="AP1" s="48"/>
      <c r="AQ1" s="48"/>
      <c r="AR1" s="48"/>
      <c r="AS1" s="47" t="s">
        <v>22</v>
      </c>
      <c r="AT1" s="48"/>
      <c r="AU1" s="48"/>
      <c r="AV1" s="48"/>
      <c r="AW1" s="48"/>
      <c r="AX1" s="48"/>
      <c r="AY1" s="47" t="s">
        <v>23</v>
      </c>
      <c r="AZ1" s="48"/>
      <c r="BA1" s="48"/>
      <c r="BB1" s="48"/>
      <c r="BC1" s="48"/>
      <c r="BD1" s="48"/>
      <c r="BE1" s="47" t="s">
        <v>24</v>
      </c>
      <c r="BF1" s="48"/>
      <c r="BG1" s="48"/>
      <c r="BH1" s="48"/>
      <c r="BI1" s="48"/>
      <c r="BJ1" s="48"/>
    </row>
    <row r="2" spans="1:62" ht="14.5" thickBot="1" x14ac:dyDescent="0.3">
      <c r="A2" s="55"/>
      <c r="B2" s="56"/>
      <c r="C2" s="5" t="s">
        <v>1</v>
      </c>
      <c r="D2" s="3" t="s">
        <v>0</v>
      </c>
      <c r="E2" s="3" t="s">
        <v>2</v>
      </c>
      <c r="F2" s="3" t="s">
        <v>3</v>
      </c>
      <c r="G2" s="3" t="s">
        <v>4</v>
      </c>
      <c r="H2" s="4" t="s">
        <v>5</v>
      </c>
      <c r="I2" s="5" t="s">
        <v>1</v>
      </c>
      <c r="J2" s="3" t="s">
        <v>0</v>
      </c>
      <c r="K2" s="3" t="s">
        <v>2</v>
      </c>
      <c r="L2" s="3" t="s">
        <v>3</v>
      </c>
      <c r="M2" s="3" t="s">
        <v>4</v>
      </c>
      <c r="N2" s="4" t="s">
        <v>5</v>
      </c>
      <c r="O2" s="5" t="s">
        <v>1</v>
      </c>
      <c r="P2" s="3" t="s">
        <v>0</v>
      </c>
      <c r="Q2" s="3" t="s">
        <v>2</v>
      </c>
      <c r="R2" s="3" t="s">
        <v>3</v>
      </c>
      <c r="S2" s="3" t="s">
        <v>4</v>
      </c>
      <c r="T2" s="3" t="s">
        <v>5</v>
      </c>
      <c r="U2" s="5" t="s">
        <v>1</v>
      </c>
      <c r="V2" s="3" t="s">
        <v>0</v>
      </c>
      <c r="W2" s="3" t="s">
        <v>2</v>
      </c>
      <c r="X2" s="3" t="s">
        <v>3</v>
      </c>
      <c r="Y2" s="3" t="s">
        <v>4</v>
      </c>
      <c r="Z2" s="3" t="s">
        <v>5</v>
      </c>
      <c r="AA2" s="5" t="s">
        <v>1</v>
      </c>
      <c r="AB2" s="3" t="s">
        <v>0</v>
      </c>
      <c r="AC2" s="3" t="s">
        <v>2</v>
      </c>
      <c r="AD2" s="3" t="s">
        <v>3</v>
      </c>
      <c r="AE2" s="3" t="s">
        <v>4</v>
      </c>
      <c r="AF2" s="3" t="s">
        <v>5</v>
      </c>
      <c r="AG2" s="5" t="s">
        <v>1</v>
      </c>
      <c r="AH2" s="3" t="s">
        <v>0</v>
      </c>
      <c r="AI2" s="3" t="s">
        <v>2</v>
      </c>
      <c r="AJ2" s="3" t="s">
        <v>3</v>
      </c>
      <c r="AK2" s="3" t="s">
        <v>4</v>
      </c>
      <c r="AL2" s="3" t="s">
        <v>5</v>
      </c>
      <c r="AM2" s="5" t="s">
        <v>1</v>
      </c>
      <c r="AN2" s="3" t="s">
        <v>0</v>
      </c>
      <c r="AO2" s="3" t="s">
        <v>2</v>
      </c>
      <c r="AP2" s="3" t="s">
        <v>3</v>
      </c>
      <c r="AQ2" s="3" t="s">
        <v>4</v>
      </c>
      <c r="AR2" s="3" t="s">
        <v>5</v>
      </c>
      <c r="AS2" s="5" t="s">
        <v>1</v>
      </c>
      <c r="AT2" s="3" t="s">
        <v>0</v>
      </c>
      <c r="AU2" s="3" t="s">
        <v>2</v>
      </c>
      <c r="AV2" s="3" t="s">
        <v>3</v>
      </c>
      <c r="AW2" s="3" t="s">
        <v>4</v>
      </c>
      <c r="AX2" s="3" t="s">
        <v>5</v>
      </c>
      <c r="AY2" s="5" t="s">
        <v>1</v>
      </c>
      <c r="AZ2" s="3" t="s">
        <v>0</v>
      </c>
      <c r="BA2" s="3" t="s">
        <v>2</v>
      </c>
      <c r="BB2" s="3" t="s">
        <v>3</v>
      </c>
      <c r="BC2" s="3" t="s">
        <v>4</v>
      </c>
      <c r="BD2" s="3" t="s">
        <v>5</v>
      </c>
      <c r="BE2" s="5" t="s">
        <v>1</v>
      </c>
      <c r="BF2" s="3" t="s">
        <v>0</v>
      </c>
      <c r="BG2" s="3" t="s">
        <v>2</v>
      </c>
      <c r="BH2" s="3" t="s">
        <v>3</v>
      </c>
      <c r="BI2" s="3" t="s">
        <v>4</v>
      </c>
      <c r="BJ2" s="3" t="s">
        <v>5</v>
      </c>
    </row>
    <row r="3" spans="1:62" x14ac:dyDescent="0.25">
      <c r="A3" s="49" t="s">
        <v>10</v>
      </c>
      <c r="B3" s="6" t="s">
        <v>6</v>
      </c>
      <c r="C3" s="1">
        <v>-0.15567666666666669</v>
      </c>
      <c r="D3" s="1">
        <v>-0.15378666666666665</v>
      </c>
      <c r="E3" s="1">
        <v>4.4669133333333333</v>
      </c>
      <c r="F3" s="1">
        <v>36.050096666666661</v>
      </c>
      <c r="G3" s="14">
        <v>303.9498733333333</v>
      </c>
      <c r="H3" s="15">
        <v>150.82879333333332</v>
      </c>
      <c r="I3" s="1">
        <v>-0.19963666666666668</v>
      </c>
      <c r="J3" s="1">
        <v>-0.17223666666666668</v>
      </c>
      <c r="K3" s="1">
        <v>4.2813400000000001</v>
      </c>
      <c r="L3" s="13">
        <v>33.067889999999998</v>
      </c>
      <c r="M3" s="14">
        <v>175.71443333333332</v>
      </c>
      <c r="N3" s="15">
        <v>178.40511999999998</v>
      </c>
      <c r="O3" s="1">
        <v>-0.19230769230769201</v>
      </c>
      <c r="P3" s="1">
        <v>-0.19759993393578401</v>
      </c>
      <c r="Q3" s="1">
        <v>4.0454532402797199</v>
      </c>
      <c r="R3" s="13">
        <v>25.6500035859188</v>
      </c>
      <c r="S3" s="14">
        <v>276.05594824395899</v>
      </c>
      <c r="T3" s="14">
        <v>152.38136819834401</v>
      </c>
      <c r="U3" s="7">
        <v>4.0293333333333327E-2</v>
      </c>
      <c r="V3" s="8">
        <v>0.14078333333333334</v>
      </c>
      <c r="W3" s="8">
        <v>4.4569266666666669</v>
      </c>
      <c r="X3" s="9">
        <v>34.836416666666672</v>
      </c>
      <c r="Y3" s="10">
        <v>242.97997666666666</v>
      </c>
      <c r="Z3" s="10">
        <v>148.72012333333331</v>
      </c>
      <c r="AA3" s="7">
        <v>4.9449999999999994E-2</v>
      </c>
      <c r="AB3" s="8">
        <v>0.17370666666666665</v>
      </c>
      <c r="AC3" s="8">
        <v>4.0860599999999998</v>
      </c>
      <c r="AD3" s="9">
        <v>31.031643333333335</v>
      </c>
      <c r="AE3" s="10">
        <v>167.19478000000001</v>
      </c>
      <c r="AF3" s="10">
        <v>145.04325000000003</v>
      </c>
      <c r="AG3" s="7">
        <v>-3.8463333333333342E-2</v>
      </c>
      <c r="AH3" s="8">
        <v>-3.7773333333333325E-2</v>
      </c>
      <c r="AI3" s="8">
        <v>7.0013199999999998</v>
      </c>
      <c r="AJ3" s="9">
        <v>63.159396666666659</v>
      </c>
      <c r="AK3" s="10">
        <v>699.80775666666671</v>
      </c>
      <c r="AL3" s="10">
        <v>163.70971666666665</v>
      </c>
      <c r="AM3" s="7">
        <v>-8.7910000000000002E-2</v>
      </c>
      <c r="AN3" s="8">
        <v>-5.6890000000000003E-2</v>
      </c>
      <c r="AO3" s="8">
        <v>5.2561933333333331</v>
      </c>
      <c r="AP3" s="9">
        <v>41.595089999999999</v>
      </c>
      <c r="AQ3" s="10">
        <v>403.68940666666668</v>
      </c>
      <c r="AR3" s="10">
        <v>157.04496000000003</v>
      </c>
      <c r="AS3" s="7">
        <v>5.4699999999999999E-2</v>
      </c>
      <c r="AT3" s="2">
        <v>4.82E-2</v>
      </c>
      <c r="AU3" s="1">
        <v>2.5863</v>
      </c>
      <c r="AV3" s="13">
        <v>11.381600000000001</v>
      </c>
      <c r="AW3" s="14">
        <v>390.2663</v>
      </c>
      <c r="AX3" s="14">
        <v>144.5146</v>
      </c>
      <c r="AY3" s="7"/>
      <c r="BE3" s="7"/>
    </row>
    <row r="4" spans="1:62" x14ac:dyDescent="0.25">
      <c r="A4" s="50"/>
      <c r="B4" s="11" t="s">
        <v>7</v>
      </c>
      <c r="C4" s="1">
        <v>5.4946666666666671E-2</v>
      </c>
      <c r="D4" s="1">
        <v>-5.1490000000000001E-2</v>
      </c>
      <c r="E4" s="1">
        <v>4.9921899999999999</v>
      </c>
      <c r="F4" s="1">
        <v>46.185743333333335</v>
      </c>
      <c r="G4" s="14">
        <v>330.04723333333334</v>
      </c>
      <c r="H4" s="15">
        <v>146.47770333333332</v>
      </c>
      <c r="I4" s="1">
        <v>2.7473333333333322E-2</v>
      </c>
      <c r="J4" s="1">
        <v>-1.7776666666666673E-2</v>
      </c>
      <c r="K4" s="1">
        <v>4.2067966666666665</v>
      </c>
      <c r="L4" s="13">
        <v>35.335986666666663</v>
      </c>
      <c r="M4" s="14">
        <v>148.22023666666666</v>
      </c>
      <c r="N4" s="15">
        <v>154.31649666666667</v>
      </c>
      <c r="O4" s="1">
        <v>0.57142857142857095</v>
      </c>
      <c r="P4" s="1">
        <v>0.53769379360126801</v>
      </c>
      <c r="Q4" s="1">
        <v>4.3387462490106001</v>
      </c>
      <c r="R4" s="13">
        <v>33.200655149351498</v>
      </c>
      <c r="S4" s="14">
        <v>260.16106984657301</v>
      </c>
      <c r="T4" s="14">
        <v>152.09698211404</v>
      </c>
      <c r="U4" s="12">
        <v>0.15384666666666666</v>
      </c>
      <c r="V4" s="1">
        <v>0.18493333333333337</v>
      </c>
      <c r="W4" s="1">
        <v>4.9906300000000003</v>
      </c>
      <c r="X4" s="13">
        <v>39.883013333333331</v>
      </c>
      <c r="Y4" s="14">
        <v>337.67176333333333</v>
      </c>
      <c r="Z4" s="14">
        <v>152.92220666666665</v>
      </c>
      <c r="AA4" s="12">
        <v>0.10256666666666665</v>
      </c>
      <c r="AB4" s="1">
        <v>0.15022333333333335</v>
      </c>
      <c r="AC4" s="1">
        <v>4.3850166666666661</v>
      </c>
      <c r="AD4" s="13">
        <v>34.86061333333334</v>
      </c>
      <c r="AE4" s="14">
        <v>202.40919</v>
      </c>
      <c r="AF4" s="14">
        <v>153.43631333333335</v>
      </c>
      <c r="AG4" s="12">
        <v>-3.4800000000000005E-2</v>
      </c>
      <c r="AH4" s="1">
        <v>-9.7343333333333337E-2</v>
      </c>
      <c r="AI4" s="1">
        <v>8.2842733333333332</v>
      </c>
      <c r="AJ4" s="13">
        <v>121.70871666666666</v>
      </c>
      <c r="AK4" s="14">
        <v>985.18729666666661</v>
      </c>
      <c r="AL4" s="14">
        <v>147.81607</v>
      </c>
      <c r="AM4" s="12">
        <v>0.20146333333333333</v>
      </c>
      <c r="AN4" s="1">
        <v>0.16156333333333336</v>
      </c>
      <c r="AO4" s="1">
        <v>5.9004500000000002</v>
      </c>
      <c r="AP4" s="13">
        <v>49.121620000000007</v>
      </c>
      <c r="AQ4" s="14">
        <v>442.12621000000007</v>
      </c>
      <c r="AR4" s="14">
        <v>152.79777666666666</v>
      </c>
      <c r="AS4" s="12">
        <v>-2.3400000000000001E-2</v>
      </c>
      <c r="AT4" s="1">
        <v>-1.9800000000000002E-2</v>
      </c>
      <c r="AU4" s="1">
        <v>3.3559999999999999</v>
      </c>
      <c r="AV4" s="13">
        <v>20.618300000000001</v>
      </c>
      <c r="AW4" s="14">
        <v>603.28290000000004</v>
      </c>
      <c r="AX4" s="14">
        <v>156.77610000000001</v>
      </c>
      <c r="AY4" s="12"/>
      <c r="AZ4" s="1"/>
      <c r="BA4" s="1"/>
      <c r="BB4" s="1"/>
      <c r="BC4" s="14"/>
      <c r="BD4" s="14"/>
      <c r="BE4" s="12"/>
      <c r="BF4" s="1"/>
      <c r="BG4" s="1"/>
      <c r="BH4" s="1"/>
      <c r="BI4" s="14"/>
      <c r="BJ4" s="14"/>
    </row>
    <row r="5" spans="1:62" x14ac:dyDescent="0.25">
      <c r="A5" s="50"/>
      <c r="B5" s="11" t="s">
        <v>8</v>
      </c>
      <c r="C5" s="1">
        <v>0.10439666666666668</v>
      </c>
      <c r="D5" s="1">
        <v>0.15611333333333333</v>
      </c>
      <c r="E5" s="1">
        <v>3.0042300000000002</v>
      </c>
      <c r="F5" s="1">
        <v>14.400806666666668</v>
      </c>
      <c r="G5" s="14">
        <v>167.42979333333332</v>
      </c>
      <c r="H5" s="15">
        <v>161.35796666666667</v>
      </c>
      <c r="I5" s="1">
        <v>-2.3809999999999984E-2</v>
      </c>
      <c r="J5" s="1">
        <v>2.187666666666668E-2</v>
      </c>
      <c r="K5" s="1">
        <v>2.7616166666666668</v>
      </c>
      <c r="L5" s="13">
        <v>11.655380000000001</v>
      </c>
      <c r="M5" s="14">
        <v>119.41710333333333</v>
      </c>
      <c r="N5" s="15">
        <v>188.42581333333337</v>
      </c>
      <c r="O5" s="1">
        <v>0.18681318681318601</v>
      </c>
      <c r="P5" s="1">
        <v>0.17972792803583401</v>
      </c>
      <c r="Q5" s="1">
        <v>2.8707971136761299</v>
      </c>
      <c r="R5" s="13">
        <v>14.5269343718171</v>
      </c>
      <c r="S5" s="14">
        <v>132.86015464843999</v>
      </c>
      <c r="T5" s="14">
        <v>140.07398023012999</v>
      </c>
      <c r="U5" s="12">
        <v>-0.13819666666666666</v>
      </c>
      <c r="V5" s="1">
        <v>-0.21121999999999999</v>
      </c>
      <c r="W5" s="1">
        <v>2.9937499999999999</v>
      </c>
      <c r="X5" s="13">
        <v>15.670959999999999</v>
      </c>
      <c r="Y5" s="14">
        <v>144.91571999999999</v>
      </c>
      <c r="Z5" s="14">
        <v>149.92878666666667</v>
      </c>
      <c r="AA5" s="12">
        <v>-0.34615333333333331</v>
      </c>
      <c r="AB5" s="1">
        <v>-0.34187999999999996</v>
      </c>
      <c r="AC5" s="1">
        <v>2.7315666666666671</v>
      </c>
      <c r="AD5" s="13">
        <v>13.229399999999998</v>
      </c>
      <c r="AE5" s="14">
        <v>108.34837666666665</v>
      </c>
      <c r="AF5" s="14">
        <v>154.12175666666667</v>
      </c>
      <c r="AG5" s="12">
        <v>-0.26556666666666667</v>
      </c>
      <c r="AH5" s="1">
        <v>-0.11943333333333334</v>
      </c>
      <c r="AI5" s="1">
        <v>4.3419166666666671</v>
      </c>
      <c r="AJ5" s="13">
        <v>28.765219999999999</v>
      </c>
      <c r="AK5" s="14">
        <v>227.3842066666667</v>
      </c>
      <c r="AL5" s="14">
        <v>155.73469666666668</v>
      </c>
      <c r="AM5" s="12">
        <v>0.18681333333333336</v>
      </c>
      <c r="AN5" s="1">
        <v>9.4539999999999999E-2</v>
      </c>
      <c r="AO5" s="1">
        <v>2.7828733333333333</v>
      </c>
      <c r="AP5" s="13">
        <v>14.621593333333331</v>
      </c>
      <c r="AQ5" s="14">
        <v>148.66498666666666</v>
      </c>
      <c r="AR5" s="14">
        <v>127.52528333333332</v>
      </c>
      <c r="AS5" s="12">
        <v>-3.1300000000000001E-2</v>
      </c>
      <c r="AT5" s="1">
        <v>-1.7999999999999999E-2</v>
      </c>
      <c r="AU5" s="1">
        <v>1.7708999999999999</v>
      </c>
      <c r="AV5" s="1">
        <v>5.4204999999999997</v>
      </c>
      <c r="AW5" s="14">
        <v>306.34800000000001</v>
      </c>
      <c r="AX5" s="14">
        <v>155.7782</v>
      </c>
      <c r="AY5" s="12"/>
      <c r="AZ5" s="1"/>
      <c r="BA5" s="1"/>
      <c r="BB5" s="1"/>
      <c r="BC5" s="14"/>
      <c r="BD5" s="14"/>
      <c r="BE5" s="12"/>
      <c r="BF5" s="1"/>
      <c r="BG5" s="1"/>
      <c r="BH5" s="1"/>
      <c r="BI5" s="14"/>
      <c r="BJ5" s="14"/>
    </row>
    <row r="6" spans="1:62" x14ac:dyDescent="0.25">
      <c r="A6" s="50"/>
      <c r="B6" s="11" t="s">
        <v>9</v>
      </c>
      <c r="C6" s="1">
        <v>7.3233333333333388E-3</v>
      </c>
      <c r="D6" s="1">
        <v>-6.241E-2</v>
      </c>
      <c r="E6" s="1">
        <v>0.16021333333333335</v>
      </c>
      <c r="F6" s="1">
        <v>4.4566666666666664E-2</v>
      </c>
      <c r="G6" s="16">
        <v>6400.7947566666662</v>
      </c>
      <c r="H6" s="15">
        <v>141.47505000000001</v>
      </c>
      <c r="I6" s="1">
        <v>0.12088</v>
      </c>
      <c r="J6" s="1">
        <v>1.701999999999999E-2</v>
      </c>
      <c r="K6" s="1">
        <v>0.10507333333333334</v>
      </c>
      <c r="L6" s="1">
        <v>2.6506666666666668E-2</v>
      </c>
      <c r="M6" s="16">
        <v>1470.1547433333333</v>
      </c>
      <c r="N6" s="15">
        <v>161.38436999999999</v>
      </c>
      <c r="O6" s="1">
        <v>-0.13739999999999999</v>
      </c>
      <c r="P6" s="1">
        <v>-4.9599999999999998E-2</v>
      </c>
      <c r="Q6" s="1">
        <v>0.103741217324457</v>
      </c>
      <c r="R6" s="1">
        <v>2.5298010186244502E-2</v>
      </c>
      <c r="S6" s="16">
        <v>1408.9539</v>
      </c>
      <c r="T6" s="14">
        <v>181.64879999999999</v>
      </c>
      <c r="U6" s="12">
        <v>-0.27289333333333332</v>
      </c>
      <c r="V6" s="1">
        <v>-0.31315999999999999</v>
      </c>
      <c r="W6" s="1">
        <v>0.17362666666666668</v>
      </c>
      <c r="X6" s="1">
        <v>5.1949999999999996E-2</v>
      </c>
      <c r="Y6" s="16">
        <v>4854.8687333333337</v>
      </c>
      <c r="Z6" s="14">
        <v>156.92337666666666</v>
      </c>
      <c r="AA6" s="12">
        <v>-0.37179333333333336</v>
      </c>
      <c r="AB6" s="1">
        <v>-0.34564</v>
      </c>
      <c r="AC6" s="1">
        <v>0.13371333333333332</v>
      </c>
      <c r="AD6" s="1">
        <v>3.5666666666666666E-2</v>
      </c>
      <c r="AE6" s="16">
        <v>1548.7559799999999</v>
      </c>
      <c r="AF6" s="14">
        <v>159.96507</v>
      </c>
      <c r="AG6" s="12">
        <v>2.7473333333333332E-2</v>
      </c>
      <c r="AH6" s="1">
        <v>-4.1116666666666669E-2</v>
      </c>
      <c r="AI6" s="1">
        <v>0.33084000000000002</v>
      </c>
      <c r="AJ6" s="1">
        <v>0.17534666666666668</v>
      </c>
      <c r="AK6" s="16">
        <v>8724.4873033333333</v>
      </c>
      <c r="AL6" s="14">
        <v>149.98083999999997</v>
      </c>
      <c r="AM6" s="12">
        <v>-1.0986666666666665E-2</v>
      </c>
      <c r="AN6" s="1">
        <v>-7.8163333333333349E-2</v>
      </c>
      <c r="AO6" s="1">
        <v>0.16303666666666669</v>
      </c>
      <c r="AP6" s="1">
        <v>5.6753333333333343E-2</v>
      </c>
      <c r="AQ6" s="16">
        <v>5016.5397399999993</v>
      </c>
      <c r="AR6" s="14">
        <v>141.96871333333334</v>
      </c>
      <c r="AS6" s="12">
        <v>-3.4200000000000001E-2</v>
      </c>
      <c r="AT6" s="1">
        <v>-2.1899999999999999E-2</v>
      </c>
      <c r="AU6" s="1">
        <v>0.1148</v>
      </c>
      <c r="AV6" s="1">
        <v>2.24E-2</v>
      </c>
      <c r="AW6" s="14">
        <v>545.73770000000002</v>
      </c>
      <c r="AX6" s="14">
        <v>144.84549999999999</v>
      </c>
      <c r="AY6" s="12"/>
      <c r="AZ6" s="1"/>
      <c r="BA6" s="16"/>
      <c r="BB6" s="17"/>
      <c r="BC6" s="14"/>
      <c r="BD6" s="14"/>
      <c r="BE6" s="12"/>
      <c r="BF6" s="1"/>
      <c r="BG6" s="16"/>
      <c r="BH6" s="17"/>
      <c r="BI6" s="14"/>
      <c r="BJ6" s="14"/>
    </row>
    <row r="7" spans="1:62" x14ac:dyDescent="0.25">
      <c r="A7" s="50" t="s">
        <v>11</v>
      </c>
      <c r="B7" s="11" t="s">
        <v>6</v>
      </c>
      <c r="C7" s="1">
        <v>-9.3406666666666679E-2</v>
      </c>
      <c r="D7" s="1">
        <v>2.1129999999999999E-2</v>
      </c>
      <c r="E7" s="16">
        <v>18871.578773333331</v>
      </c>
      <c r="F7" s="17">
        <v>587950826.66666663</v>
      </c>
      <c r="G7" s="14">
        <v>260.05881333333298</v>
      </c>
      <c r="H7" s="15">
        <v>164.34465</v>
      </c>
      <c r="I7" s="1">
        <v>1.8316666666666689E-3</v>
      </c>
      <c r="J7" s="1">
        <v>2.0500000000000032E-3</v>
      </c>
      <c r="K7" s="1">
        <v>3.4842066666666667</v>
      </c>
      <c r="L7" s="13">
        <v>23.495683333333332</v>
      </c>
      <c r="M7" s="14">
        <v>133.81867</v>
      </c>
      <c r="N7" s="15">
        <v>171.37115500000002</v>
      </c>
      <c r="O7" s="1">
        <v>-0.30219780219780201</v>
      </c>
      <c r="P7" s="1">
        <v>-0.41680691056437302</v>
      </c>
      <c r="Q7" s="16">
        <v>17887.360757475701</v>
      </c>
      <c r="R7" s="17">
        <v>614313251.37777996</v>
      </c>
      <c r="S7" s="14">
        <v>161.30920465047899</v>
      </c>
      <c r="T7" s="14">
        <v>174.02163085018901</v>
      </c>
      <c r="U7" s="12">
        <v>6.2273333333333347E-2</v>
      </c>
      <c r="V7" s="1">
        <v>0.21644333333333332</v>
      </c>
      <c r="W7" s="16">
        <v>16975.247066666667</v>
      </c>
      <c r="X7" s="17">
        <v>486846410.66666669</v>
      </c>
      <c r="Y7" s="14">
        <v>188.18423666666664</v>
      </c>
      <c r="Z7" s="14">
        <v>156.26627333333332</v>
      </c>
      <c r="AA7" s="12">
        <v>-9.8900000000000002E-2</v>
      </c>
      <c r="AB7" s="1">
        <v>9.763333333333335E-2</v>
      </c>
      <c r="AC7" s="16">
        <v>16023.882159999999</v>
      </c>
      <c r="AD7" s="17">
        <v>483971413.33333331</v>
      </c>
      <c r="AE7" s="14">
        <v>148.22984</v>
      </c>
      <c r="AF7" s="14">
        <v>160.54150999999999</v>
      </c>
      <c r="AG7" s="12">
        <v>-0.1384</v>
      </c>
      <c r="AH7" s="1">
        <v>2.1606666666666653E-2</v>
      </c>
      <c r="AI7" s="16">
        <v>22492.762696666668</v>
      </c>
      <c r="AJ7" s="17">
        <v>884604298.66666663</v>
      </c>
      <c r="AK7" s="14">
        <v>359.33819666666659</v>
      </c>
      <c r="AL7" s="14">
        <v>153.92433666666668</v>
      </c>
      <c r="AM7" s="12">
        <v>-0.13919333333333336</v>
      </c>
      <c r="AN7" s="1">
        <v>-0.12184666666666666</v>
      </c>
      <c r="AO7" s="16">
        <v>21531.129556666667</v>
      </c>
      <c r="AP7" s="17">
        <v>695711786.66666663</v>
      </c>
      <c r="AQ7" s="14">
        <v>286.37898000000001</v>
      </c>
      <c r="AR7" s="14">
        <v>163.36265666666668</v>
      </c>
      <c r="AS7" s="12">
        <v>-6.6699999999999995E-2</v>
      </c>
      <c r="AT7" s="1">
        <v>-6.2799999999999995E-2</v>
      </c>
      <c r="AU7" s="16">
        <v>6997.8689999999997</v>
      </c>
      <c r="AV7" s="17">
        <v>117694164.16230001</v>
      </c>
      <c r="AW7" s="16">
        <v>2585.7664</v>
      </c>
      <c r="AX7" s="14">
        <v>149.3937</v>
      </c>
      <c r="AY7" s="12"/>
      <c r="AZ7" s="1"/>
      <c r="BA7" s="16"/>
      <c r="BB7" s="17"/>
      <c r="BC7" s="16"/>
      <c r="BD7" s="14"/>
      <c r="BE7" s="12"/>
      <c r="BF7" s="1"/>
      <c r="BG7" s="16"/>
      <c r="BH7" s="17"/>
      <c r="BI7" s="16"/>
      <c r="BJ7" s="14"/>
    </row>
    <row r="8" spans="1:62" x14ac:dyDescent="0.25">
      <c r="A8" s="50"/>
      <c r="B8" s="11" t="s">
        <v>7</v>
      </c>
      <c r="C8" s="1">
        <v>4.5786666666666677E-2</v>
      </c>
      <c r="D8" s="1">
        <v>-5.4436666666666668E-2</v>
      </c>
      <c r="E8" s="16">
        <v>9548.4833999999992</v>
      </c>
      <c r="F8" s="17">
        <v>142226424</v>
      </c>
      <c r="G8" s="14">
        <v>202.08516</v>
      </c>
      <c r="H8" s="15">
        <v>159.78697666666667</v>
      </c>
      <c r="I8" s="1">
        <v>-0.20146666666666668</v>
      </c>
      <c r="J8" s="1">
        <v>-0.20299999999999999</v>
      </c>
      <c r="K8" s="16">
        <v>8727.9397800000006</v>
      </c>
      <c r="L8" s="17">
        <v>118472837.33333333</v>
      </c>
      <c r="M8" s="14">
        <v>129.14494999999999</v>
      </c>
      <c r="N8" s="15">
        <v>176.28271666666669</v>
      </c>
      <c r="O8" s="1">
        <v>0.109890109890109</v>
      </c>
      <c r="P8" s="1">
        <v>0.1283099353646</v>
      </c>
      <c r="Q8" s="16">
        <v>7354.4139941869498</v>
      </c>
      <c r="R8" s="17">
        <v>103458117.417564</v>
      </c>
      <c r="S8" s="13">
        <v>76.257282646179405</v>
      </c>
      <c r="T8" s="14">
        <v>113.046240371682</v>
      </c>
      <c r="U8" s="12">
        <v>-2.5640000000000007E-2</v>
      </c>
      <c r="V8" s="1">
        <v>8.3309999999999995E-2</v>
      </c>
      <c r="W8" s="16">
        <v>9138.2708333333339</v>
      </c>
      <c r="X8" s="17">
        <v>124031245.33333333</v>
      </c>
      <c r="Y8" s="13">
        <v>197.09236999999999</v>
      </c>
      <c r="Z8" s="14">
        <v>156.10518333333331</v>
      </c>
      <c r="AA8" s="12">
        <v>-0.12635666666666667</v>
      </c>
      <c r="AB8" s="1">
        <v>-0.1145</v>
      </c>
      <c r="AC8" s="16">
        <v>9051.0931</v>
      </c>
      <c r="AD8" s="17">
        <v>119789912</v>
      </c>
      <c r="AE8" s="13">
        <v>165.26885999999999</v>
      </c>
      <c r="AF8" s="14">
        <v>175.32134333333332</v>
      </c>
      <c r="AG8" s="12">
        <v>-8.8759999999999992E-2</v>
      </c>
      <c r="AH8" s="1">
        <v>-9.1176666666666684E-2</v>
      </c>
      <c r="AI8" s="16">
        <v>12307.043946666667</v>
      </c>
      <c r="AJ8" s="17">
        <v>256569517.33333334</v>
      </c>
      <c r="AK8" s="13">
        <v>397.47072333333335</v>
      </c>
      <c r="AL8" s="14">
        <v>146.29522333333333</v>
      </c>
      <c r="AM8" s="12">
        <v>0.48351666666666665</v>
      </c>
      <c r="AN8" s="1">
        <v>0.37756999999999996</v>
      </c>
      <c r="AO8" s="16">
        <v>8486.1617833333312</v>
      </c>
      <c r="AP8" s="17">
        <v>104978688</v>
      </c>
      <c r="AQ8" s="13">
        <v>164.27248666666665</v>
      </c>
      <c r="AR8" s="14">
        <v>173.20021666666665</v>
      </c>
      <c r="AS8" s="12">
        <v>-8.2000000000000007E-3</v>
      </c>
      <c r="AT8" s="1">
        <v>-8.8000000000000005E-3</v>
      </c>
      <c r="AU8" s="16">
        <v>4281.6580999999996</v>
      </c>
      <c r="AV8" s="17">
        <v>36574224.285700001</v>
      </c>
      <c r="AW8" s="14">
        <v>732.90219999999999</v>
      </c>
      <c r="AX8" s="14">
        <v>147.99870000000001</v>
      </c>
      <c r="AY8" s="12"/>
      <c r="AZ8" s="1"/>
      <c r="BA8" s="1"/>
      <c r="BB8" s="17"/>
      <c r="BC8" s="1"/>
      <c r="BD8" s="1"/>
      <c r="BE8" s="12"/>
      <c r="BF8" s="1"/>
      <c r="BG8" s="1"/>
      <c r="BH8" s="17"/>
      <c r="BI8" s="1"/>
      <c r="BJ8" s="1"/>
    </row>
    <row r="9" spans="1:62" ht="14.5" thickBot="1" x14ac:dyDescent="0.3">
      <c r="A9" s="51"/>
      <c r="B9" s="4" t="s">
        <v>9</v>
      </c>
      <c r="C9" s="1">
        <v>0.10256333333333334</v>
      </c>
      <c r="D9" s="1">
        <v>0.12341333333333333</v>
      </c>
      <c r="E9" s="13">
        <v>93.788690000000017</v>
      </c>
      <c r="F9" s="16">
        <v>12309.97982</v>
      </c>
      <c r="G9" s="14">
        <v>520.94385666666665</v>
      </c>
      <c r="H9" s="15">
        <v>146.00281666666666</v>
      </c>
      <c r="I9" s="1">
        <v>1.8316666666666665E-2</v>
      </c>
      <c r="J9" s="1">
        <v>2.4076666666666652E-2</v>
      </c>
      <c r="K9" s="14">
        <v>145.93787</v>
      </c>
      <c r="L9" s="16">
        <v>32112.460940000001</v>
      </c>
      <c r="M9" s="13">
        <v>40.423376666666663</v>
      </c>
      <c r="N9" s="35">
        <v>53.837499999999999</v>
      </c>
      <c r="O9" s="1">
        <v>-0.1154</v>
      </c>
      <c r="P9" s="1">
        <v>-0.12770000000000001</v>
      </c>
      <c r="Q9" s="13">
        <v>57.4110409254328</v>
      </c>
      <c r="R9" s="16">
        <v>5702.5585387620704</v>
      </c>
      <c r="S9" s="14">
        <v>160.74369999999999</v>
      </c>
      <c r="T9" s="14">
        <v>156.00790000000001</v>
      </c>
      <c r="U9" s="20">
        <v>0.10622666666666665</v>
      </c>
      <c r="V9" s="21">
        <v>9.7966666666666567E-3</v>
      </c>
      <c r="W9" s="22">
        <v>68.216476666666665</v>
      </c>
      <c r="X9" s="18">
        <v>7436.0940766666672</v>
      </c>
      <c r="Y9" s="23">
        <v>226.20470666666665</v>
      </c>
      <c r="Z9" s="23">
        <v>140.88028</v>
      </c>
      <c r="AA9" s="20">
        <v>-0.14103000000000002</v>
      </c>
      <c r="AB9" s="21">
        <v>-0.10681666666666667</v>
      </c>
      <c r="AC9" s="22">
        <v>65.453856666666667</v>
      </c>
      <c r="AD9" s="18">
        <v>7065.6372099999999</v>
      </c>
      <c r="AE9" s="23">
        <v>274.47874999999999</v>
      </c>
      <c r="AF9" s="23">
        <v>141.94997999999998</v>
      </c>
      <c r="AG9" s="20">
        <v>0.15751000000000001</v>
      </c>
      <c r="AH9" s="21">
        <v>0.24866666666666667</v>
      </c>
      <c r="AI9" s="22">
        <v>203.06853000000001</v>
      </c>
      <c r="AJ9" s="18">
        <v>63959.055990000001</v>
      </c>
      <c r="AK9" s="23">
        <v>1703.5867699999999</v>
      </c>
      <c r="AL9" s="23">
        <v>146.80934666666667</v>
      </c>
      <c r="AM9" s="20">
        <v>0.21255333333333334</v>
      </c>
      <c r="AN9" s="21">
        <v>0.11211666666666666</v>
      </c>
      <c r="AO9" s="22">
        <v>90.167829999999995</v>
      </c>
      <c r="AP9" s="18">
        <v>12035.568036666666</v>
      </c>
      <c r="AQ9" s="23">
        <v>512.45554666666669</v>
      </c>
      <c r="AR9" s="23">
        <v>142.51192999999998</v>
      </c>
      <c r="AS9" s="12">
        <v>6.9000000000000006E-2</v>
      </c>
      <c r="AT9" s="1">
        <v>8.2299999999999998E-2</v>
      </c>
      <c r="AU9" s="13">
        <v>52.376899999999999</v>
      </c>
      <c r="AV9" s="16">
        <v>6232.2981</v>
      </c>
      <c r="AW9" s="19">
        <v>1865384844.1925001</v>
      </c>
      <c r="AX9" s="14">
        <v>151.2439</v>
      </c>
      <c r="AY9" s="12"/>
      <c r="AZ9" s="1"/>
      <c r="BA9" s="13"/>
      <c r="BB9" s="16"/>
      <c r="BC9" s="19"/>
      <c r="BD9" s="13"/>
      <c r="BE9" s="12"/>
      <c r="BF9" s="1"/>
      <c r="BG9" s="13"/>
      <c r="BH9" s="16"/>
      <c r="BI9" s="19"/>
      <c r="BJ9" s="13"/>
    </row>
    <row r="10" spans="1:62" ht="14.5" thickBot="1" x14ac:dyDescent="0.3">
      <c r="A10" s="52" t="s">
        <v>12</v>
      </c>
      <c r="B10" s="53"/>
      <c r="C10" s="24">
        <f t="shared" ref="C10:AL10" si="0">AVERAGE(C3:C9)</f>
        <v>9.4190476190476203E-3</v>
      </c>
      <c r="D10" s="25">
        <f t="shared" si="0"/>
        <v>-3.0666666666666681E-3</v>
      </c>
      <c r="E10" s="26">
        <f t="shared" si="0"/>
        <v>4075.2106299999991</v>
      </c>
      <c r="F10" s="27">
        <f t="shared" si="0"/>
        <v>104312808.18967143</v>
      </c>
      <c r="G10" s="26">
        <f t="shared" si="0"/>
        <v>1169.3299266666666</v>
      </c>
      <c r="H10" s="28">
        <f t="shared" si="0"/>
        <v>152.89627952380951</v>
      </c>
      <c r="I10" s="24">
        <f t="shared" si="0"/>
        <v>-3.6630238095238098E-2</v>
      </c>
      <c r="J10" s="25">
        <f t="shared" si="0"/>
        <v>-4.6855714285714285E-2</v>
      </c>
      <c r="K10" s="29">
        <f t="shared" si="0"/>
        <v>1269.8166690476191</v>
      </c>
      <c r="L10" s="30">
        <f t="shared" si="0"/>
        <v>16929293.339388572</v>
      </c>
      <c r="M10" s="27">
        <f t="shared" si="0"/>
        <v>316.69907333333327</v>
      </c>
      <c r="N10" s="31">
        <f t="shared" si="0"/>
        <v>154.86045309523811</v>
      </c>
      <c r="O10" s="32">
        <f t="shared" si="0"/>
        <v>1.7260910518053136E-2</v>
      </c>
      <c r="P10" s="33">
        <f t="shared" si="0"/>
        <v>7.7178303573635764E-3</v>
      </c>
      <c r="Q10" s="29">
        <f t="shared" si="0"/>
        <v>3615.7920757726247</v>
      </c>
      <c r="R10" s="30">
        <f t="shared" si="0"/>
        <v>102539592.10811056</v>
      </c>
      <c r="S10" s="39">
        <f t="shared" si="0"/>
        <v>353.76303714794716</v>
      </c>
      <c r="T10" s="39">
        <f t="shared" si="0"/>
        <v>152.75384310919785</v>
      </c>
      <c r="U10" s="32">
        <f t="shared" si="0"/>
        <v>-1.0584285714285714E-2</v>
      </c>
      <c r="V10" s="33">
        <f t="shared" si="0"/>
        <v>1.5840952380952386E-2</v>
      </c>
      <c r="W10" s="29">
        <f t="shared" si="0"/>
        <v>3742.049901428572</v>
      </c>
      <c r="X10" s="30">
        <f t="shared" si="0"/>
        <v>87269311.790916666</v>
      </c>
      <c r="Y10" s="39">
        <f t="shared" si="0"/>
        <v>884.55964380952389</v>
      </c>
      <c r="Z10" s="39">
        <f t="shared" si="0"/>
        <v>151.67803285714285</v>
      </c>
      <c r="AA10" s="32">
        <f t="shared" si="0"/>
        <v>-0.13317380952380953</v>
      </c>
      <c r="AB10" s="33">
        <f t="shared" si="0"/>
        <v>-6.9610476190476181E-2</v>
      </c>
      <c r="AC10" s="29">
        <f t="shared" si="0"/>
        <v>3593.1093533333333</v>
      </c>
      <c r="AD10" s="30">
        <f t="shared" si="0"/>
        <v>86252638.58969523</v>
      </c>
      <c r="AE10" s="39">
        <f t="shared" si="0"/>
        <v>373.52653952380962</v>
      </c>
      <c r="AF10" s="39">
        <f t="shared" si="0"/>
        <v>155.76846047619048</v>
      </c>
      <c r="AG10" s="32">
        <f t="shared" si="0"/>
        <v>-5.4429523809523803E-2</v>
      </c>
      <c r="AH10" s="33">
        <f t="shared" si="0"/>
        <v>-1.6652857142857146E-2</v>
      </c>
      <c r="AI10" s="29">
        <f t="shared" si="0"/>
        <v>5003.2619319047617</v>
      </c>
      <c r="AJ10" s="30">
        <f t="shared" si="0"/>
        <v>163033998.40923858</v>
      </c>
      <c r="AK10" s="39">
        <f t="shared" si="0"/>
        <v>1871.0374647619049</v>
      </c>
      <c r="AL10" s="39">
        <f t="shared" si="0"/>
        <v>152.03860428571429</v>
      </c>
      <c r="AM10" s="32">
        <f t="shared" ref="AM10:AR10" si="1">AVERAGE(AM3:AM9)</f>
        <v>0.12089380952380953</v>
      </c>
      <c r="AN10" s="33">
        <f t="shared" si="1"/>
        <v>6.9841428571428568E-2</v>
      </c>
      <c r="AO10" s="29">
        <f t="shared" si="1"/>
        <v>4303.0802461904759</v>
      </c>
      <c r="AP10" s="30">
        <f t="shared" si="1"/>
        <v>114386087.94710858</v>
      </c>
      <c r="AQ10" s="39">
        <f t="shared" si="1"/>
        <v>996.30390809523817</v>
      </c>
      <c r="AR10" s="39">
        <f t="shared" si="1"/>
        <v>151.20164809523811</v>
      </c>
      <c r="AS10" s="24">
        <f t="shared" ref="AS10:BD10" si="2">AVERAGE(AS4:AS9)</f>
        <v>-1.5800000000000005E-2</v>
      </c>
      <c r="AT10" s="25">
        <f t="shared" si="2"/>
        <v>-8.1666666666666676E-3</v>
      </c>
      <c r="AU10" s="26">
        <f t="shared" si="2"/>
        <v>1889.524283333333</v>
      </c>
      <c r="AV10" s="27">
        <f t="shared" si="2"/>
        <v>25712441.134550001</v>
      </c>
      <c r="AW10" s="27">
        <f t="shared" si="2"/>
        <v>310898269.70495003</v>
      </c>
      <c r="AX10" s="34">
        <f t="shared" si="2"/>
        <v>151.00601666666668</v>
      </c>
      <c r="AY10" s="24" t="e">
        <f t="shared" si="2"/>
        <v>#DIV/0!</v>
      </c>
      <c r="AZ10" s="25" t="e">
        <f t="shared" si="2"/>
        <v>#DIV/0!</v>
      </c>
      <c r="BA10" s="26" t="e">
        <f t="shared" si="2"/>
        <v>#DIV/0!</v>
      </c>
      <c r="BB10" s="27" t="e">
        <f t="shared" si="2"/>
        <v>#DIV/0!</v>
      </c>
      <c r="BC10" s="27" t="e">
        <f t="shared" si="2"/>
        <v>#DIV/0!</v>
      </c>
      <c r="BD10" s="34" t="e">
        <f t="shared" si="2"/>
        <v>#DIV/0!</v>
      </c>
      <c r="BE10" s="24" t="e">
        <f t="shared" ref="BE10:BJ10" si="3">AVERAGE(BE4:BE9)</f>
        <v>#DIV/0!</v>
      </c>
      <c r="BF10" s="25" t="e">
        <f t="shared" si="3"/>
        <v>#DIV/0!</v>
      </c>
      <c r="BG10" s="26" t="e">
        <f t="shared" si="3"/>
        <v>#DIV/0!</v>
      </c>
      <c r="BH10" s="27" t="e">
        <f t="shared" si="3"/>
        <v>#DIV/0!</v>
      </c>
      <c r="BI10" s="27" t="e">
        <f t="shared" si="3"/>
        <v>#DIV/0!</v>
      </c>
      <c r="BJ10" s="34" t="e">
        <f t="shared" si="3"/>
        <v>#DIV/0!</v>
      </c>
    </row>
    <row r="12" spans="1:62" ht="14.5" thickBot="1" x14ac:dyDescent="0.3"/>
    <row r="13" spans="1:62" ht="14.5" thickTop="1" x14ac:dyDescent="0.25">
      <c r="A13" s="48" t="s">
        <v>14</v>
      </c>
      <c r="B13" s="54"/>
      <c r="C13" s="47" t="s">
        <v>16</v>
      </c>
      <c r="D13" s="48"/>
      <c r="E13" s="48"/>
      <c r="F13" s="48"/>
      <c r="G13" s="48"/>
      <c r="H13" s="54"/>
      <c r="I13" s="47" t="s">
        <v>15</v>
      </c>
      <c r="J13" s="48"/>
      <c r="K13" s="48"/>
      <c r="L13" s="48"/>
      <c r="M13" s="48"/>
      <c r="N13" s="54"/>
      <c r="O13" s="47" t="s">
        <v>17</v>
      </c>
      <c r="P13" s="48"/>
      <c r="Q13" s="48"/>
      <c r="R13" s="48"/>
      <c r="S13" s="48"/>
      <c r="T13" s="48"/>
      <c r="U13" s="47" t="s">
        <v>18</v>
      </c>
      <c r="V13" s="48"/>
      <c r="W13" s="48"/>
      <c r="X13" s="48"/>
      <c r="Y13" s="48"/>
      <c r="Z13" s="48"/>
      <c r="AA13" s="47" t="s">
        <v>19</v>
      </c>
      <c r="AB13" s="48"/>
      <c r="AC13" s="48"/>
      <c r="AD13" s="48"/>
      <c r="AE13" s="48"/>
      <c r="AF13" s="48"/>
      <c r="AG13" s="47" t="s">
        <v>20</v>
      </c>
      <c r="AH13" s="48"/>
      <c r="AI13" s="48"/>
      <c r="AJ13" s="48"/>
      <c r="AK13" s="48"/>
      <c r="AL13" s="48"/>
      <c r="AM13" s="47" t="s">
        <v>21</v>
      </c>
      <c r="AN13" s="48"/>
      <c r="AO13" s="48"/>
      <c r="AP13" s="48"/>
      <c r="AQ13" s="48"/>
      <c r="AR13" s="48"/>
      <c r="AS13" s="47" t="s">
        <v>22</v>
      </c>
      <c r="AT13" s="48"/>
      <c r="AU13" s="48"/>
      <c r="AV13" s="48"/>
      <c r="AW13" s="48"/>
      <c r="AX13" s="48"/>
      <c r="AY13" s="47" t="s">
        <v>23</v>
      </c>
      <c r="AZ13" s="48"/>
      <c r="BA13" s="48"/>
      <c r="BB13" s="48"/>
      <c r="BC13" s="48"/>
      <c r="BD13" s="48"/>
      <c r="BE13" s="47" t="s">
        <v>24</v>
      </c>
      <c r="BF13" s="48"/>
      <c r="BG13" s="48"/>
      <c r="BH13" s="48"/>
      <c r="BI13" s="48"/>
      <c r="BJ13" s="48"/>
    </row>
    <row r="14" spans="1:62" ht="14.5" thickBot="1" x14ac:dyDescent="0.3">
      <c r="A14" s="55"/>
      <c r="B14" s="56"/>
      <c r="C14" s="5" t="s">
        <v>1</v>
      </c>
      <c r="D14" s="3" t="s">
        <v>0</v>
      </c>
      <c r="E14" s="3" t="s">
        <v>2</v>
      </c>
      <c r="F14" s="3" t="s">
        <v>3</v>
      </c>
      <c r="G14" s="3" t="s">
        <v>4</v>
      </c>
      <c r="H14" s="4" t="s">
        <v>5</v>
      </c>
      <c r="I14" s="5" t="s">
        <v>1</v>
      </c>
      <c r="J14" s="3" t="s">
        <v>0</v>
      </c>
      <c r="K14" s="3" t="s">
        <v>2</v>
      </c>
      <c r="L14" s="3" t="s">
        <v>3</v>
      </c>
      <c r="M14" s="3" t="s">
        <v>4</v>
      </c>
      <c r="N14" s="4" t="s">
        <v>5</v>
      </c>
      <c r="O14" s="5" t="s">
        <v>1</v>
      </c>
      <c r="P14" s="3" t="s">
        <v>0</v>
      </c>
      <c r="Q14" s="3" t="s">
        <v>2</v>
      </c>
      <c r="R14" s="3" t="s">
        <v>3</v>
      </c>
      <c r="S14" s="3" t="s">
        <v>4</v>
      </c>
      <c r="T14" s="3" t="s">
        <v>5</v>
      </c>
      <c r="U14" s="5" t="s">
        <v>1</v>
      </c>
      <c r="V14" s="3" t="s">
        <v>0</v>
      </c>
      <c r="W14" s="3" t="s">
        <v>2</v>
      </c>
      <c r="X14" s="3" t="s">
        <v>3</v>
      </c>
      <c r="Y14" s="3" t="s">
        <v>4</v>
      </c>
      <c r="Z14" s="3" t="s">
        <v>5</v>
      </c>
      <c r="AA14" s="5" t="s">
        <v>1</v>
      </c>
      <c r="AB14" s="3" t="s">
        <v>0</v>
      </c>
      <c r="AC14" s="3" t="s">
        <v>2</v>
      </c>
      <c r="AD14" s="3" t="s">
        <v>3</v>
      </c>
      <c r="AE14" s="3" t="s">
        <v>4</v>
      </c>
      <c r="AF14" s="3" t="s">
        <v>5</v>
      </c>
      <c r="AG14" s="5" t="s">
        <v>1</v>
      </c>
      <c r="AH14" s="3" t="s">
        <v>0</v>
      </c>
      <c r="AI14" s="3" t="s">
        <v>2</v>
      </c>
      <c r="AJ14" s="3" t="s">
        <v>3</v>
      </c>
      <c r="AK14" s="3" t="s">
        <v>4</v>
      </c>
      <c r="AL14" s="3" t="s">
        <v>5</v>
      </c>
      <c r="AM14" s="5" t="s">
        <v>1</v>
      </c>
      <c r="AN14" s="3" t="s">
        <v>0</v>
      </c>
      <c r="AO14" s="3" t="s">
        <v>2</v>
      </c>
      <c r="AP14" s="3" t="s">
        <v>3</v>
      </c>
      <c r="AQ14" s="3" t="s">
        <v>4</v>
      </c>
      <c r="AR14" s="3" t="s">
        <v>5</v>
      </c>
      <c r="AS14" s="5" t="s">
        <v>1</v>
      </c>
      <c r="AT14" s="3" t="s">
        <v>0</v>
      </c>
      <c r="AU14" s="3" t="s">
        <v>2</v>
      </c>
      <c r="AV14" s="3" t="s">
        <v>3</v>
      </c>
      <c r="AW14" s="3" t="s">
        <v>4</v>
      </c>
      <c r="AX14" s="3" t="s">
        <v>5</v>
      </c>
      <c r="AY14" s="5" t="s">
        <v>1</v>
      </c>
      <c r="AZ14" s="3" t="s">
        <v>0</v>
      </c>
      <c r="BA14" s="3" t="s">
        <v>2</v>
      </c>
      <c r="BB14" s="3" t="s">
        <v>3</v>
      </c>
      <c r="BC14" s="3" t="s">
        <v>4</v>
      </c>
      <c r="BD14" s="3" t="s">
        <v>5</v>
      </c>
      <c r="BE14" s="5" t="s">
        <v>1</v>
      </c>
      <c r="BF14" s="3" t="s">
        <v>0</v>
      </c>
      <c r="BG14" s="3" t="s">
        <v>2</v>
      </c>
      <c r="BH14" s="3" t="s">
        <v>3</v>
      </c>
      <c r="BI14" s="3" t="s">
        <v>4</v>
      </c>
      <c r="BJ14" s="3" t="s">
        <v>5</v>
      </c>
    </row>
    <row r="15" spans="1:62" x14ac:dyDescent="0.25">
      <c r="A15" s="49" t="s">
        <v>10</v>
      </c>
      <c r="B15" s="6" t="s">
        <v>6</v>
      </c>
      <c r="C15" s="1">
        <v>0.83150333333333337</v>
      </c>
      <c r="D15" s="1">
        <v>0.97274333333333329</v>
      </c>
      <c r="E15" s="1">
        <v>4.4669133333333333</v>
      </c>
      <c r="F15" s="1">
        <v>36.050093333333329</v>
      </c>
      <c r="G15" s="14">
        <v>140.87948333333333</v>
      </c>
      <c r="H15" s="35">
        <v>81.484256666666667</v>
      </c>
      <c r="I15" s="1">
        <v>0.8479833333333332</v>
      </c>
      <c r="J15" s="1">
        <v>0.97968333333333335</v>
      </c>
      <c r="K15" s="1">
        <v>4.2813400000000001</v>
      </c>
      <c r="L15" s="13">
        <v>33.067889999999998</v>
      </c>
      <c r="M15" s="13">
        <v>112.22158</v>
      </c>
      <c r="N15" s="35">
        <v>76.78910333333333</v>
      </c>
      <c r="O15" s="1">
        <v>0.86263736263736202</v>
      </c>
      <c r="P15" s="1">
        <v>0.98178590575160696</v>
      </c>
      <c r="Q15" s="1">
        <v>4.0454532402797199</v>
      </c>
      <c r="R15" s="13">
        <v>25.6500035859188</v>
      </c>
      <c r="S15" s="14">
        <v>144.227285721686</v>
      </c>
      <c r="T15" s="13">
        <v>98.586868398731298</v>
      </c>
      <c r="U15" s="7">
        <v>0.84981999999999991</v>
      </c>
      <c r="V15" s="8">
        <v>0.97724666666666671</v>
      </c>
      <c r="W15" s="8">
        <v>4.4569266666666669</v>
      </c>
      <c r="X15" s="9">
        <v>34.836416666666672</v>
      </c>
      <c r="Y15" s="10">
        <v>143.45926333333333</v>
      </c>
      <c r="Z15" s="9">
        <v>73.104530000000011</v>
      </c>
      <c r="AA15" s="7">
        <v>0.86812999999999996</v>
      </c>
      <c r="AB15" s="8">
        <v>0.98091666666666677</v>
      </c>
      <c r="AC15" s="8">
        <v>4.0860599999999998</v>
      </c>
      <c r="AD15" s="9">
        <v>31.031643333333335</v>
      </c>
      <c r="AE15" s="10">
        <v>111.75668999999999</v>
      </c>
      <c r="AF15" s="9">
        <v>66.511333333333326</v>
      </c>
      <c r="AG15" s="7">
        <v>0.88095000000000001</v>
      </c>
      <c r="AH15" s="8">
        <v>0.93230666666666673</v>
      </c>
      <c r="AI15" s="8">
        <v>7.0013199999999998</v>
      </c>
      <c r="AJ15" s="9">
        <v>63.159393333333334</v>
      </c>
      <c r="AK15" s="10">
        <v>300.81013999999999</v>
      </c>
      <c r="AL15" s="9">
        <v>101.75920333333333</v>
      </c>
      <c r="AM15" s="7">
        <v>0.84248999999999985</v>
      </c>
      <c r="AN15" s="8">
        <v>0.96488333333333332</v>
      </c>
      <c r="AO15" s="8">
        <v>5.2561933333333331</v>
      </c>
      <c r="AP15" s="9">
        <v>41.595089999999999</v>
      </c>
      <c r="AQ15" s="10">
        <v>265.48934333333335</v>
      </c>
      <c r="AR15" s="9">
        <v>94.0471</v>
      </c>
      <c r="AS15" s="12">
        <v>0.37480000000000002</v>
      </c>
      <c r="AT15" s="1">
        <v>0.40510000000000002</v>
      </c>
      <c r="AU15" s="1">
        <v>2.5863</v>
      </c>
      <c r="AV15" s="13">
        <v>11.381600000000001</v>
      </c>
      <c r="AW15" s="14">
        <v>217.35339999999999</v>
      </c>
      <c r="AX15" s="13">
        <v>90.193799999999996</v>
      </c>
      <c r="AY15" s="12">
        <v>-5.8299999999999998E-2</v>
      </c>
      <c r="AZ15" s="1">
        <v>-3.15E-2</v>
      </c>
      <c r="BA15" s="1">
        <v>17.024000000000001</v>
      </c>
      <c r="BB15" s="13">
        <v>4878.8762999999999</v>
      </c>
      <c r="BC15" s="13">
        <v>178.34119999999999</v>
      </c>
      <c r="BD15" s="13">
        <v>98.206999999999994</v>
      </c>
      <c r="BE15" s="12">
        <v>0.1003</v>
      </c>
      <c r="BF15" s="1">
        <v>0.1157</v>
      </c>
      <c r="BG15" s="1">
        <v>152.23179999999999</v>
      </c>
      <c r="BH15" s="13">
        <v>9054682.1331999991</v>
      </c>
      <c r="BI15" s="13">
        <v>6635.8921</v>
      </c>
      <c r="BJ15" s="13">
        <v>108.61960000000001</v>
      </c>
    </row>
    <row r="16" spans="1:62" x14ac:dyDescent="0.25">
      <c r="A16" s="50"/>
      <c r="B16" s="11" t="s">
        <v>7</v>
      </c>
      <c r="C16" s="1">
        <v>0.79304333333333332</v>
      </c>
      <c r="D16" s="1">
        <v>0.95847000000000004</v>
      </c>
      <c r="E16" s="1">
        <v>4.9921899999999999</v>
      </c>
      <c r="F16" s="1">
        <v>46.185746666666667</v>
      </c>
      <c r="G16" s="13">
        <v>85.85947666666668</v>
      </c>
      <c r="H16" s="35">
        <v>65.660479999999993</v>
      </c>
      <c r="I16" s="1">
        <v>0.85347999999999991</v>
      </c>
      <c r="J16" s="1">
        <v>0.97894666666666674</v>
      </c>
      <c r="K16" s="1">
        <v>4.2067966666666665</v>
      </c>
      <c r="L16" s="13">
        <v>35.335990000000002</v>
      </c>
      <c r="M16" s="13">
        <v>55.704433333333327</v>
      </c>
      <c r="N16" s="35">
        <v>36.533673333333333</v>
      </c>
      <c r="O16" s="1">
        <v>0.90109890109890101</v>
      </c>
      <c r="P16" s="1">
        <v>0.97928020856346898</v>
      </c>
      <c r="Q16" s="1">
        <v>4.3387462490106001</v>
      </c>
      <c r="R16" s="13">
        <v>33.200655149351498</v>
      </c>
      <c r="S16" s="13">
        <v>64.627619092609095</v>
      </c>
      <c r="T16" s="13">
        <v>41.876583135386802</v>
      </c>
      <c r="U16" s="12">
        <v>0.8479833333333332</v>
      </c>
      <c r="V16" s="1">
        <v>0.97197999999999996</v>
      </c>
      <c r="W16" s="1">
        <v>4.9906300000000003</v>
      </c>
      <c r="X16" s="13">
        <v>39.883013333333331</v>
      </c>
      <c r="Y16" s="13">
        <v>86.076933333333329</v>
      </c>
      <c r="Z16" s="13">
        <v>62.176709999999993</v>
      </c>
      <c r="AA16" s="12">
        <v>0.82967000000000002</v>
      </c>
      <c r="AB16" s="1">
        <v>0.97784000000000004</v>
      </c>
      <c r="AC16" s="1">
        <v>4.3850166666666661</v>
      </c>
      <c r="AD16" s="13">
        <v>34.86061333333334</v>
      </c>
      <c r="AE16" s="13">
        <v>68.297426666666681</v>
      </c>
      <c r="AF16" s="13">
        <v>43.495640000000002</v>
      </c>
      <c r="AG16" s="12">
        <v>0.76006999999999991</v>
      </c>
      <c r="AH16" s="1">
        <v>0.84630666666666665</v>
      </c>
      <c r="AI16" s="1">
        <v>8.2842733333333332</v>
      </c>
      <c r="AJ16" s="13">
        <v>121.70871333333334</v>
      </c>
      <c r="AK16" s="13">
        <v>165.28274999999999</v>
      </c>
      <c r="AL16" s="13">
        <v>90.840843333333339</v>
      </c>
      <c r="AM16" s="12">
        <v>0.77105999999999997</v>
      </c>
      <c r="AN16" s="1">
        <v>0.93609333333333333</v>
      </c>
      <c r="AO16" s="1">
        <v>5.9004500000000002</v>
      </c>
      <c r="AP16" s="13">
        <v>49.121620000000007</v>
      </c>
      <c r="AQ16" s="13">
        <v>136.99887666666666</v>
      </c>
      <c r="AR16" s="13">
        <v>77.005780000000001</v>
      </c>
      <c r="AS16" s="12">
        <v>0.33279999999999998</v>
      </c>
      <c r="AT16" s="1">
        <v>0.34399999999999997</v>
      </c>
      <c r="AU16" s="1">
        <v>3.3559999999999999</v>
      </c>
      <c r="AV16" s="13">
        <v>20.618300000000001</v>
      </c>
      <c r="AW16" s="14">
        <v>343.76339999999999</v>
      </c>
      <c r="AX16" s="13">
        <v>107.875</v>
      </c>
      <c r="AY16" s="12">
        <v>0.1101</v>
      </c>
      <c r="AZ16" s="1">
        <v>0.1245</v>
      </c>
      <c r="BA16" s="1">
        <v>10.164400000000001</v>
      </c>
      <c r="BB16" s="1">
        <v>549.38840000000005</v>
      </c>
      <c r="BC16" s="13">
        <v>109.0085</v>
      </c>
      <c r="BD16" s="13">
        <v>74.467200000000005</v>
      </c>
      <c r="BE16" s="12">
        <v>0.20069999999999999</v>
      </c>
      <c r="BF16" s="1">
        <v>0.2117</v>
      </c>
      <c r="BG16" s="1">
        <v>32.428199999999997</v>
      </c>
      <c r="BH16" s="1">
        <v>71098.36</v>
      </c>
      <c r="BI16" s="13">
        <v>855.05880000000002</v>
      </c>
      <c r="BJ16" s="13">
        <v>117.10680000000001</v>
      </c>
    </row>
    <row r="17" spans="1:62" x14ac:dyDescent="0.25">
      <c r="A17" s="50"/>
      <c r="B17" s="11" t="s">
        <v>8</v>
      </c>
      <c r="C17" s="1">
        <v>0.91941000000000006</v>
      </c>
      <c r="D17" s="1">
        <v>0.96469333333333329</v>
      </c>
      <c r="E17" s="1">
        <v>3.0042300000000002</v>
      </c>
      <c r="F17" s="1">
        <v>14.400803333333334</v>
      </c>
      <c r="G17" s="13">
        <v>19.4178</v>
      </c>
      <c r="H17" s="35">
        <v>15.889523333333335</v>
      </c>
      <c r="I17" s="1">
        <v>0.96702999999999995</v>
      </c>
      <c r="J17" s="1">
        <v>0.97702000000000011</v>
      </c>
      <c r="K17" s="1">
        <v>2.7616166666666668</v>
      </c>
      <c r="L17" s="13">
        <v>11.655380000000001</v>
      </c>
      <c r="M17" s="13">
        <v>23.103406666666661</v>
      </c>
      <c r="N17" s="35">
        <v>17.532256666666665</v>
      </c>
      <c r="O17" s="1">
        <v>0.98351648351648302</v>
      </c>
      <c r="P17" s="1">
        <v>0.97998665342046998</v>
      </c>
      <c r="Q17" s="1">
        <v>2.8707971136761299</v>
      </c>
      <c r="R17" s="13">
        <v>14.5269343718171</v>
      </c>
      <c r="S17" s="13">
        <v>35.392916310513897</v>
      </c>
      <c r="T17" s="13">
        <v>20.836958234831201</v>
      </c>
      <c r="U17" s="12">
        <v>0.90476333333333336</v>
      </c>
      <c r="V17" s="1">
        <v>0.95335999999999999</v>
      </c>
      <c r="W17" s="1">
        <v>2.9937499999999999</v>
      </c>
      <c r="X17" s="13">
        <v>15.670963333333333</v>
      </c>
      <c r="Y17" s="13">
        <v>18.801813333333332</v>
      </c>
      <c r="Z17" s="13">
        <v>15.394193333333334</v>
      </c>
      <c r="AA17" s="12">
        <v>0.94688333333333341</v>
      </c>
      <c r="AB17" s="1">
        <v>0.96662333333333328</v>
      </c>
      <c r="AC17" s="1">
        <v>2.7315666666666671</v>
      </c>
      <c r="AD17" s="13">
        <v>13.2294</v>
      </c>
      <c r="AE17" s="13">
        <v>20.514863333333334</v>
      </c>
      <c r="AF17" s="13">
        <v>16.312773333333336</v>
      </c>
      <c r="AG17" s="12">
        <v>0.74725000000000008</v>
      </c>
      <c r="AH17" s="1">
        <v>0.89395999999999998</v>
      </c>
      <c r="AI17" s="1">
        <v>4.3419166666666671</v>
      </c>
      <c r="AJ17" s="13">
        <v>28.765216666666664</v>
      </c>
      <c r="AK17" s="13">
        <v>26.753260000000001</v>
      </c>
      <c r="AL17" s="13">
        <v>21.647386666666666</v>
      </c>
      <c r="AM17" s="12">
        <v>0.89560666666666666</v>
      </c>
      <c r="AN17" s="1">
        <v>0.95747666666666664</v>
      </c>
      <c r="AO17" s="1">
        <v>2.7828733333333333</v>
      </c>
      <c r="AP17" s="13">
        <v>14.621589999999999</v>
      </c>
      <c r="AQ17" s="13">
        <v>23.581686666666666</v>
      </c>
      <c r="AR17" s="13">
        <v>16.611373333333333</v>
      </c>
      <c r="AS17" s="12">
        <v>0.31430000000000002</v>
      </c>
      <c r="AT17" s="1">
        <v>0.35599999999999998</v>
      </c>
      <c r="AU17" s="1">
        <v>1.7708999999999999</v>
      </c>
      <c r="AV17" s="1">
        <v>5.4204999999999997</v>
      </c>
      <c r="AW17" s="14">
        <v>166.00649999999999</v>
      </c>
      <c r="AX17" s="13">
        <v>91.918400000000005</v>
      </c>
      <c r="AY17" s="12">
        <v>-0.22689999999999999</v>
      </c>
      <c r="AZ17" s="1">
        <v>-0.2</v>
      </c>
      <c r="BA17" s="1">
        <v>6.7156000000000002</v>
      </c>
      <c r="BB17" s="1">
        <v>129.94479999999999</v>
      </c>
      <c r="BC17" s="13">
        <v>77.4435</v>
      </c>
      <c r="BD17" s="13">
        <v>73.180000000000007</v>
      </c>
      <c r="BE17" s="12">
        <v>8.5199999999999998E-2</v>
      </c>
      <c r="BF17" s="1">
        <v>7.2700000000000001E-2</v>
      </c>
      <c r="BG17" s="1">
        <v>38571974.333499998</v>
      </c>
      <c r="BH17" s="1">
        <v>1.54730205901392E+18</v>
      </c>
      <c r="BI17" s="13">
        <v>1172793929.4765999</v>
      </c>
      <c r="BJ17" s="13">
        <v>82.795100000000005</v>
      </c>
    </row>
    <row r="18" spans="1:62" x14ac:dyDescent="0.25">
      <c r="A18" s="50"/>
      <c r="B18" s="11" t="s">
        <v>9</v>
      </c>
      <c r="C18" s="1">
        <v>0.69230666666666663</v>
      </c>
      <c r="D18" s="1">
        <v>0.63865000000000005</v>
      </c>
      <c r="E18" s="1">
        <v>0.16021333333333335</v>
      </c>
      <c r="F18" s="1">
        <v>4.4566666666666664E-2</v>
      </c>
      <c r="G18" s="13">
        <v>38.504923333333331</v>
      </c>
      <c r="H18" s="35">
        <v>37.698493333333332</v>
      </c>
      <c r="I18" s="1">
        <v>0.88644999999999996</v>
      </c>
      <c r="J18" s="1">
        <v>0.80786999999999998</v>
      </c>
      <c r="K18" s="1">
        <v>0.10507333333333334</v>
      </c>
      <c r="L18" s="1">
        <v>2.6506666666666668E-2</v>
      </c>
      <c r="M18" s="13">
        <v>23.287186666666667</v>
      </c>
      <c r="N18" s="35">
        <v>26.130906666666665</v>
      </c>
      <c r="O18" s="1">
        <v>0.86809999999999998</v>
      </c>
      <c r="P18" s="1">
        <v>0.79100000000000004</v>
      </c>
      <c r="Q18" s="1">
        <v>0.103741217324457</v>
      </c>
      <c r="R18" s="1">
        <v>2.5298010186244502E-2</v>
      </c>
      <c r="S18" s="13">
        <v>21.177499999999998</v>
      </c>
      <c r="T18" s="13">
        <v>22.887499999999999</v>
      </c>
      <c r="U18" s="12">
        <v>0.76373666666666662</v>
      </c>
      <c r="V18" s="1">
        <v>0.68560999999999994</v>
      </c>
      <c r="W18" s="1">
        <v>0.17362666666666668</v>
      </c>
      <c r="X18" s="1">
        <v>5.1949999999999996E-2</v>
      </c>
      <c r="Y18" s="13">
        <v>39.265243333333331</v>
      </c>
      <c r="Z18" s="13">
        <v>41.752786666666672</v>
      </c>
      <c r="AA18" s="12">
        <v>0.85164666666666655</v>
      </c>
      <c r="AB18" s="1">
        <v>0.74992999999999999</v>
      </c>
      <c r="AC18" s="1">
        <v>0.13371333333333332</v>
      </c>
      <c r="AD18" s="1">
        <v>3.5666666666666666E-2</v>
      </c>
      <c r="AE18" s="13">
        <v>28.377886666666665</v>
      </c>
      <c r="AF18" s="13">
        <v>31.592939999999999</v>
      </c>
      <c r="AG18" s="12">
        <v>0.58608000000000005</v>
      </c>
      <c r="AH18" s="1">
        <v>0.51394666666666666</v>
      </c>
      <c r="AI18" s="1">
        <v>0.33084000000000002</v>
      </c>
      <c r="AJ18" s="1">
        <v>0.17534666666666668</v>
      </c>
      <c r="AK18" s="13">
        <v>74.991903333333326</v>
      </c>
      <c r="AL18" s="13">
        <v>67.268569999999997</v>
      </c>
      <c r="AM18" s="12">
        <v>0.81867999999999996</v>
      </c>
      <c r="AN18" s="1">
        <v>0.70649666666666666</v>
      </c>
      <c r="AO18" s="1">
        <v>0.16303666666666669</v>
      </c>
      <c r="AP18" s="1">
        <v>5.6753333333333343E-2</v>
      </c>
      <c r="AQ18" s="13">
        <v>43.209043333333334</v>
      </c>
      <c r="AR18" s="13">
        <v>44.845786666666669</v>
      </c>
      <c r="AS18" s="12">
        <v>0.17080000000000001</v>
      </c>
      <c r="AT18" s="1">
        <v>0.16700000000000001</v>
      </c>
      <c r="AU18" s="1">
        <v>0.1148</v>
      </c>
      <c r="AV18" s="1">
        <v>2.24E-2</v>
      </c>
      <c r="AW18" s="17">
        <v>152213089.06959999</v>
      </c>
      <c r="AX18" s="13">
        <v>127.0051</v>
      </c>
      <c r="AY18" s="12">
        <v>-9.7000000000000003E-3</v>
      </c>
      <c r="AZ18" s="1">
        <v>1.6999999999999999E-3</v>
      </c>
      <c r="BA18" s="1">
        <v>0.20300000000000001</v>
      </c>
      <c r="BB18" s="2">
        <v>8.8900000000000007E-2</v>
      </c>
      <c r="BC18" s="17">
        <v>204274586.20919999</v>
      </c>
      <c r="BD18" s="13">
        <v>108.9482</v>
      </c>
      <c r="BE18" s="12">
        <v>5.9799999999999999E-2</v>
      </c>
      <c r="BF18" s="1">
        <v>5.8200000000000002E-2</v>
      </c>
      <c r="BG18" s="1">
        <v>0.26390000000000002</v>
      </c>
      <c r="BH18" s="2">
        <v>0.12809999999999999</v>
      </c>
      <c r="BI18" s="17">
        <v>731833214.38779998</v>
      </c>
      <c r="BJ18" s="13">
        <v>149.83539999999999</v>
      </c>
    </row>
    <row r="19" spans="1:62" x14ac:dyDescent="0.25">
      <c r="A19" s="50" t="s">
        <v>11</v>
      </c>
      <c r="B19" s="11" t="s">
        <v>6</v>
      </c>
      <c r="C19" s="1">
        <v>0.81684999999999997</v>
      </c>
      <c r="D19" s="1">
        <v>0.94384999999999997</v>
      </c>
      <c r="E19" s="16">
        <v>18871.578776666665</v>
      </c>
      <c r="F19" s="17">
        <v>587950805.33333337</v>
      </c>
      <c r="G19" s="13">
        <v>31.773146666666666</v>
      </c>
      <c r="H19" s="35">
        <v>30.272636666666671</v>
      </c>
      <c r="I19" s="1">
        <v>0.85531333333333326</v>
      </c>
      <c r="J19" s="1">
        <v>0.9476566666666667</v>
      </c>
      <c r="K19" s="16">
        <v>15671.705403333333</v>
      </c>
      <c r="L19" s="17">
        <v>505547541.33333331</v>
      </c>
      <c r="M19" s="13">
        <v>20.835146666666667</v>
      </c>
      <c r="N19" s="35">
        <v>18.615489999999998</v>
      </c>
      <c r="O19" s="1">
        <v>0.87362637362637297</v>
      </c>
      <c r="P19" s="1">
        <v>0.94745301332067799</v>
      </c>
      <c r="Q19" s="16">
        <v>17887.360757475701</v>
      </c>
      <c r="R19" s="17">
        <v>614313251.37777996</v>
      </c>
      <c r="S19" s="13">
        <v>25.6764453982268</v>
      </c>
      <c r="T19" s="13">
        <v>22.323061915792</v>
      </c>
      <c r="U19" s="12">
        <v>0.83882666666666672</v>
      </c>
      <c r="V19" s="1">
        <v>0.94790999999999992</v>
      </c>
      <c r="W19" s="16">
        <v>16975.246743333333</v>
      </c>
      <c r="X19" s="17">
        <v>486846378.66666669</v>
      </c>
      <c r="Y19" s="13">
        <v>27.161846666666666</v>
      </c>
      <c r="Z19" s="13">
        <v>24.31307</v>
      </c>
      <c r="AA19" s="12">
        <v>0.86263666666666661</v>
      </c>
      <c r="AB19" s="1">
        <v>0.94823666666666673</v>
      </c>
      <c r="AC19" s="16">
        <v>16023.882486666667</v>
      </c>
      <c r="AD19" s="17">
        <v>483971349.33333331</v>
      </c>
      <c r="AE19" s="13">
        <v>22.704826666666666</v>
      </c>
      <c r="AF19" s="13">
        <v>20.354290000000002</v>
      </c>
      <c r="AG19" s="12">
        <v>0.83333333333333337</v>
      </c>
      <c r="AH19" s="1">
        <v>0.89156666666666673</v>
      </c>
      <c r="AI19" s="16">
        <v>22492.764323333333</v>
      </c>
      <c r="AJ19" s="17">
        <v>884604266.66666663</v>
      </c>
      <c r="AK19" s="13">
        <v>42.974703333333338</v>
      </c>
      <c r="AL19" s="13">
        <v>41.596833333333329</v>
      </c>
      <c r="AM19" s="12">
        <v>0.78021999999999991</v>
      </c>
      <c r="AN19" s="1">
        <v>0.92135999999999996</v>
      </c>
      <c r="AO19" s="16">
        <v>21531.129556666667</v>
      </c>
      <c r="AP19" s="17">
        <v>695711744</v>
      </c>
      <c r="AQ19" s="13">
        <v>37.088583333333332</v>
      </c>
      <c r="AR19" s="13">
        <v>36.904836666666661</v>
      </c>
      <c r="AS19" s="12">
        <v>0.3483</v>
      </c>
      <c r="AT19" s="1">
        <v>0.35539999999999999</v>
      </c>
      <c r="AU19" s="16">
        <v>6997.8689999999997</v>
      </c>
      <c r="AV19" s="17">
        <v>117694164.16230001</v>
      </c>
      <c r="AW19" s="16">
        <v>1296.8948</v>
      </c>
      <c r="AX19" s="1">
        <v>78.733900000000006</v>
      </c>
      <c r="AY19" s="12">
        <v>-2.9499999999999998E-2</v>
      </c>
      <c r="AZ19" s="1">
        <v>-1.8599999999999998E-2</v>
      </c>
      <c r="BA19" s="16">
        <v>23581.495200000001</v>
      </c>
      <c r="BB19" s="17">
        <v>1384444233.2307</v>
      </c>
      <c r="BC19" s="13">
        <v>31.885200000000001</v>
      </c>
      <c r="BD19" s="1">
        <v>29.109500000000001</v>
      </c>
      <c r="BE19" s="12">
        <v>0.15279999999999999</v>
      </c>
      <c r="BF19" s="1">
        <v>0.15529999999999999</v>
      </c>
      <c r="BG19" s="16">
        <v>1112593318736.1499</v>
      </c>
      <c r="BH19" s="17">
        <v>1.2873751186503699E+27</v>
      </c>
      <c r="BI19" s="13">
        <v>2436903725.9113002</v>
      </c>
      <c r="BJ19" s="1">
        <v>57.679200000000002</v>
      </c>
    </row>
    <row r="20" spans="1:62" x14ac:dyDescent="0.25">
      <c r="A20" s="50"/>
      <c r="B20" s="11" t="s">
        <v>7</v>
      </c>
      <c r="C20" s="1">
        <v>0.82051333333333332</v>
      </c>
      <c r="D20" s="1">
        <v>0.9468133333333334</v>
      </c>
      <c r="E20" s="16">
        <v>9548.482750000001</v>
      </c>
      <c r="F20" s="17">
        <v>142226400</v>
      </c>
      <c r="G20" s="13">
        <v>24.495459999999998</v>
      </c>
      <c r="H20" s="35">
        <v>22.324576666666662</v>
      </c>
      <c r="I20" s="1">
        <v>0.80219666666666667</v>
      </c>
      <c r="J20" s="1">
        <v>0.95444333333333331</v>
      </c>
      <c r="K20" s="16">
        <v>8727.9391300000007</v>
      </c>
      <c r="L20" s="17">
        <v>118472832</v>
      </c>
      <c r="M20" s="13">
        <v>21.066089999999999</v>
      </c>
      <c r="N20" s="35">
        <v>19.040756666666667</v>
      </c>
      <c r="O20" s="1">
        <v>0.82967032967032905</v>
      </c>
      <c r="P20" s="1">
        <v>0.94702027455756099</v>
      </c>
      <c r="Q20" s="16">
        <v>7354.4139941869498</v>
      </c>
      <c r="R20" s="17">
        <v>103458117.417564</v>
      </c>
      <c r="S20" s="13">
        <v>16.535316614205801</v>
      </c>
      <c r="T20" s="13">
        <v>15.030384615730901</v>
      </c>
      <c r="U20" s="12">
        <v>0.80402666666666667</v>
      </c>
      <c r="V20" s="1">
        <v>0.94964000000000004</v>
      </c>
      <c r="W20" s="16">
        <v>9138.2714866666665</v>
      </c>
      <c r="X20" s="17">
        <v>124031250.66666667</v>
      </c>
      <c r="Y20" s="13">
        <v>24.343466666666668</v>
      </c>
      <c r="Z20" s="13">
        <v>21.666206666666664</v>
      </c>
      <c r="AA20" s="12">
        <v>0.81867999999999996</v>
      </c>
      <c r="AB20" s="1">
        <v>0.95098000000000005</v>
      </c>
      <c r="AC20" s="16">
        <v>9051.0934266666663</v>
      </c>
      <c r="AD20" s="17">
        <v>119789920</v>
      </c>
      <c r="AE20" s="13">
        <v>23.251196666666669</v>
      </c>
      <c r="AF20" s="13">
        <v>21.208956666666669</v>
      </c>
      <c r="AG20" s="12">
        <v>0.79120666666666661</v>
      </c>
      <c r="AH20" s="1">
        <v>0.89122333333333337</v>
      </c>
      <c r="AI20" s="16">
        <v>12307.044923333333</v>
      </c>
      <c r="AJ20" s="17">
        <v>256569517.33333334</v>
      </c>
      <c r="AK20" s="13">
        <v>36.653700000000008</v>
      </c>
      <c r="AL20" s="13">
        <v>35.075706666666662</v>
      </c>
      <c r="AM20" s="12">
        <v>0.85164666666666677</v>
      </c>
      <c r="AN20" s="1">
        <v>0.95952666666666664</v>
      </c>
      <c r="AO20" s="16">
        <v>8486.1611333333331</v>
      </c>
      <c r="AP20" s="17">
        <v>104978688</v>
      </c>
      <c r="AQ20" s="13">
        <v>21.069726666666668</v>
      </c>
      <c r="AR20" s="13">
        <v>19.085660000000001</v>
      </c>
      <c r="AS20" s="12">
        <v>0.3871</v>
      </c>
      <c r="AT20" s="1">
        <v>0.39579999999999999</v>
      </c>
      <c r="AU20" s="16">
        <v>4281.6580999999996</v>
      </c>
      <c r="AV20" s="17">
        <v>36574224.285700001</v>
      </c>
      <c r="AW20" s="14">
        <v>371.25740000000002</v>
      </c>
      <c r="AX20" s="1">
        <v>78.815700000000007</v>
      </c>
      <c r="AY20" s="12">
        <v>-7.6999999999999999E-2</v>
      </c>
      <c r="AZ20" s="1">
        <v>-5.45E-2</v>
      </c>
      <c r="BA20" s="16">
        <v>15696.2976</v>
      </c>
      <c r="BB20" s="17">
        <v>795435380.81140006</v>
      </c>
      <c r="BC20" s="13">
        <v>40.694800000000001</v>
      </c>
      <c r="BD20" s="1">
        <v>31.639199999999999</v>
      </c>
      <c r="BE20" s="12">
        <v>0.1411</v>
      </c>
      <c r="BF20" s="1">
        <v>0.1227</v>
      </c>
      <c r="BG20" s="16">
        <v>917751715.00759995</v>
      </c>
      <c r="BH20" s="17">
        <v>1.5943619013249499E+20</v>
      </c>
      <c r="BI20" s="13">
        <v>3013125.9383</v>
      </c>
      <c r="BJ20" s="1">
        <v>55.692</v>
      </c>
    </row>
    <row r="21" spans="1:62" ht="14.5" thickBot="1" x14ac:dyDescent="0.3">
      <c r="A21" s="51"/>
      <c r="B21" s="4" t="s">
        <v>9</v>
      </c>
      <c r="C21" s="1">
        <v>0.67765666666666668</v>
      </c>
      <c r="D21" s="1">
        <v>0.72373666666666681</v>
      </c>
      <c r="E21" s="13">
        <v>93.788686666666663</v>
      </c>
      <c r="F21" s="16">
        <v>12309.980146666667</v>
      </c>
      <c r="G21" s="13">
        <v>33.588456666666666</v>
      </c>
      <c r="H21" s="35">
        <v>40.108986666666674</v>
      </c>
      <c r="I21" s="1">
        <v>0.93589666666666671</v>
      </c>
      <c r="J21" s="1">
        <v>0.95318333333333338</v>
      </c>
      <c r="K21" s="14">
        <v>145.93787333333333</v>
      </c>
      <c r="L21" s="16">
        <v>32112.46289333333</v>
      </c>
      <c r="M21" s="13">
        <v>20.570173333333333</v>
      </c>
      <c r="N21" s="35">
        <v>23.506183333333329</v>
      </c>
      <c r="O21" s="1">
        <v>0.71430000000000005</v>
      </c>
      <c r="P21" s="1">
        <v>0.7954</v>
      </c>
      <c r="Q21" s="13">
        <v>57.4110409254328</v>
      </c>
      <c r="R21" s="16">
        <v>5702.5585387620704</v>
      </c>
      <c r="S21" s="13">
        <v>19.0749</v>
      </c>
      <c r="T21" s="13">
        <v>19.214600000000001</v>
      </c>
      <c r="U21" s="20">
        <v>0.63553000000000004</v>
      </c>
      <c r="V21" s="21">
        <v>0.73492999999999997</v>
      </c>
      <c r="W21" s="22">
        <v>68.216476666666665</v>
      </c>
      <c r="X21" s="18">
        <v>7436.0939133333331</v>
      </c>
      <c r="Y21" s="22">
        <v>23.204890000000002</v>
      </c>
      <c r="Z21" s="22">
        <v>23.022463333333331</v>
      </c>
      <c r="AA21" s="20">
        <v>0.70329666666666668</v>
      </c>
      <c r="AB21" s="21">
        <v>0.76403333333333334</v>
      </c>
      <c r="AC21" s="22">
        <v>65.453860000000006</v>
      </c>
      <c r="AD21" s="18">
        <v>7065.6372066666663</v>
      </c>
      <c r="AE21" s="22">
        <v>21.494326666666666</v>
      </c>
      <c r="AF21" s="22">
        <v>22.443650000000002</v>
      </c>
      <c r="AG21" s="20">
        <v>0.10989</v>
      </c>
      <c r="AH21" s="21">
        <v>0.23362333333333332</v>
      </c>
      <c r="AI21" s="22">
        <v>203.06854666666666</v>
      </c>
      <c r="AJ21" s="18">
        <v>63959.054689999997</v>
      </c>
      <c r="AK21" s="22">
        <v>75.875196666666668</v>
      </c>
      <c r="AL21" s="22">
        <v>68.219043333333332</v>
      </c>
      <c r="AM21" s="20">
        <v>0.62637333333333334</v>
      </c>
      <c r="AN21" s="21">
        <v>0.64133333333333331</v>
      </c>
      <c r="AO21" s="22">
        <v>90.167829999999995</v>
      </c>
      <c r="AP21" s="18">
        <v>12035.568036666666</v>
      </c>
      <c r="AQ21" s="22">
        <v>30.948473333333336</v>
      </c>
      <c r="AR21" s="22">
        <v>33.045896666666664</v>
      </c>
      <c r="AS21" s="12">
        <v>0.20660000000000001</v>
      </c>
      <c r="AT21" s="1">
        <v>0.1774</v>
      </c>
      <c r="AU21" s="13">
        <v>52.376899999999999</v>
      </c>
      <c r="AV21" s="16">
        <v>6232.2981</v>
      </c>
      <c r="AW21" s="19">
        <v>932692437.58410001</v>
      </c>
      <c r="AX21" s="13">
        <v>90.400400000000005</v>
      </c>
      <c r="AY21" s="12">
        <v>-0.106</v>
      </c>
      <c r="AZ21" s="1">
        <v>-0.1081</v>
      </c>
      <c r="BA21" s="13">
        <v>76.5672</v>
      </c>
      <c r="BB21" s="16">
        <v>14533.2623</v>
      </c>
      <c r="BC21" s="22">
        <v>47.267200000000003</v>
      </c>
      <c r="BD21" s="13">
        <v>40.473500000000001</v>
      </c>
      <c r="BE21" s="12"/>
      <c r="BF21" s="1"/>
      <c r="BG21" s="13"/>
      <c r="BH21" s="16"/>
      <c r="BI21" s="22"/>
      <c r="BJ21" s="13"/>
    </row>
    <row r="22" spans="1:62" ht="14.5" thickBot="1" x14ac:dyDescent="0.3">
      <c r="A22" s="52" t="s">
        <v>12</v>
      </c>
      <c r="B22" s="53"/>
      <c r="C22" s="24">
        <f t="shared" ref="C22:AL22" si="4">AVERAGE(C15:C21)</f>
        <v>0.79304047619047613</v>
      </c>
      <c r="D22" s="25">
        <f t="shared" si="4"/>
        <v>0.87842238095238101</v>
      </c>
      <c r="E22" s="26">
        <f t="shared" si="4"/>
        <v>4075.2105371428574</v>
      </c>
      <c r="F22" s="27">
        <f t="shared" si="4"/>
        <v>104312801.71352716</v>
      </c>
      <c r="G22" s="38">
        <f t="shared" si="4"/>
        <v>53.502678095238096</v>
      </c>
      <c r="H22" s="36">
        <f t="shared" si="4"/>
        <v>41.919850476190483</v>
      </c>
      <c r="I22" s="24">
        <f t="shared" si="4"/>
        <v>0.87833571428571411</v>
      </c>
      <c r="J22" s="25">
        <f t="shared" si="4"/>
        <v>0.94268619047619062</v>
      </c>
      <c r="K22" s="29">
        <f t="shared" si="4"/>
        <v>3508.1338904761906</v>
      </c>
      <c r="L22" s="30">
        <f t="shared" si="4"/>
        <v>89150366.554570481</v>
      </c>
      <c r="M22" s="38">
        <f t="shared" si="4"/>
        <v>39.54114523809524</v>
      </c>
      <c r="N22" s="37">
        <f t="shared" si="4"/>
        <v>31.164052857142853</v>
      </c>
      <c r="O22" s="32">
        <f t="shared" si="4"/>
        <v>0.86184992150706397</v>
      </c>
      <c r="P22" s="33">
        <f t="shared" si="4"/>
        <v>0.91741800794482642</v>
      </c>
      <c r="Q22" s="29">
        <f t="shared" si="4"/>
        <v>3615.7920757726247</v>
      </c>
      <c r="R22" s="30">
        <f t="shared" si="4"/>
        <v>102539592.10811056</v>
      </c>
      <c r="S22" s="40">
        <f t="shared" si="4"/>
        <v>46.673140448177371</v>
      </c>
      <c r="T22" s="40">
        <f t="shared" si="4"/>
        <v>34.393708042924594</v>
      </c>
      <c r="U22" s="32">
        <f t="shared" si="4"/>
        <v>0.80638380952380939</v>
      </c>
      <c r="V22" s="33">
        <f t="shared" si="4"/>
        <v>0.88866809523809542</v>
      </c>
      <c r="W22" s="29">
        <f t="shared" si="4"/>
        <v>3742.0499485714286</v>
      </c>
      <c r="X22" s="30">
        <f t="shared" si="4"/>
        <v>87269307.981370002</v>
      </c>
      <c r="Y22" s="40">
        <f t="shared" si="4"/>
        <v>51.759065238095232</v>
      </c>
      <c r="Z22" s="40">
        <f t="shared" si="4"/>
        <v>37.347137142857143</v>
      </c>
      <c r="AA22" s="32">
        <f t="shared" si="4"/>
        <v>0.84013476190476177</v>
      </c>
      <c r="AB22" s="33">
        <f t="shared" si="4"/>
        <v>0.90550857142857155</v>
      </c>
      <c r="AC22" s="29">
        <f t="shared" si="4"/>
        <v>3593.1094471428578</v>
      </c>
      <c r="AD22" s="30">
        <f t="shared" si="4"/>
        <v>86252630.589694753</v>
      </c>
      <c r="AE22" s="40">
        <f t="shared" si="4"/>
        <v>42.342459523809524</v>
      </c>
      <c r="AF22" s="40">
        <f t="shared" si="4"/>
        <v>31.702797619047619</v>
      </c>
      <c r="AG22" s="32">
        <f t="shared" si="4"/>
        <v>0.67268285714285714</v>
      </c>
      <c r="AH22" s="33">
        <f t="shared" si="4"/>
        <v>0.74327619047619042</v>
      </c>
      <c r="AI22" s="29">
        <f t="shared" si="4"/>
        <v>5003.262306190476</v>
      </c>
      <c r="AJ22" s="30">
        <f t="shared" si="4"/>
        <v>163033993.83762285</v>
      </c>
      <c r="AK22" s="40">
        <f t="shared" si="4"/>
        <v>103.3345219047619</v>
      </c>
      <c r="AL22" s="40">
        <f t="shared" si="4"/>
        <v>60.915369523809524</v>
      </c>
      <c r="AM22" s="32">
        <f t="shared" ref="AM22:AX22" si="5">AVERAGE(AM15:AM21)</f>
        <v>0.79801095238095232</v>
      </c>
      <c r="AN22" s="33">
        <f t="shared" si="5"/>
        <v>0.86959571428571436</v>
      </c>
      <c r="AO22" s="29">
        <f t="shared" si="5"/>
        <v>4303.0801533333333</v>
      </c>
      <c r="AP22" s="30">
        <f t="shared" si="5"/>
        <v>114386081.85187002</v>
      </c>
      <c r="AQ22" s="40">
        <f t="shared" si="5"/>
        <v>79.769390476190466</v>
      </c>
      <c r="AR22" s="40">
        <f t="shared" si="5"/>
        <v>45.935204761904778</v>
      </c>
      <c r="AS22" s="24">
        <f t="shared" si="5"/>
        <v>0.30495714285714287</v>
      </c>
      <c r="AT22" s="25">
        <f t="shared" si="5"/>
        <v>0.31438571428571427</v>
      </c>
      <c r="AU22" s="26">
        <f t="shared" si="5"/>
        <v>1619.9617142857144</v>
      </c>
      <c r="AV22" s="27">
        <f t="shared" si="5"/>
        <v>22039236.884128571</v>
      </c>
      <c r="AW22" s="27">
        <f t="shared" si="5"/>
        <v>154986845.98988572</v>
      </c>
      <c r="AX22" s="38">
        <f t="shared" si="5"/>
        <v>94.991757142857153</v>
      </c>
      <c r="AY22" s="24">
        <f t="shared" ref="AY22:BD22" si="6">AVERAGE(AY15:AY21)</f>
        <v>-5.6757142857142846E-2</v>
      </c>
      <c r="AZ22" s="25">
        <f t="shared" si="6"/>
        <v>-4.0928571428571425E-2</v>
      </c>
      <c r="BA22" s="26">
        <f t="shared" si="6"/>
        <v>5626.9238571428568</v>
      </c>
      <c r="BB22" s="27">
        <f t="shared" si="6"/>
        <v>311414243.65754282</v>
      </c>
      <c r="BC22" s="27">
        <f t="shared" si="6"/>
        <v>29182152.97851428</v>
      </c>
      <c r="BD22" s="38">
        <f t="shared" si="6"/>
        <v>65.146371428571427</v>
      </c>
      <c r="BE22" s="24">
        <f t="shared" ref="BE22:BJ22" si="7">AVERAGE(BE15:BE21)</f>
        <v>0.12331666666666667</v>
      </c>
      <c r="BF22" s="25">
        <f t="shared" si="7"/>
        <v>0.12271666666666668</v>
      </c>
      <c r="BG22" s="26">
        <f t="shared" si="7"/>
        <v>185591607101.73581</v>
      </c>
      <c r="BH22" s="27">
        <f t="shared" si="7"/>
        <v>2.1456254660564367E+26</v>
      </c>
      <c r="BI22" s="27">
        <f t="shared" si="7"/>
        <v>724091914.44415009</v>
      </c>
      <c r="BJ22" s="38">
        <f t="shared" si="7"/>
        <v>95.288016666666678</v>
      </c>
    </row>
  </sheetData>
  <mergeCells count="28">
    <mergeCell ref="AY1:BD1"/>
    <mergeCell ref="AY13:BD13"/>
    <mergeCell ref="AS1:AX1"/>
    <mergeCell ref="AS13:AX13"/>
    <mergeCell ref="AM1:AR1"/>
    <mergeCell ref="AM13:AR13"/>
    <mergeCell ref="A3:A6"/>
    <mergeCell ref="C13:H13"/>
    <mergeCell ref="I13:N13"/>
    <mergeCell ref="O13:T13"/>
    <mergeCell ref="AA1:AF1"/>
    <mergeCell ref="AA13:AF13"/>
    <mergeCell ref="BE1:BJ1"/>
    <mergeCell ref="BE13:BJ13"/>
    <mergeCell ref="A15:A18"/>
    <mergeCell ref="A19:A21"/>
    <mergeCell ref="A22:B22"/>
    <mergeCell ref="A7:A9"/>
    <mergeCell ref="A10:B10"/>
    <mergeCell ref="A13:B14"/>
    <mergeCell ref="AG1:AL1"/>
    <mergeCell ref="AG13:AL13"/>
    <mergeCell ref="U1:Z1"/>
    <mergeCell ref="U13:Z13"/>
    <mergeCell ref="A1:B2"/>
    <mergeCell ref="C1:H1"/>
    <mergeCell ref="I1:N1"/>
    <mergeCell ref="O1:T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训练结果</vt:lpstr>
      <vt:lpstr>无训练结果（最后13周）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2024-07-12T04:56:47Z</dcterms:created>
  <dcterms:modified xsi:type="dcterms:W3CDTF">2024-12-02T08:08:53Z</dcterms:modified>
</cp:coreProperties>
</file>