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true" localSheetId="0" name="_xlnm._FilterDatabase" vbProcedure="false">Planilha1!$A$2:$G$52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<sst xmlns="http://schemas.openxmlformats.org/spreadsheetml/2006/main" count="39" uniqueCount="35">
  <si>
    <t xml:space="preserve">Meus Gastos</t>
  </si>
  <si>
    <t xml:space="preserve">Data</t>
  </si>
  <si>
    <t xml:space="preserve">Descrição</t>
  </si>
  <si>
    <t xml:space="preserve">Categoria</t>
  </si>
  <si>
    <t xml:space="preserve">Emoji</t>
  </si>
  <si>
    <t xml:space="preserve">Valor (R$)</t>
  </si>
  <si>
    <t xml:space="preserve">Forma de pagamento</t>
  </si>
  <si>
    <t xml:space="preserve">Observações</t>
  </si>
  <si>
    <t xml:space="preserve">supermercado</t>
  </si>
  <si>
    <t xml:space="preserve">Supermercado</t>
  </si>
  <si>
    <t xml:space="preserve">Cartão de débito</t>
  </si>
  <si>
    <t xml:space="preserve">🛒</t>
  </si>
  <si>
    <t xml:space="preserve">Visita ao parque</t>
  </si>
  <si>
    <t xml:space="preserve">Lazer</t>
  </si>
  <si>
    <t xml:space="preserve">Pix </t>
  </si>
  <si>
    <t xml:space="preserve">Educação</t>
  </si>
  <si>
    <t xml:space="preserve">🎓</t>
  </si>
  <si>
    <t xml:space="preserve">🎉</t>
  </si>
  <si>
    <t xml:space="preserve">Reformas</t>
  </si>
  <si>
    <t xml:space="preserve">🛠️</t>
  </si>
  <si>
    <t xml:space="preserve">Utensílios</t>
  </si>
  <si>
    <t xml:space="preserve">🍴</t>
  </si>
  <si>
    <t xml:space="preserve">Brinquedos</t>
  </si>
  <si>
    <t xml:space="preserve">🧸</t>
  </si>
  <si>
    <t xml:space="preserve">Roupas</t>
  </si>
  <si>
    <t xml:space="preserve">👕</t>
  </si>
  <si>
    <t xml:space="preserve">Remédios</t>
  </si>
  <si>
    <t xml:space="preserve">💊</t>
  </si>
  <si>
    <t xml:space="preserve">Água</t>
  </si>
  <si>
    <t xml:space="preserve">💧</t>
  </si>
  <si>
    <t xml:space="preserve">Eletricidade</t>
  </si>
  <si>
    <t xml:space="preserve">💡</t>
  </si>
  <si>
    <t xml:space="preserve">Outro</t>
  </si>
  <si>
    <t xml:space="preserve">📦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</si>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</sst>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R$-416]\ #,##0.00;[RED]\-[$R$-416]\ #,##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4"/>
      <color rgb="FFFFFFFF"/>
      <name val="Gentium Book Basic"/>
      <family val="0"/>
    </font>
    <font>
      <b val="true"/>
      <sz val="12"/>
      <name val="Times New Roman"/>
      <family val="1"/>
    </font>
    <font>
      <sz val="12"/>
      <name val="Gentium Book Basic"/>
      <family val="0"/>
    </font>
    <font>
      <sz val="11"/>
      <name val="Arial"/>
      <family val="2"/>
    </font>
    <font>
      <sz val="12"/>
      <name val="Times New Roman"/>
      <family val="1"/>
    </font>
    <font>
      <b val="true"/>
      <sz val="12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79D1C"/>
        <bgColor rgb="FF808000"/>
      </patternFill>
    </fill>
    <fill>
      <patternFill patternType="solid">
        <fgColor rgb="FFCF7B72"/>
        <bgColor rgb="FF969696"/>
      </patternFill>
    </fill>
    <fill>
      <patternFill patternType="solid">
        <fgColor rgb="FF8C2D1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7E0021"/>
        <bgColor rgb="FF800000"/>
      </patternFill>
    </fill>
    <fill>
      <patternFill patternType="solid">
        <fgColor rgb="FFF2B660"/>
        <bgColor rgb="FFFFD32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m título1" xfId="20"/>
    <cellStyle name="Planilha de contas" xfId="21"/>
    <cellStyle name="Sem título2" xfId="22"/>
  </cellStyles>
  <dxfs count="7">
    <dxf>
      <fill>
        <patternFill patternType="solid">
          <fgColor rgb="FF000000"/>
          <bgColor rgb="FFFFFFFF"/>
        </patternFill>
      </fill>
    </dxf>
    <dxf>
      <fill>
        <patternFill patternType="solid">
          <fgColor rgb="FF7E0021"/>
        </patternFill>
      </fill>
    </dxf>
    <dxf>
      <fill>
        <patternFill patternType="solid">
          <fgColor rgb="FFCF7B7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2B660"/>
        </patternFill>
      </fill>
    </dxf>
    <dxf>
      <fill>
        <patternFill>
          <bgColor rgb="FFCF7B72"/>
        </patternFill>
      </fill>
    </dxf>
  </dxf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F7B72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2B660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8C2D1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96572641795571"/>
          <c:y val="-7.57346258709046E-005"/>
          <c:w val="0.9601152562936"/>
          <c:h val="0.958951832777946"/>
        </c:manualLayout>
      </c:layout>
      <c:pieChart>
        <c:varyColors val="1"/>
        <c:ser>
          <c:idx val="0"/>
          <c:order val="0"/>
          <c:tx>
            <c:strRef>
              <c:f>Planilha1!$E$2:$E$2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3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dLbl>
              <c:idx val="4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eparator> </c:separator>
            <c:showLeaderLines val="1"/>
          </c:dLbls>
          <c:cat>
            <c:strRef>
              <c:f>Planilha1!$C$3:$C$51</c:f>
              <c:strCache>
                <c:ptCount val="49"/>
                <c:pt idx="0">
                  <c:v>Supermercado</c:v>
                </c:pt>
                <c:pt idx="1">
                  <c:v>Lazer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strCache>
            </c:strRef>
          </c:cat>
          <c:val>
            <c:numRef>
              <c:f>Planilha1!$E$3:$E$51</c:f>
              <c:numCache>
                <c:formatCode>General</c:formatCode>
                <c:ptCount val="49"/>
                <c:pt idx="0">
                  <c:v>300</c:v>
                </c:pt>
                <c:pt idx="1">
                  <c:v>40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409680</xdr:colOff>
      <xdr:row>14</xdr:row>
      <xdr:rowOff>154440</xdr:rowOff>
    </xdr:from>
    <xdr:to>
      <xdr:col>10</xdr:col>
      <xdr:colOff>345240</xdr:colOff>
      <xdr:row>28</xdr:row>
      <xdr:rowOff>77400</xdr:rowOff>
    </xdr:to>
    <xdr:graphicFrame>
      <xdr:nvGraphicFramePr>
        <xdr:cNvPr id="0" name=""/>
        <xdr:cNvGraphicFramePr/>
      </xdr:nvGraphicFramePr>
      <xdr:xfrm>
        <a:off x="10457280" y="3798000"/>
        <a:ext cx="2373840" cy="237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6"/>
    <col collapsed="false" customWidth="true" hidden="false" outlineLevel="0" max="2" min="2" style="0" width="26.01"/>
    <col collapsed="false" customWidth="true" hidden="false" outlineLevel="0" max="3" min="3" style="0" width="15.15"/>
    <col collapsed="false" customWidth="true" hidden="false" outlineLevel="0" max="5" min="4" style="0" width="14.6"/>
    <col collapsed="false" customWidth="true" hidden="false" outlineLevel="0" max="6" min="6" style="0" width="21.56"/>
    <col collapsed="false" customWidth="true" hidden="false" outlineLevel="0" max="7" min="7" style="0" width="36.86"/>
  </cols>
  <sheetData>
    <row r="1" s="2" customFormat="true" ht="66.4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J1" s="3"/>
      <c r="K1" s="3"/>
    </row>
    <row r="2" customFormat="false" ht="29.85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J2" s="5" t="s">
        <v>3</v>
      </c>
      <c r="K2" s="5" t="s">
        <v>4</v>
      </c>
    </row>
    <row r="3" customFormat="false" ht="26.85" hidden="false" customHeight="false" outlineLevel="0" collapsed="false">
      <c r="A3" s="6" t="n">
        <v>45868</v>
      </c>
      <c r="B3" s="7" t="s">
        <v>8</v>
      </c>
      <c r="C3" s="7" t="s">
        <v>9</v>
      </c>
      <c r="D3" s="8" t="str">
        <f aca="false">IFERROR(VLOOKUP(CLEAN(C3),$J$3:$K$13,2,0),"")</f>
        <v>🛒</v>
      </c>
      <c r="E3" s="9" t="n">
        <v>300</v>
      </c>
      <c r="F3" s="7" t="s">
        <v>10</v>
      </c>
      <c r="G3" s="7"/>
      <c r="J3" s="10" t="s">
        <v>9</v>
      </c>
      <c r="K3" s="10" t="s">
        <v>11</v>
      </c>
    </row>
    <row r="4" customFormat="false" ht="15" hidden="false" customHeight="false" outlineLevel="0" collapsed="false">
      <c r="A4" s="6"/>
      <c r="B4" s="7" t="s">
        <v>12</v>
      </c>
      <c r="C4" s="7" t="s">
        <v>13</v>
      </c>
      <c r="D4" s="8" t="str">
        <f aca="false">IFERROR(VLOOKUP(CLEAN(C4),$J$3:$K$13,2,0),"")</f>
        <v>🎉</v>
      </c>
      <c r="E4" s="9" t="n">
        <v>40</v>
      </c>
      <c r="F4" s="7" t="s">
        <v>14</v>
      </c>
      <c r="G4" s="7"/>
      <c r="J4" s="10" t="s">
        <v>15</v>
      </c>
      <c r="K4" s="10" t="s">
        <v>16</v>
      </c>
    </row>
    <row r="5" customFormat="false" ht="15" hidden="false" customHeight="false" outlineLevel="0" collapsed="false">
      <c r="A5" s="6"/>
      <c r="B5" s="7"/>
      <c r="C5" s="7"/>
      <c r="D5" s="8" t="str">
        <f aca="false">IFERROR(VLOOKUP(CLEAN(C5),$J$3:$K$13,2,0),"")</f>
        <v/>
      </c>
      <c r="E5" s="9"/>
      <c r="F5" s="7"/>
      <c r="G5" s="7"/>
      <c r="J5" s="10" t="s">
        <v>13</v>
      </c>
      <c r="K5" s="10" t="s">
        <v>17</v>
      </c>
    </row>
    <row r="6" customFormat="false" ht="15" hidden="false" customHeight="false" outlineLevel="0" collapsed="false">
      <c r="A6" s="6"/>
      <c r="B6" s="7"/>
      <c r="C6" s="7"/>
      <c r="D6" s="8" t="str">
        <f aca="false">IFERROR(VLOOKUP(CLEAN(C6),$J$3:$K$13,2,0),"")</f>
        <v/>
      </c>
      <c r="E6" s="9"/>
      <c r="F6" s="7"/>
      <c r="G6" s="7"/>
      <c r="J6" s="10" t="s">
        <v>18</v>
      </c>
      <c r="K6" s="10" t="s">
        <v>19</v>
      </c>
    </row>
    <row r="7" customFormat="false" ht="15" hidden="false" customHeight="false" outlineLevel="0" collapsed="false">
      <c r="A7" s="6"/>
      <c r="B7" s="7"/>
      <c r="C7" s="7"/>
      <c r="D7" s="8" t="str">
        <f aca="false">IFERROR(VLOOKUP(CLEAN(C7),$J$3:$K$13,2,0),"")</f>
        <v/>
      </c>
      <c r="E7" s="9"/>
      <c r="F7" s="7"/>
      <c r="G7" s="7"/>
      <c r="J7" s="10" t="s">
        <v>20</v>
      </c>
      <c r="K7" s="10" t="s">
        <v>21</v>
      </c>
    </row>
    <row r="8" customFormat="false" ht="15" hidden="false" customHeight="false" outlineLevel="0" collapsed="false">
      <c r="A8" s="6"/>
      <c r="B8" s="7"/>
      <c r="C8" s="7"/>
      <c r="D8" s="8" t="str">
        <f aca="false">IFERROR(VLOOKUP(CLEAN(C8),$J$3:$K$13,2,0),"")</f>
        <v/>
      </c>
      <c r="E8" s="9"/>
      <c r="F8" s="7"/>
      <c r="G8" s="7"/>
      <c r="J8" s="10" t="s">
        <v>22</v>
      </c>
      <c r="K8" s="10" t="s">
        <v>23</v>
      </c>
    </row>
    <row r="9" customFormat="false" ht="15" hidden="false" customHeight="false" outlineLevel="0" collapsed="false">
      <c r="A9" s="6"/>
      <c r="B9" s="7"/>
      <c r="C9" s="7"/>
      <c r="D9" s="8" t="str">
        <f aca="false">IFERROR(VLOOKUP(CLEAN(C9),$J$3:$K$13,2,0),"")</f>
        <v/>
      </c>
      <c r="E9" s="9"/>
      <c r="F9" s="7"/>
      <c r="G9" s="7"/>
      <c r="J9" s="10" t="s">
        <v>24</v>
      </c>
      <c r="K9" s="10" t="s">
        <v>25</v>
      </c>
    </row>
    <row r="10" customFormat="false" ht="15" hidden="false" customHeight="false" outlineLevel="0" collapsed="false">
      <c r="A10" s="6"/>
      <c r="B10" s="7"/>
      <c r="C10" s="7"/>
      <c r="D10" s="8" t="str">
        <f aca="false">IFERROR(VLOOKUP(CLEAN(C10),$J$3:$K$13,2,0),"")</f>
        <v/>
      </c>
      <c r="E10" s="9"/>
      <c r="F10" s="7"/>
      <c r="G10" s="7"/>
      <c r="J10" s="10" t="s">
        <v>26</v>
      </c>
      <c r="K10" s="10" t="s">
        <v>27</v>
      </c>
    </row>
    <row r="11" customFormat="false" ht="15" hidden="false" customHeight="false" outlineLevel="0" collapsed="false">
      <c r="A11" s="6"/>
      <c r="B11" s="7"/>
      <c r="C11" s="7"/>
      <c r="D11" s="8" t="str">
        <f aca="false">IFERROR(VLOOKUP(CLEAN(C11),$J$3:$K$13,2,0),"")</f>
        <v/>
      </c>
      <c r="E11" s="9"/>
      <c r="F11" s="7"/>
      <c r="G11" s="7"/>
      <c r="J11" s="10" t="s">
        <v>28</v>
      </c>
      <c r="K11" s="10" t="s">
        <v>29</v>
      </c>
    </row>
    <row r="12" customFormat="false" ht="15" hidden="false" customHeight="false" outlineLevel="0" collapsed="false">
      <c r="A12" s="6"/>
      <c r="B12" s="7"/>
      <c r="C12" s="7"/>
      <c r="D12" s="8" t="str">
        <f aca="false">IFERROR(VLOOKUP(CLEAN(C12),$J$3:$K$13,2,0),"")</f>
        <v/>
      </c>
      <c r="E12" s="9"/>
      <c r="F12" s="7"/>
      <c r="G12" s="7"/>
      <c r="J12" s="10" t="s">
        <v>30</v>
      </c>
      <c r="K12" s="10" t="s">
        <v>31</v>
      </c>
    </row>
    <row r="13" customFormat="false" ht="15" hidden="false" customHeight="false" outlineLevel="0" collapsed="false">
      <c r="A13" s="6"/>
      <c r="B13" s="7"/>
      <c r="C13" s="7"/>
      <c r="D13" s="8" t="str">
        <f aca="false">IFERROR(VLOOKUP(CLEAN(C13),$J$3:$K$13,2,0),"")</f>
        <v/>
      </c>
      <c r="E13" s="9"/>
      <c r="F13" s="7"/>
      <c r="G13" s="7"/>
      <c r="J13" s="10" t="s">
        <v>32</v>
      </c>
      <c r="K13" s="10" t="s">
        <v>33</v>
      </c>
    </row>
    <row r="14" customFormat="false" ht="13.8" hidden="false" customHeight="false" outlineLevel="0" collapsed="false">
      <c r="A14" s="6"/>
      <c r="B14" s="7"/>
      <c r="C14" s="7"/>
      <c r="D14" s="8" t="str">
        <f aca="false">IFERROR(VLOOKUP(CLEAN(C14),$J$3:$K$13,2,0),"")</f>
        <v/>
      </c>
      <c r="E14" s="9"/>
      <c r="F14" s="7"/>
      <c r="G14" s="7"/>
    </row>
    <row r="15" customFormat="false" ht="13.8" hidden="false" customHeight="false" outlineLevel="0" collapsed="false">
      <c r="A15" s="6"/>
      <c r="B15" s="7"/>
      <c r="C15" s="7"/>
      <c r="D15" s="8" t="str">
        <f aca="false">IFERROR(VLOOKUP(CLEAN(C15),$J$3:$K$13,2,0),"")</f>
        <v/>
      </c>
      <c r="E15" s="9"/>
      <c r="F15" s="7"/>
      <c r="G15" s="7"/>
    </row>
    <row r="16" customFormat="false" ht="13.8" hidden="false" customHeight="false" outlineLevel="0" collapsed="false">
      <c r="A16" s="6"/>
      <c r="B16" s="7"/>
      <c r="C16" s="7"/>
      <c r="D16" s="8" t="str">
        <f aca="false">IFERROR(VLOOKUP(CLEAN(C16),$J$3:$K$13,2,0),"")</f>
        <v/>
      </c>
      <c r="E16" s="9"/>
      <c r="F16" s="7"/>
      <c r="G16" s="7"/>
    </row>
    <row r="17" customFormat="false" ht="13.8" hidden="false" customHeight="false" outlineLevel="0" collapsed="false">
      <c r="A17" s="6"/>
      <c r="B17" s="7"/>
      <c r="C17" s="7"/>
      <c r="D17" s="8" t="str">
        <f aca="false">IFERROR(VLOOKUP(CLEAN(C17),$J$3:$K$13,2,0),"")</f>
        <v/>
      </c>
      <c r="E17" s="9"/>
      <c r="F17" s="7"/>
      <c r="G17" s="7"/>
    </row>
    <row r="18" customFormat="false" ht="13.8" hidden="false" customHeight="false" outlineLevel="0" collapsed="false">
      <c r="A18" s="6"/>
      <c r="B18" s="7"/>
      <c r="C18" s="7"/>
      <c r="D18" s="8" t="str">
        <f aca="false">IFERROR(VLOOKUP(CLEAN(C18),$J$3:$K$13,2,0),"")</f>
        <v/>
      </c>
      <c r="E18" s="9"/>
      <c r="F18" s="7"/>
      <c r="G18" s="7"/>
    </row>
    <row r="19" customFormat="false" ht="13.8" hidden="false" customHeight="false" outlineLevel="0" collapsed="false">
      <c r="A19" s="6"/>
      <c r="B19" s="7"/>
      <c r="C19" s="7"/>
      <c r="D19" s="8" t="str">
        <f aca="false">IFERROR(VLOOKUP(CLEAN(C19),$J$3:$K$13,2,0),"")</f>
        <v/>
      </c>
      <c r="E19" s="9"/>
      <c r="F19" s="7"/>
      <c r="G19" s="7"/>
    </row>
    <row r="20" customFormat="false" ht="13.8" hidden="false" customHeight="false" outlineLevel="0" collapsed="false">
      <c r="A20" s="6"/>
      <c r="B20" s="7"/>
      <c r="C20" s="7"/>
      <c r="D20" s="8" t="str">
        <f aca="false">IFERROR(VLOOKUP(CLEAN(C20),$J$3:$K$13,2,0),"")</f>
        <v/>
      </c>
      <c r="E20" s="9"/>
      <c r="F20" s="7"/>
      <c r="G20" s="7"/>
    </row>
    <row r="21" customFormat="false" ht="13.8" hidden="false" customHeight="false" outlineLevel="0" collapsed="false">
      <c r="A21" s="6"/>
      <c r="B21" s="7"/>
      <c r="C21" s="7"/>
      <c r="D21" s="8" t="str">
        <f aca="false">IFERROR(VLOOKUP(CLEAN(C21),$J$3:$K$13,2,0),"")</f>
        <v/>
      </c>
      <c r="E21" s="9"/>
      <c r="F21" s="7"/>
      <c r="G21" s="7"/>
    </row>
    <row r="22" customFormat="false" ht="13.8" hidden="false" customHeight="false" outlineLevel="0" collapsed="false">
      <c r="A22" s="6"/>
      <c r="B22" s="7"/>
      <c r="C22" s="7"/>
      <c r="D22" s="8" t="str">
        <f aca="false">IFERROR(VLOOKUP(CLEAN(C22),$J$3:$K$13,2,0),"")</f>
        <v/>
      </c>
      <c r="E22" s="9"/>
      <c r="F22" s="7"/>
      <c r="G22" s="7"/>
    </row>
    <row r="23" customFormat="false" ht="13.8" hidden="false" customHeight="false" outlineLevel="0" collapsed="false">
      <c r="A23" s="6"/>
      <c r="B23" s="7"/>
      <c r="C23" s="7"/>
      <c r="D23" s="8" t="str">
        <f aca="false">IFERROR(VLOOKUP(CLEAN(C23),$J$3:$K$13,2,0),"")</f>
        <v/>
      </c>
      <c r="E23" s="9"/>
      <c r="F23" s="7"/>
      <c r="G23" s="7"/>
    </row>
    <row r="24" customFormat="false" ht="13.8" hidden="false" customHeight="false" outlineLevel="0" collapsed="false">
      <c r="A24" s="6"/>
      <c r="B24" s="7"/>
      <c r="C24" s="7"/>
      <c r="D24" s="8" t="str">
        <f aca="false">IFERROR(VLOOKUP(CLEAN(C24),$J$3:$K$13,2,0),"")</f>
        <v/>
      </c>
      <c r="E24" s="9"/>
      <c r="F24" s="7"/>
      <c r="G24" s="7"/>
    </row>
    <row r="25" customFormat="false" ht="13.8" hidden="false" customHeight="false" outlineLevel="0" collapsed="false">
      <c r="A25" s="6"/>
      <c r="B25" s="7"/>
      <c r="C25" s="7"/>
      <c r="D25" s="8" t="str">
        <f aca="false">IFERROR(VLOOKUP(CLEAN(C25),$J$3:$K$13,2,0),"")</f>
        <v/>
      </c>
      <c r="E25" s="9"/>
      <c r="F25" s="7"/>
      <c r="G25" s="7"/>
    </row>
    <row r="26" customFormat="false" ht="13.8" hidden="false" customHeight="false" outlineLevel="0" collapsed="false">
      <c r="A26" s="6"/>
      <c r="B26" s="7"/>
      <c r="C26" s="7"/>
      <c r="D26" s="8" t="str">
        <f aca="false">IFERROR(VLOOKUP(CLEAN(C26),$J$3:$K$13,2,0),"")</f>
        <v/>
      </c>
      <c r="E26" s="9"/>
      <c r="F26" s="7"/>
      <c r="G26" s="7"/>
    </row>
    <row r="27" customFormat="false" ht="13.8" hidden="false" customHeight="false" outlineLevel="0" collapsed="false">
      <c r="A27" s="6"/>
      <c r="B27" s="7"/>
      <c r="C27" s="7"/>
      <c r="D27" s="8" t="str">
        <f aca="false">IFERROR(VLOOKUP(CLEAN(C27),$J$3:$K$13,2,0),"")</f>
        <v/>
      </c>
      <c r="E27" s="9"/>
      <c r="F27" s="7"/>
      <c r="G27" s="7"/>
    </row>
    <row r="28" customFormat="false" ht="13.8" hidden="false" customHeight="false" outlineLevel="0" collapsed="false">
      <c r="A28" s="6"/>
      <c r="B28" s="7"/>
      <c r="C28" s="7"/>
      <c r="D28" s="8" t="str">
        <f aca="false">IFERROR(VLOOKUP(CLEAN(C28),$J$3:$K$13,2,0),"")</f>
        <v/>
      </c>
      <c r="E28" s="9"/>
      <c r="F28" s="7"/>
      <c r="G28" s="7"/>
    </row>
    <row r="29" customFormat="false" ht="13.8" hidden="false" customHeight="false" outlineLevel="0" collapsed="false">
      <c r="A29" s="6"/>
      <c r="B29" s="7"/>
      <c r="C29" s="7"/>
      <c r="D29" s="8" t="str">
        <f aca="false">IFERROR(VLOOKUP(CLEAN(C29),$J$3:$K$13,2,0),"")</f>
        <v/>
      </c>
      <c r="E29" s="9"/>
      <c r="F29" s="7"/>
      <c r="G29" s="7"/>
    </row>
    <row r="30" customFormat="false" ht="13.8" hidden="false" customHeight="false" outlineLevel="0" collapsed="false">
      <c r="A30" s="6"/>
      <c r="B30" s="7"/>
      <c r="C30" s="7"/>
      <c r="D30" s="8" t="str">
        <f aca="false">IFERROR(VLOOKUP(CLEAN(C30),$J$3:$K$13,2,0),"")</f>
        <v/>
      </c>
      <c r="E30" s="9"/>
      <c r="F30" s="7"/>
      <c r="G30" s="7"/>
    </row>
    <row r="31" customFormat="false" ht="13.8" hidden="false" customHeight="false" outlineLevel="0" collapsed="false">
      <c r="A31" s="6"/>
      <c r="B31" s="7"/>
      <c r="C31" s="7"/>
      <c r="D31" s="8" t="str">
        <f aca="false">IFERROR(VLOOKUP(CLEAN(C31),$J$3:$K$13,2,0),"")</f>
        <v/>
      </c>
      <c r="E31" s="9"/>
      <c r="F31" s="7"/>
      <c r="G31" s="7"/>
    </row>
    <row r="32" customFormat="false" ht="13.8" hidden="false" customHeight="false" outlineLevel="0" collapsed="false">
      <c r="A32" s="6"/>
      <c r="B32" s="7"/>
      <c r="C32" s="7"/>
      <c r="D32" s="8" t="str">
        <f aca="false">IFERROR(VLOOKUP(CLEAN(C32),$J$3:$K$13,2,0),"")</f>
        <v/>
      </c>
      <c r="E32" s="9"/>
      <c r="F32" s="7"/>
      <c r="G32" s="7"/>
    </row>
    <row r="33" customFormat="false" ht="13.8" hidden="false" customHeight="false" outlineLevel="0" collapsed="false">
      <c r="A33" s="6"/>
      <c r="B33" s="7"/>
      <c r="C33" s="7"/>
      <c r="D33" s="8" t="str">
        <f aca="false">IFERROR(VLOOKUP(CLEAN(C33),$J$3:$K$13,2,0),"")</f>
        <v/>
      </c>
      <c r="E33" s="9"/>
      <c r="F33" s="7"/>
      <c r="G33" s="7"/>
    </row>
    <row r="34" customFormat="false" ht="13.8" hidden="false" customHeight="false" outlineLevel="0" collapsed="false">
      <c r="A34" s="6"/>
      <c r="B34" s="7"/>
      <c r="C34" s="7"/>
      <c r="D34" s="8" t="str">
        <f aca="false">IFERROR(VLOOKUP(CLEAN(C34),$J$3:$K$13,2,0),"")</f>
        <v/>
      </c>
      <c r="E34" s="9"/>
      <c r="F34" s="7"/>
      <c r="G34" s="7"/>
    </row>
    <row r="35" customFormat="false" ht="13.8" hidden="false" customHeight="false" outlineLevel="0" collapsed="false">
      <c r="A35" s="6"/>
      <c r="B35" s="7"/>
      <c r="C35" s="7"/>
      <c r="D35" s="8" t="str">
        <f aca="false">IFERROR(VLOOKUP(CLEAN(C35),$J$3:$K$13,2,0),"")</f>
        <v/>
      </c>
      <c r="E35" s="9"/>
      <c r="F35" s="7"/>
      <c r="G35" s="7"/>
    </row>
    <row r="36" customFormat="false" ht="13.8" hidden="false" customHeight="false" outlineLevel="0" collapsed="false">
      <c r="A36" s="6"/>
      <c r="B36" s="7"/>
      <c r="C36" s="7"/>
      <c r="D36" s="8" t="str">
        <f aca="false">IFERROR(VLOOKUP(CLEAN(C36),$J$3:$K$13,2,0),"")</f>
        <v/>
      </c>
      <c r="E36" s="9"/>
      <c r="F36" s="7"/>
      <c r="G36" s="7"/>
    </row>
    <row r="37" customFormat="false" ht="13.8" hidden="false" customHeight="false" outlineLevel="0" collapsed="false">
      <c r="A37" s="6"/>
      <c r="B37" s="7"/>
      <c r="C37" s="7"/>
      <c r="D37" s="8" t="str">
        <f aca="false">IFERROR(VLOOKUP(CLEAN(C37),$J$3:$K$13,2,0),"")</f>
        <v/>
      </c>
      <c r="E37" s="9"/>
      <c r="F37" s="7"/>
      <c r="G37" s="7"/>
    </row>
    <row r="38" customFormat="false" ht="13.8" hidden="false" customHeight="false" outlineLevel="0" collapsed="false">
      <c r="A38" s="6"/>
      <c r="B38" s="7"/>
      <c r="C38" s="7"/>
      <c r="D38" s="8" t="str">
        <f aca="false">IFERROR(VLOOKUP(CLEAN(C38),$J$3:$K$13,2,0),"")</f>
        <v/>
      </c>
      <c r="E38" s="9"/>
      <c r="F38" s="7"/>
      <c r="G38" s="7"/>
    </row>
    <row r="39" customFormat="false" ht="13.8" hidden="false" customHeight="false" outlineLevel="0" collapsed="false">
      <c r="A39" s="6"/>
      <c r="B39" s="7"/>
      <c r="C39" s="7"/>
      <c r="D39" s="8" t="str">
        <f aca="false">IFERROR(VLOOKUP(CLEAN(C39),$J$3:$K$13,2,0),"")</f>
        <v/>
      </c>
      <c r="E39" s="9"/>
      <c r="F39" s="7"/>
      <c r="G39" s="7"/>
    </row>
    <row r="40" customFormat="false" ht="13.8" hidden="false" customHeight="false" outlineLevel="0" collapsed="false">
      <c r="A40" s="6"/>
      <c r="B40" s="7"/>
      <c r="C40" s="7"/>
      <c r="D40" s="8" t="str">
        <f aca="false">IFERROR(VLOOKUP(CLEAN(C40),$J$3:$K$13,2,0),"")</f>
        <v/>
      </c>
      <c r="E40" s="9"/>
      <c r="F40" s="7"/>
      <c r="G40" s="7"/>
    </row>
    <row r="41" customFormat="false" ht="13.8" hidden="false" customHeight="false" outlineLevel="0" collapsed="false">
      <c r="A41" s="6"/>
      <c r="B41" s="7"/>
      <c r="C41" s="7"/>
      <c r="D41" s="8" t="str">
        <f aca="false">IFERROR(VLOOKUP(CLEAN(C41),$J$3:$K$13,2,0),"")</f>
        <v/>
      </c>
      <c r="E41" s="9"/>
      <c r="F41" s="7"/>
      <c r="G41" s="7"/>
    </row>
    <row r="42" customFormat="false" ht="13.8" hidden="false" customHeight="false" outlineLevel="0" collapsed="false">
      <c r="A42" s="6"/>
      <c r="B42" s="7"/>
      <c r="C42" s="7"/>
      <c r="D42" s="8" t="str">
        <f aca="false">IFERROR(VLOOKUP(CLEAN(C42),$J$3:$K$13,2,0),"")</f>
        <v/>
      </c>
      <c r="E42" s="9"/>
      <c r="F42" s="7"/>
      <c r="G42" s="7"/>
    </row>
    <row r="43" customFormat="false" ht="13.8" hidden="false" customHeight="false" outlineLevel="0" collapsed="false">
      <c r="A43" s="6"/>
      <c r="B43" s="7"/>
      <c r="C43" s="7"/>
      <c r="D43" s="8" t="str">
        <f aca="false">IFERROR(VLOOKUP(CLEAN(C43),$J$3:$K$13,2,0),"")</f>
        <v/>
      </c>
      <c r="E43" s="9"/>
      <c r="F43" s="7"/>
      <c r="G43" s="7"/>
    </row>
    <row r="44" customFormat="false" ht="13.8" hidden="false" customHeight="false" outlineLevel="0" collapsed="false">
      <c r="A44" s="6"/>
      <c r="B44" s="7"/>
      <c r="C44" s="7"/>
      <c r="D44" s="8" t="str">
        <f aca="false">IFERROR(VLOOKUP(CLEAN(C44),$J$3:$K$13,2,0),"")</f>
        <v/>
      </c>
      <c r="E44" s="9"/>
      <c r="F44" s="7"/>
      <c r="G44" s="7"/>
    </row>
    <row r="45" customFormat="false" ht="13.8" hidden="false" customHeight="false" outlineLevel="0" collapsed="false">
      <c r="A45" s="6"/>
      <c r="B45" s="7"/>
      <c r="C45" s="7"/>
      <c r="D45" s="8" t="str">
        <f aca="false">IFERROR(VLOOKUP(CLEAN(C45),$J$3:$K$13,2,0),"")</f>
        <v/>
      </c>
      <c r="E45" s="9"/>
      <c r="F45" s="7"/>
      <c r="G45" s="7"/>
    </row>
    <row r="46" customFormat="false" ht="13.8" hidden="false" customHeight="false" outlineLevel="0" collapsed="false">
      <c r="A46" s="6"/>
      <c r="B46" s="7"/>
      <c r="C46" s="7"/>
      <c r="D46" s="8" t="str">
        <f aca="false">IFERROR(VLOOKUP(CLEAN(C46),$J$3:$K$13,2,0),"")</f>
        <v/>
      </c>
      <c r="E46" s="9"/>
      <c r="F46" s="7"/>
      <c r="G46" s="7"/>
    </row>
    <row r="47" customFormat="false" ht="13.8" hidden="false" customHeight="false" outlineLevel="0" collapsed="false">
      <c r="A47" s="6"/>
      <c r="B47" s="7"/>
      <c r="C47" s="7"/>
      <c r="D47" s="8" t="str">
        <f aca="false">IFERROR(VLOOKUP(CLEAN(C47),$J$3:$K$13,2,0),"")</f>
        <v/>
      </c>
      <c r="E47" s="9"/>
      <c r="F47" s="7"/>
      <c r="G47" s="7"/>
    </row>
    <row r="48" customFormat="false" ht="13.8" hidden="false" customHeight="false" outlineLevel="0" collapsed="false">
      <c r="A48" s="6"/>
      <c r="B48" s="7"/>
      <c r="C48" s="7"/>
      <c r="D48" s="8" t="str">
        <f aca="false">IFERROR(VLOOKUP(CLEAN(C48),$J$3:$K$13,2,0),"")</f>
        <v/>
      </c>
      <c r="E48" s="9"/>
      <c r="F48" s="7"/>
      <c r="G48" s="7"/>
    </row>
    <row r="49" customFormat="false" ht="13.8" hidden="false" customHeight="false" outlineLevel="0" collapsed="false">
      <c r="A49" s="6"/>
      <c r="B49" s="7"/>
      <c r="C49" s="7"/>
      <c r="D49" s="8" t="str">
        <f aca="false">IFERROR(VLOOKUP(CLEAN(C49),$J$3:$K$13,2,0),"")</f>
        <v/>
      </c>
      <c r="E49" s="9"/>
      <c r="F49" s="7"/>
      <c r="G49" s="7"/>
    </row>
    <row r="50" customFormat="false" ht="13.8" hidden="false" customHeight="false" outlineLevel="0" collapsed="false">
      <c r="A50" s="6"/>
      <c r="B50" s="7"/>
      <c r="C50" s="7"/>
      <c r="D50" s="8" t="str">
        <f aca="false">IFERROR(VLOOKUP(CLEAN(C50),$J$3:$K$13,2,0),"")</f>
        <v/>
      </c>
      <c r="E50" s="9"/>
      <c r="F50" s="7"/>
      <c r="G50" s="7"/>
    </row>
    <row r="51" customFormat="false" ht="13.8" hidden="false" customHeight="false" outlineLevel="0" collapsed="false">
      <c r="A51" s="6"/>
      <c r="B51" s="7"/>
      <c r="C51" s="7"/>
      <c r="D51" s="8" t="str">
        <f aca="false">IFERROR(VLOOKUP(CLEAN(C51),$J$3:$K$13,2,0),"")</f>
        <v/>
      </c>
      <c r="E51" s="9"/>
      <c r="F51" s="7"/>
      <c r="G51" s="7"/>
    </row>
    <row r="52" customFormat="false" ht="15" hidden="false" customHeight="false" outlineLevel="0" collapsed="false">
      <c r="A52" s="11" t="s">
        <v>34</v>
      </c>
      <c r="B52" s="11"/>
      <c r="C52" s="11" t="n">
        <f aca="false">SUMIF(C3:C51,"alimentos",E3:E51)</f>
        <v>0</v>
      </c>
      <c r="D52" s="11"/>
      <c r="E52" s="12" t="n">
        <f aca="false">SUM(E3:E51)</f>
        <v>340</v>
      </c>
      <c r="F52" s="11"/>
      <c r="G52" s="11"/>
    </row>
  </sheetData>
  <autoFilter ref="A2:G52"/>
  <mergeCells count="1">
    <mergeCell ref="A1:H1"/>
  </mergeCells>
  <conditionalFormatting sqref="A3:G51">
    <cfRule type="expression" priority="2" aboveAverage="0" equalAverage="0" bottom="0" percent="0" rank="0" text="" dxfId="6">
      <formula>$E3&gt;100</formula>
    </cfRule>
  </conditionalFormatting>
  <dataValidations count="4">
    <dataValidation allowBlank="true" error="Selecione somente as opções da lista" errorStyle="stop" errorTitle="Atenção" operator="equal" prompt="Selecione um dos itens da lista" promptTitle="Atenção" showDropDown="false" showErrorMessage="true" showInputMessage="true" sqref="C4:C51" type="list">
      <formula1>"Supermercado ,Educação,Lazer,Reformas,Utensílios,Brinquedos,Roupas,Remédios,Água,Eletricidade,Outro"</formula1>
      <formula2>0</formula2>
    </dataValidation>
    <dataValidation allowBlank="true" error="Selecione somente os itens sa lista" errorStyle="stop" errorTitle="Erro" operator="equal" prompt="Selecione um item da lista" promptTitle="Atenção" showDropDown="false" showErrorMessage="true" showInputMessage="false" sqref="F3:F51" type="list">
      <formula1>"Cartão de crédito,Cartão de débito,Pix ,Boleto"</formula1>
      <formula2>0</formula2>
    </dataValidation>
    <dataValidation allowBlank="true" errorStyle="stop" operator="equal" showDropDown="false" showErrorMessage="true" showInputMessage="false" sqref="D1:D1052" type="none">
      <formula1>0</formula1>
      <formula2>0</formula2>
    </dataValidation>
    <dataValidation allowBlank="true" error="Selecione somente as opções da lista" errorStyle="stop" errorTitle="Atenção" operator="equal" prompt="Selecione um dos itens da lista" promptTitle="Atenção" showDropDown="false" showErrorMessage="true" showInputMessage="true" sqref="C3" type="list">
      <formula1>"Supermercado,Educação,Lazer,Reformas,Utensílios,Brinquedos,Roupas,Remédios,Água,Eletricidade,Outro,"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LibreOffice/7.4.3.2$Windows_x86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2025-07-14T16:04:08Z</dcterms:created>
  <dc:creator/>
  <dc:description/>
  <dc:language>pt-BR</dc:language>
  <cp:lastModifiedBy/>
  <dcterms:modified xsi:type="dcterms:W3CDTF">2025-07-22T20:07:43Z</dcterms:modified>
  <cp:revision>17</cp:revision>
  <dc:subject/>
  <dc:title/>
</cp:coreProperties>
</file>