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64011"/>
  <mc:AlternateContent xmlns:mc="http://schemas.openxmlformats.org/markup-compatibility/2006">
    <mc:Choice Requires="x15">
      <x15ac:absPath xmlns:x15ac="http://schemas.microsoft.com/office/spreadsheetml/2010/11/ac" url="http://z1t1brmxvla054/pwa/Infoleaf/Shared Documents/Estimative App/Requirements/"/>
    </mc:Choice>
  </mc:AlternateContent>
  <bookViews>
    <workbookView xWindow="0" yWindow="0" windowWidth="23040" windowHeight="9195" activeTab="1"/>
  </bookViews>
  <sheets>
    <sheet name="Portugues " sheetId="1" r:id="rId1"/>
    <sheet name="English" sheetId="2" r:id="rId2"/>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17" i="2" l="1"/>
</calcChain>
</file>

<file path=xl/sharedStrings.xml><?xml version="1.0" encoding="utf-8"?>
<sst xmlns="http://schemas.openxmlformats.org/spreadsheetml/2006/main" count="237" uniqueCount="213">
  <si>
    <t>Fase</t>
  </si>
  <si>
    <t>Objetivo</t>
  </si>
  <si>
    <t>Informação a gerar</t>
  </si>
  <si>
    <t>Como calcular</t>
  </si>
  <si>
    <t xml:space="preserve">Qual informação imputar </t>
  </si>
  <si>
    <t>Exemplo</t>
  </si>
  <si>
    <t>CANTEIRO</t>
  </si>
  <si>
    <t>PLANTIO</t>
  </si>
  <si>
    <t>CAPAÇÃO</t>
  </si>
  <si>
    <t>Fazer a estimativa de capação</t>
  </si>
  <si>
    <t>Estimativa de capação</t>
  </si>
  <si>
    <t>Estimativa final do produtor</t>
  </si>
  <si>
    <t>OBS.</t>
  </si>
  <si>
    <t xml:space="preserve">Informações para a Construção do Aplicativo Auxiliar de Estimativa </t>
  </si>
  <si>
    <t xml:space="preserve">Selecionar o produtor </t>
  </si>
  <si>
    <t>Mudas produzidas e predição de estimativa de canteiro</t>
  </si>
  <si>
    <t>Sistema deve trazer os dados contratuais e os coletados na etapa canteiro</t>
  </si>
  <si>
    <t>Sistema deve trazer os dados contratuais, os coletados na etapa canteiro, plantio e capação</t>
  </si>
  <si>
    <t>Fazer um link na informação contratual, canteiro, contratação, plantio e capação</t>
  </si>
  <si>
    <t>FINAL - 28/02</t>
  </si>
  <si>
    <t>Fazer a estimativa de colheita da lavoura do produtor. Informação poderá ser parcial</t>
  </si>
  <si>
    <r>
      <t xml:space="preserve">Multiplicar o número de folhas/planta X peso médio visual/folha </t>
    </r>
    <r>
      <rPr>
        <b/>
        <sz val="11"/>
        <color theme="1"/>
        <rFont val="Calibri"/>
        <family val="2"/>
        <scheme val="minor"/>
      </rPr>
      <t>OU</t>
    </r>
    <r>
      <rPr>
        <sz val="11"/>
        <color theme="1"/>
        <rFont val="Calibri"/>
        <family val="2"/>
        <scheme val="minor"/>
      </rPr>
      <t xml:space="preserve"> número de has plantados X produtividade visual/ha </t>
    </r>
    <r>
      <rPr>
        <b/>
        <sz val="11"/>
        <color theme="1"/>
        <rFont val="Calibri"/>
        <family val="2"/>
        <scheme val="minor"/>
      </rPr>
      <t>OU</t>
    </r>
    <r>
      <rPr>
        <sz val="11"/>
        <color theme="1"/>
        <rFont val="Calibri"/>
        <family val="2"/>
        <scheme val="minor"/>
      </rPr>
      <t xml:space="preserve"> dividir o número de pés plantados por mil e multiplicar pela estimativa visual de @/mil  </t>
    </r>
  </si>
  <si>
    <r>
      <t xml:space="preserve">22 folhas por planta * 60.372 pés plantados * 8 gramas por planta = </t>
    </r>
    <r>
      <rPr>
        <b/>
        <sz val="11"/>
        <color theme="1"/>
        <rFont val="Calibri"/>
        <family val="2"/>
        <scheme val="minor"/>
      </rPr>
      <t>10.625 Kg</t>
    </r>
    <r>
      <rPr>
        <sz val="11"/>
        <color theme="1"/>
        <rFont val="Calibri"/>
        <family val="2"/>
        <scheme val="minor"/>
      </rPr>
      <t xml:space="preserve">, </t>
    </r>
    <r>
      <rPr>
        <b/>
        <sz val="11"/>
        <color theme="1"/>
        <rFont val="Calibri"/>
        <family val="2"/>
        <scheme val="minor"/>
      </rPr>
      <t xml:space="preserve">OU </t>
    </r>
    <r>
      <rPr>
        <sz val="11"/>
        <color theme="1"/>
        <rFont val="Calibri"/>
        <family val="2"/>
        <scheme val="minor"/>
      </rPr>
      <t xml:space="preserve">60.372 pés plantados / 1.000 * 12 @/mil = </t>
    </r>
    <r>
      <rPr>
        <b/>
        <u/>
        <sz val="11"/>
        <color theme="1"/>
        <rFont val="Calibri"/>
        <family val="2"/>
        <scheme val="minor"/>
      </rPr>
      <t>724@</t>
    </r>
    <r>
      <rPr>
        <sz val="11"/>
        <color theme="1"/>
        <rFont val="Calibri"/>
        <family val="2"/>
        <scheme val="minor"/>
      </rPr>
      <t xml:space="preserve"> ou (724 @ * 15 Kg/@) = </t>
    </r>
    <r>
      <rPr>
        <b/>
        <u/>
        <sz val="11"/>
        <color theme="1"/>
        <rFont val="Calibri"/>
        <family val="2"/>
        <scheme val="minor"/>
      </rPr>
      <t>10.866 Kg</t>
    </r>
  </si>
  <si>
    <t>Carregar informações do produtor</t>
  </si>
  <si>
    <t>Carregar informações da lavoura do produtor</t>
  </si>
  <si>
    <t>Informações contratuais das lavouras do produtor e da etapa canteiro</t>
  </si>
  <si>
    <t>Informações para a estimativa de capação: contratuais da lavoura do produtor, dados das etapa canteiro e plantio</t>
  </si>
  <si>
    <t>Informações do produtor</t>
  </si>
  <si>
    <t>Informações de registro das lavouras do produtor</t>
  </si>
  <si>
    <t>SEEDBED</t>
  </si>
  <si>
    <t>TOPPING</t>
  </si>
  <si>
    <t>END - 28/02</t>
  </si>
  <si>
    <t>Phase</t>
  </si>
  <si>
    <t xml:space="preserve">Objective </t>
  </si>
  <si>
    <t>General information</t>
  </si>
  <si>
    <t>Select the farmer</t>
  </si>
  <si>
    <t>Loading farmer information</t>
  </si>
  <si>
    <t>Loading field information of the farmer</t>
  </si>
  <si>
    <t>Loadinf field information of the farmer</t>
  </si>
  <si>
    <t>Calculate topping estimation</t>
  </si>
  <si>
    <t>Report of: Comparation between contractual information, seedbed, seeding and topping</t>
  </si>
  <si>
    <t>Farmer information</t>
  </si>
  <si>
    <t>Log information of farmers crops</t>
  </si>
  <si>
    <t>Seedlings produced and prediction of plot estimate</t>
  </si>
  <si>
    <t>Contractual information on the producer's and the seed stage</t>
  </si>
  <si>
    <t>Information to topping estimate: contractual obligations of the farmer, step data of seedbed and seeding.</t>
  </si>
  <si>
    <t>Tooping estimate</t>
  </si>
  <si>
    <t>Example</t>
  </si>
  <si>
    <t>How to calculate</t>
  </si>
  <si>
    <t>What information to impute</t>
  </si>
  <si>
    <t>Final estimate from the farmer</t>
  </si>
  <si>
    <t>Do the estimate from the farmer harvest. Information could be partial</t>
  </si>
  <si>
    <t>Make a link between the contractual information, seedbed, hiring, seeding and topping</t>
  </si>
  <si>
    <t>The system should bring the contractual data, the colected data in seedbed, seeding and topping</t>
  </si>
  <si>
    <t>The system should bring the contractual data and the collected one in the seedbed stage</t>
  </si>
  <si>
    <t>Make a link between the seedbed information and load from orchestra the hiring information</t>
  </si>
  <si>
    <r>
      <t xml:space="preserve">Multiply the number of leaves/plant X avarege visual weight/leave </t>
    </r>
    <r>
      <rPr>
        <b/>
        <sz val="11"/>
        <color theme="1"/>
        <rFont val="Calibri"/>
        <family val="2"/>
        <scheme val="minor"/>
      </rPr>
      <t>OR</t>
    </r>
    <r>
      <rPr>
        <sz val="11"/>
        <color theme="1"/>
        <rFont val="Calibri"/>
        <family val="2"/>
        <scheme val="minor"/>
      </rPr>
      <t xml:space="preserve"> number of hectares planted X visual productivity/ha </t>
    </r>
    <r>
      <rPr>
        <b/>
        <sz val="11"/>
        <color theme="1"/>
        <rFont val="Calibri"/>
        <family val="2"/>
        <scheme val="minor"/>
      </rPr>
      <t>OR</t>
    </r>
    <r>
      <rPr>
        <sz val="11"/>
        <color theme="1"/>
        <rFont val="Calibri"/>
        <family val="2"/>
        <scheme val="minor"/>
      </rPr>
      <t xml:space="preserve"> divide the number of feet planted per thousand and multiply per the visual estimate of @/thousand</t>
    </r>
  </si>
  <si>
    <r>
      <t xml:space="preserve">22 leaves per plant * 60.372 feet planted * 8 grams per plant = 10.625 Kg, </t>
    </r>
    <r>
      <rPr>
        <b/>
        <sz val="11"/>
        <color theme="1"/>
        <rFont val="Calibri"/>
        <family val="2"/>
        <scheme val="minor"/>
      </rPr>
      <t>OR</t>
    </r>
    <r>
      <rPr>
        <sz val="11"/>
        <color theme="1"/>
        <rFont val="Calibri"/>
        <family val="2"/>
        <scheme val="minor"/>
      </rPr>
      <t xml:space="preserve"> 60.372 feet planted / 1.000 * 12 @/thousand = </t>
    </r>
    <r>
      <rPr>
        <b/>
        <u/>
        <sz val="11"/>
        <color theme="1"/>
        <rFont val="Calibri"/>
        <family val="2"/>
        <scheme val="minor"/>
      </rPr>
      <t>724@</t>
    </r>
    <r>
      <rPr>
        <sz val="11"/>
        <color theme="1"/>
        <rFont val="Calibri"/>
        <family val="2"/>
        <scheme val="minor"/>
      </rPr>
      <t xml:space="preserve"> </t>
    </r>
    <r>
      <rPr>
        <b/>
        <sz val="11"/>
        <color theme="1"/>
        <rFont val="Calibri"/>
        <family val="2"/>
        <scheme val="minor"/>
      </rPr>
      <t>OR</t>
    </r>
    <r>
      <rPr>
        <sz val="11"/>
        <color theme="1"/>
        <rFont val="Calibri"/>
        <family val="2"/>
        <scheme val="minor"/>
      </rPr>
      <t xml:space="preserve"> (724 @ * 15Kg/@) = </t>
    </r>
    <r>
      <rPr>
        <b/>
        <u/>
        <sz val="11"/>
        <color theme="1"/>
        <rFont val="Calibri"/>
        <family val="2"/>
        <scheme val="minor"/>
      </rPr>
      <t>10.886 Kg</t>
    </r>
    <r>
      <rPr>
        <sz val="11"/>
        <color theme="1"/>
        <rFont val="Calibri"/>
        <family val="2"/>
        <scheme val="minor"/>
      </rPr>
      <t/>
    </r>
  </si>
  <si>
    <t>Sistema deve carregar uma lista de nome de produtores contratação do sistema orquestra</t>
  </si>
  <si>
    <t>Produtores: 
xxx
zzzzz
vvvvv
 bbbb</t>
  </si>
  <si>
    <t>Deve carregar o produtor e quando possuir mais de uma lavoura deve repetir, porém com o mesmo nome.</t>
  </si>
  <si>
    <t>The system should care a list with the name of farmer from orchestra contrating (witch informations from this stage and thinking in screen visualization in the smartphones).</t>
  </si>
  <si>
    <t>Abrir uma lista de produtor com o nome permitindo selecionar o produtor desejado ou através de uma busca avançada. Esta informação deve ficar bem distribuída e visível na tela do App</t>
  </si>
  <si>
    <t>Open a farmers list with name, allowing select the farmer desired one through or by advanced search.</t>
  </si>
  <si>
    <t>Farmers: 
xxx
zzzzz
vvvvv</t>
  </si>
  <si>
    <t xml:space="preserve">When one farmer has more than one crop, the name of farmer needs to repeat, but with diffrente number of crop. </t>
  </si>
  <si>
    <t>O sistema deve carregar as informações contratuais: mil pés, has e volume</t>
  </si>
  <si>
    <t>The system should care contractual information: thousand feet, hectares and volume.</t>
  </si>
  <si>
    <t>Farmer XXXXXX, 50 thousand feet and 7.500 Kg.</t>
  </si>
  <si>
    <t>Produtor XXXXXX, 50 mil pés e 7.500 Kg.</t>
  </si>
  <si>
    <t xml:space="preserve">Sistema deve carregar do orquestra as informações contratuais de mil pés, has e volume do produtor. </t>
  </si>
  <si>
    <t xml:space="preserve">The system shoul care from orchetra the contractual informations from thousand feet, hectares and farmers volume. </t>
  </si>
  <si>
    <t>Nº de bandejas/canteiro e o tipo (isopor ou plástica) e o número de canteiros por cada tipo de bandeja.</t>
  </si>
  <si>
    <t>Number of seed bed and the type (styrofoam or plastic) and number of trays by seed bed.</t>
  </si>
  <si>
    <t>Multiplicar o número de bandejas X quantidade de mudas úteis por bandeja (pré-determinada). Deve permitir o cálculo de ambas bandejas no mesmo produtor e fazer a somatória. Com esse número de mudas, subtrai um % (5)de falhas da lavoura, divide por 16.666 plantas/ha e multiplica pela produtividade contratada, gerando uma estimativa de canteiro</t>
  </si>
  <si>
    <t>Multiple the number of tray X quantity useful seedlings (predeterminated). Shoul allow the calculation for both tray for the same farmer and make the sum. With this number of seedlings, subtract an % (5) of failures field, divide per 16.666 plants/ha and multiply for the protuctivity contrated, generating an estimate of seedbed.</t>
  </si>
  <si>
    <r>
      <t xml:space="preserve">Bandeja plástica = 310 bandejas X 205 mudas úteis por bandeja = 63.550 mudas produzidas. Estimativa = 63.550 mudas - 5% falhas / 16.666 plantas/ha * 2.600 Kg/ha = </t>
    </r>
    <r>
      <rPr>
        <b/>
        <u/>
        <sz val="11"/>
        <color theme="1"/>
        <rFont val="Calibri"/>
        <family val="2"/>
        <scheme val="minor"/>
      </rPr>
      <t>9.418 Kg</t>
    </r>
  </si>
  <si>
    <r>
      <t xml:space="preserve">Plastic tray = 310 tray X 205 useful seedlings per tray = 63.550 seedlings produced. Estimate = 63.550 seedlings - 5% failures / 16.666 plants/ha * 2.600 Kg/ha =  </t>
    </r>
    <r>
      <rPr>
        <b/>
        <u/>
        <sz val="11"/>
        <color theme="1"/>
        <rFont val="Calibri"/>
        <family val="2"/>
        <scheme val="minor"/>
      </rPr>
      <t>9.418 Kg</t>
    </r>
  </si>
  <si>
    <t>5% de falhas</t>
  </si>
  <si>
    <t>5% of failures</t>
  </si>
  <si>
    <t xml:space="preserve">Inithial estimate of the number of seedlings produced and an estimate prediction.
</t>
  </si>
  <si>
    <t>Este relatório é acessado no ícone ao lado da fase.</t>
  </si>
  <si>
    <t>This report is accessed on the icon next to phase</t>
  </si>
  <si>
    <t>Sistema deve carregar do orquestra as informações contratuais de mil pés, has e volume do produtor e as mil mudas produzidas da fase canteiro.</t>
  </si>
  <si>
    <t>Produtor XXXXXX, 50 mil pés, 3 has e 7.500 Kg. Mudas produzidas 63.550</t>
  </si>
  <si>
    <t>Farmer XXXXXX, 50 thousand feet, 3 has and 7.500 Kg. Seedlings produced 63.550</t>
  </si>
  <si>
    <t>Estimativa inicial do número de mudas produzidas e uma predição de estimativa.</t>
  </si>
  <si>
    <t>Informar se o produtor é misto</t>
  </si>
  <si>
    <t>Inform if the farm is mixed</t>
  </si>
  <si>
    <t>Se o produtor é misto ou não</t>
  </si>
  <si>
    <t>Flegar se é produtor misto</t>
  </si>
  <si>
    <t>-</t>
  </si>
  <si>
    <t>Inform if the farmer is mixed or not</t>
  </si>
  <si>
    <t>Flead if the farmer is mixed or not</t>
  </si>
  <si>
    <t>Fazer um comparativo de mudas produzidas e pés plantados.</t>
  </si>
  <si>
    <t>Demonstrar o comparativo da informação de mudas úteis - 5% de falhas e o número de pés plantados.</t>
  </si>
  <si>
    <t>Make a comparative of seedlings produced and planted</t>
  </si>
  <si>
    <t>Pop-up com o comparativo de mudas produzidas e plantadas.</t>
  </si>
  <si>
    <t>Pop-up with the comparative of seedlings produced and planted.</t>
  </si>
  <si>
    <t>Demonstrate comparative information on useful seedlings - 5% of failures and number of seedlings planted.</t>
  </si>
  <si>
    <t>Mudas produzidas 40.000 e 35.000 pés plantados.</t>
  </si>
  <si>
    <t>Relatório comparativo de informação contratual e  de canteiro (mil mudas produzidas e estimativa)</t>
  </si>
  <si>
    <t>Comparativo de mudas produzidas e estimativas X contratação</t>
  </si>
  <si>
    <t>Mil pés contratados = 60.000, mil mudas produzidas = 63.550, estimativa contratual = 10.000 Kg, estimativa de canteiro = 9.418 Kg. Relatório comparativo por produtor.</t>
  </si>
  <si>
    <t>One thousand feets contracted = 60.000, thousand seedlings produced = 63.550, contractual estimate = 10.000 Kg, seedbed estimate = 9.418 Kg. Comparative producer report.</t>
  </si>
  <si>
    <t>Comparison of seedling and estimative produced  X hiring</t>
  </si>
  <si>
    <t>O sistema deve carregar as informações contratuais: mil pés, has,  volume e mil mudas produzidas na fase anterior.</t>
  </si>
  <si>
    <t>The system should charge the contratual information: thousand feet, hectares, volume and thousand seedlings produced in previous fase.</t>
  </si>
  <si>
    <t>The system should charge from orchestra the contractual information from thousand feet, hectares and volume from the farmer ans one thousand seeding produced from seedbed phase.</t>
  </si>
  <si>
    <t>Report to compare seed bed and estimative contractual and information about seed bed.</t>
  </si>
  <si>
    <t>Seedlings produced 40,000 and 35,000 feet planted</t>
  </si>
  <si>
    <t>SEEDLING</t>
  </si>
  <si>
    <t>Report to compare contractual, seed bed end seedling.</t>
  </si>
  <si>
    <t>Informações das lavouras do produtor e das etapas anteriores.</t>
  </si>
  <si>
    <t>Farmer's crop information and previous stage</t>
  </si>
  <si>
    <t>Relatório comparativo de informação contratual, de canteiro e de plantio.</t>
  </si>
  <si>
    <t>O sistema deve carregar as informações contratuais: mil pés, has, estimativa, mil mudas produzidas e informações das etapas anteriores.</t>
  </si>
  <si>
    <t>The system should charge the contratual information: thousand feet, hectares, volume, thousand seedling produced and previous informations.</t>
  </si>
  <si>
    <t>Fazer um link na informação de canteiro e carregar do orquestra a informação de contratação.</t>
  </si>
  <si>
    <t>Fazer um link da informação de canteiro, plantio e contratação.</t>
  </si>
  <si>
    <t>Link building from seed bed, seedling phases and hiring.</t>
  </si>
  <si>
    <t>Pés e estimativa contratados, mudas e estimativa de canteiro e pés plantados e estimativa de plantio.</t>
  </si>
  <si>
    <t>Contracted seedling and estimate, seedlings and estimate of planted and seedling and planting estimate.</t>
  </si>
  <si>
    <t>The system should charge the contratual information: thousand feet, hectares, historical productivity (3 crops) and hiring, thousand seedling produced and seeding information</t>
  </si>
  <si>
    <t>O sistema deve carregar as informações contratuais: mil pés, has,  volume, produtividade histórica (3 safras) e contratada, mil mudas produzidas, mil pés e has plantados.</t>
  </si>
  <si>
    <t>Sistema deve carregar do orquestra as informações contratuais de mil pés, has, volume e produtividade histórica e contratada do produtor, as mil mudas produzidas e os mil pés e has plantados</t>
  </si>
  <si>
    <t>The system should charge from orchestra the contratual information: thousand feet, hectares, volume, historical productivity and hiring from the farmer, thousand seedling produced, thousand feet and hectares planted</t>
  </si>
  <si>
    <t xml:space="preserve">Produtor XXXXXX, 50 mil pés, 3 has e 7.500 Kg. Mudas produzidas 63.550, mil pés plantados 60.372 = 3,62 has, </t>
  </si>
  <si>
    <t>Farmer XXXXXX, 50 thousand feet, 3 has and 7.500 Kg. Seedlings produced 63.550, thousand feet planted 60.372 = 3,62 has</t>
  </si>
  <si>
    <r>
      <t xml:space="preserve">Número médio de folhas por planta, peso visual/folha </t>
    </r>
    <r>
      <rPr>
        <b/>
        <sz val="11"/>
        <color theme="1"/>
        <rFont val="Calibri"/>
        <family val="2"/>
        <scheme val="minor"/>
      </rPr>
      <t>ou</t>
    </r>
    <r>
      <rPr>
        <sz val="11"/>
        <color theme="1"/>
        <rFont val="Calibri"/>
        <family val="2"/>
        <scheme val="minor"/>
      </rPr>
      <t xml:space="preserve"> estimativa visual de @/mil </t>
    </r>
    <r>
      <rPr>
        <b/>
        <sz val="11"/>
        <color theme="1"/>
        <rFont val="Calibri"/>
        <family val="2"/>
        <scheme val="minor"/>
      </rPr>
      <t xml:space="preserve">ou </t>
    </r>
    <r>
      <rPr>
        <sz val="11"/>
        <color theme="1"/>
        <rFont val="Calibri"/>
        <family val="2"/>
        <scheme val="minor"/>
      </rPr>
      <t xml:space="preserve">estimativa visual de Kg/há </t>
    </r>
    <r>
      <rPr>
        <b/>
        <sz val="11"/>
        <color theme="1"/>
        <rFont val="Calibri"/>
        <family val="2"/>
        <scheme val="minor"/>
      </rPr>
      <t xml:space="preserve">ou </t>
    </r>
    <r>
      <rPr>
        <sz val="11"/>
        <color theme="1"/>
        <rFont val="Calibri"/>
        <family val="2"/>
        <scheme val="minor"/>
      </rPr>
      <t>estimativa digitada</t>
    </r>
  </si>
  <si>
    <r>
      <t xml:space="preserve">Average number of leaves per plant, weight visual/leave </t>
    </r>
    <r>
      <rPr>
        <b/>
        <sz val="11"/>
        <color theme="1"/>
        <rFont val="Calibri"/>
        <family val="2"/>
        <scheme val="minor"/>
      </rPr>
      <t xml:space="preserve">or </t>
    </r>
    <r>
      <rPr>
        <sz val="11"/>
        <color theme="1"/>
        <rFont val="Calibri"/>
        <family val="2"/>
        <scheme val="minor"/>
      </rPr>
      <t xml:space="preserve">visual estimate of @/thousand </t>
    </r>
    <r>
      <rPr>
        <b/>
        <sz val="11"/>
        <color theme="1"/>
        <rFont val="Calibri"/>
        <family val="2"/>
        <scheme val="minor"/>
      </rPr>
      <t xml:space="preserve">or </t>
    </r>
    <r>
      <rPr>
        <sz val="11"/>
        <color theme="1"/>
        <rFont val="Calibri"/>
        <family val="2"/>
        <scheme val="minor"/>
      </rPr>
      <t xml:space="preserve">visual estimate of Kg/há </t>
    </r>
    <r>
      <rPr>
        <b/>
        <sz val="11"/>
        <color theme="1"/>
        <rFont val="Calibri"/>
        <family val="2"/>
        <scheme val="minor"/>
      </rPr>
      <t xml:space="preserve">or </t>
    </r>
    <r>
      <rPr>
        <sz val="11"/>
        <color theme="1"/>
        <rFont val="Calibri"/>
        <family val="2"/>
        <scheme val="minor"/>
      </rPr>
      <t xml:space="preserve">digited estimate. </t>
    </r>
  </si>
  <si>
    <t>Relatório comparativo de informação contratual, de canteiro, plantio e capação</t>
  </si>
  <si>
    <t>Comparativo de dados contratuais, de canteiro, plantio e capação</t>
  </si>
  <si>
    <t>Ccomparative contractual data of seedbed, seeding and topping</t>
  </si>
  <si>
    <t xml:space="preserve">Estimativa contratual = 10.000 Kg, canteiro = 9.418 Kg,  plantio = 9.418 Kg, capação = 10.866 Kg. </t>
  </si>
  <si>
    <t>Se preencher um campo da percepção de estimativa os demais devem ser desabilitados. Quando o produtor possuir mais de uma lavoura, deve aparecer a opção se o orientador quer repetir a informação da outra lavoura em percepção de estimativa.</t>
  </si>
  <si>
    <t xml:space="preserve">Contractual estimate = 10.000 Kg, seedbed = 9.418 Kg, seeding = 9.418 Kg, topping = 10.866 Kg. </t>
  </si>
  <si>
    <t>Carregar informações da lavoura do produtor.</t>
  </si>
  <si>
    <t>Informações contratuais da lavoura do produtor, dados das etapa canteiro, plantio e capação</t>
  </si>
  <si>
    <t>Contractual information from the farmers field, stage data of seedbed, seeding and topping.</t>
  </si>
  <si>
    <t>O sistema deve carregar as informações contratuais, de canteiro, de plantio e de capação (mil pés e estimativas)</t>
  </si>
  <si>
    <t>The system should bring contractual, seed bed, seedling and topping informations.</t>
  </si>
  <si>
    <t>Sistema deve carregar do orquestra as informações contratuais de mil pés, has e volume do produtor, as mil mudas produzidas, os mil pés e has plantados, os dados da estimativa de capação (Volume, Kg/Há)</t>
  </si>
  <si>
    <t>The system should charge from the orchestra the contractual information: thousand feet, variety, volume, one thousand seedling produced in seedbed stage, thousand feet and hectares plated and data of topping estimate (volume, Kg, Ha)</t>
  </si>
  <si>
    <t>Produtor XXXXXX, mil pés contratados e plantados e estimativas contratual, canteiro, lavoura e capação.</t>
  </si>
  <si>
    <t>Farmer XXXXXX, thousand seedling hiring and planted and seedbed, seedling and topping estimate.</t>
  </si>
  <si>
    <t>Peso das folhas de cada posição (X, C, B,T), estimativa do produtor (com base na pesagem do produtor: vara, grade, grampo), estimativa de terceiros e perdas naturais.</t>
  </si>
  <si>
    <t>Weight of the leaves each position (X, C, B, T), producer estimate (based on farmer weighing: rod, grid, staple), competition estimate and natural losses.</t>
  </si>
  <si>
    <t>Estimativa final = soma {do peso das folhas de cada posição * Nº de folhas (Nº folhas da planta da fase capação * % de folhas dessa posição) / 1.000}.
Estimativa do produtor = digitada</t>
  </si>
  <si>
    <t>Final estimation = sum { weight of the leaves of each position * Nº of leaves (Nº leaves of the seedlingt collected of the  topping phase * % of leaves of that position) / 1,000}.
Producer estimate = typed</t>
  </si>
  <si>
    <t>When use one place to type the information, others are disabled. When the farmer has more than one crop, the system needs to answer if the field technician want to repeat the data from other crop.</t>
  </si>
  <si>
    <r>
      <t xml:space="preserve">Position X = 8 grams
Leaves per plant = 20
 % Leaves X in a plant = </t>
    </r>
    <r>
      <rPr>
        <sz val="11"/>
        <color rgb="FFFF0000"/>
        <rFont val="Calibri"/>
        <family val="2"/>
        <scheme val="minor"/>
      </rPr>
      <t xml:space="preserve">XX
</t>
    </r>
    <r>
      <rPr>
        <u/>
        <sz val="11"/>
        <color theme="1"/>
        <rFont val="Calibri"/>
        <family val="2"/>
        <scheme val="minor"/>
      </rPr>
      <t>Calculation</t>
    </r>
    <r>
      <rPr>
        <sz val="11"/>
        <color theme="1"/>
        <rFont val="Calibri"/>
        <family val="2"/>
        <scheme val="minor"/>
      </rPr>
      <t xml:space="preserve"> = 8 g * Nº of leaves of X * total of seedling by crop / 1,000.
Same procedure for positions C, B and T and the sum will give the final estimate
</t>
    </r>
  </si>
  <si>
    <t>Aviso de variação de estimativa</t>
  </si>
  <si>
    <t>Variação de estimativa X contrato</t>
  </si>
  <si>
    <t>Dividir a estimativa final pela estimativa contratual e apresenta em % e demonstrar através de um pop-up.</t>
  </si>
  <si>
    <r>
      <rPr>
        <u/>
        <sz val="11"/>
        <color theme="1"/>
        <rFont val="Calibri"/>
        <family val="2"/>
        <scheme val="minor"/>
      </rPr>
      <t>Posição X</t>
    </r>
    <r>
      <rPr>
        <sz val="11"/>
        <color theme="1"/>
        <rFont val="Calibri"/>
        <family val="2"/>
        <scheme val="minor"/>
      </rPr>
      <t xml:space="preserve"> = 8 gramas
Folhas por planta =  20
 % folhas X numa planta = </t>
    </r>
    <r>
      <rPr>
        <b/>
        <sz val="11"/>
        <color rgb="FFFF0000"/>
        <rFont val="Calibri"/>
        <family val="2"/>
        <scheme val="minor"/>
      </rPr>
      <t>XX</t>
    </r>
    <r>
      <rPr>
        <sz val="11"/>
        <color theme="1"/>
        <rFont val="Calibri"/>
        <family val="2"/>
        <scheme val="minor"/>
      </rPr>
      <t xml:space="preserve">
Cálculo = 8 g * Nº folhas De X * total de pés plantados / 1.000.
Mesmo procedimento para as posições C, B e T e a somatória dará a estimativa final.
</t>
    </r>
  </si>
  <si>
    <t xml:space="preserve">Estimativa final = 5.000
Estimativa contratual = 4.000
5.000/4.000  = 25% a mais.
Mensagem= "Variação de 25% em relação à estimativa contratual". </t>
  </si>
  <si>
    <t>Mensagem deve ser apresentada via pop-up.</t>
  </si>
  <si>
    <t>Notice estimate variation X contract</t>
  </si>
  <si>
    <t>Estimate variation X contract</t>
  </si>
  <si>
    <t>Divide the final estimate by contractual estimate and presents in % and demonstrate through a pop-up.</t>
  </si>
  <si>
    <t>Final estimate = 5,000
Contractual estimate = 4,000
5,000 / 4,000 = 25% more.
Message = "Variation of 25% in relation to the contractual estimate".</t>
  </si>
  <si>
    <t>Message can be presented by pop-up.</t>
  </si>
  <si>
    <t>Comparativo da informações contratuais, canteiro, plantio, capação e final</t>
  </si>
  <si>
    <t>Sistema deve trazer os dados contratuais e os coletados nas etapas anteriores.</t>
  </si>
  <si>
    <t>Fazer um link da informação contratual com as demais fases.</t>
  </si>
  <si>
    <t>Estimativa contratual, canteiro, plantio, capação e final.</t>
  </si>
  <si>
    <t>Relatório comparativo de volume contratual, canteiro,  plantio, capação e final.</t>
  </si>
  <si>
    <t>Comparative report of contract volume, seed bed, seedling, topping and final.</t>
  </si>
  <si>
    <t>System should bring the contractual and collected data in the previous steps.</t>
  </si>
  <si>
    <t>Comparison of contractual information, seed bed, seedling, topping and final.</t>
  </si>
  <si>
    <t>Link the contractual information with the other phases.</t>
  </si>
  <si>
    <t>Contract estimate, plot, planting, collection and final.</t>
  </si>
  <si>
    <t>This report is accessed on the icon next to phase.</t>
  </si>
  <si>
    <t xml:space="preserve">Informations to build Estimate Auxiliary App </t>
  </si>
  <si>
    <t>Report</t>
  </si>
  <si>
    <t xml:space="preserve">Should a manager general report about department </t>
  </si>
  <si>
    <t xml:space="preserve">This window must have a manager report to the managers. </t>
  </si>
  <si>
    <t>The App needs to calculate a sum of datas of differents areas and needs to shows by GT and totally.</t>
  </si>
  <si>
    <t>Link with informations.</t>
  </si>
  <si>
    <t>Sum of datas.</t>
  </si>
  <si>
    <t xml:space="preserve">Demonstrar um relatório gerencial do departamento. </t>
  </si>
  <si>
    <t>Essa tela deve demonstrar as informações por GT, regional e totalizador.</t>
  </si>
  <si>
    <t>O App deve gerar as informações totalizadas de todas as fases e com os filtros de GT, regional e total do departamento.</t>
  </si>
  <si>
    <t>Link com as informações.</t>
  </si>
  <si>
    <t>Soma das informações</t>
  </si>
  <si>
    <t>O acesso deve ser escalonado de acordo com o nível de abertura do atual sistema maestro.</t>
  </si>
  <si>
    <t>The acess is only to managers and with the hierarchically. This acess needs to be the same with de maestro (FDV) system.</t>
  </si>
  <si>
    <t>Com base em perguntas, predizer os mil pés plantados pelo produtor. Coletar o plantio e levantar a estimativa com base nas informações do produtor.</t>
  </si>
  <si>
    <t>Based in questions to the farmer, predict the planted seedling. Collect fill the information based in farmer information.</t>
  </si>
  <si>
    <t>Based in answer by farmer, predict the planted seedling and to inform. Calculate the estimatives seedling to the company and competition.</t>
  </si>
  <si>
    <t>Responder as perguntas e informar mil pés plantados para a empresa e para concorrência.</t>
  </si>
  <si>
    <t xml:space="preserve">Answer the questions and inform the seedling thousand planted to the company and to competition. </t>
  </si>
  <si>
    <t xml:space="preserve">Responder as perguntas e predizer o plantio. Exemplo: O senhor plantou todas as mudas produzidas? Se sim, descontar 5% de falhas e demonstrar esse número. Coletar a informação do produtor de pés plantados para a empresa e demais. 
Dividir o número de pés plantados por 16.666 para transformar em hectares e multiplicar pela produtividade contratada para ambos os campos.
</t>
  </si>
  <si>
    <t xml:space="preserve">Answer the questions and predict planting. Example: Have you planted all the seedlings produced? If so, deduct 5% of failures and demonstrate this number. Collect information from the producer of planted seedling for the company and others.
Divide the number of seedling planted by 16,666 to transform into hectares and multiply by contracted productivity for </t>
  </si>
  <si>
    <r>
      <t xml:space="preserve">Plantou todas as mil mudas produzidas = 60.000, reduz 5% de falhas = 57.000.  Estimativa de plantio = pés plantados  / 16.666 plantas/ha* produtividade contratada = </t>
    </r>
    <r>
      <rPr>
        <sz val="11"/>
        <color rgb="FFFF0000"/>
        <rFont val="Calibri"/>
        <family val="2"/>
        <scheme val="minor"/>
      </rPr>
      <t xml:space="preserve">XXX </t>
    </r>
    <r>
      <rPr>
        <b/>
        <u/>
        <sz val="11"/>
        <color theme="1"/>
        <rFont val="Calibri"/>
        <family val="2"/>
        <scheme val="minor"/>
      </rPr>
      <t>Kg</t>
    </r>
    <r>
      <rPr>
        <sz val="11"/>
        <color theme="1"/>
        <rFont val="Calibri"/>
        <family val="2"/>
        <scheme val="minor"/>
      </rPr>
      <t xml:space="preserve">. </t>
    </r>
  </si>
  <si>
    <t>Planted all the thousand seedlings produced = 60,000, reduce 5% of failures = 57,000. Planting estimate = planted seedling / 16,666 plants / ha * contracted productivity = XXX kg.</t>
  </si>
  <si>
    <t>Precisa tem perguntas e respostas inteligadas, onde uma habilita ou desabilita a outra.</t>
  </si>
  <si>
    <t>Needs to have intelligent Questions &amp; Answers, where one enables or disables the other.</t>
  </si>
  <si>
    <t>Com base nas respostas do produtor, predizer o plantio do mesmo. Gerar mil pés e volume  para a empresa e para a concorrência e estimativa de plantio.</t>
  </si>
  <si>
    <t xml:space="preserve">Quando o produtor possuir mais de uma lavoura, deve aparecer a opção se o orientador quer repetir a informação de pesagem da outra lavoura através de um pop-up. Caso não sejam informadas todas as pesagens, deve predizer uma estimativa de tendência da outro posição com base na variação das  demais. </t>
  </si>
  <si>
    <t>When the farmer has more than one crop, the system needs to answer by pop-up if the field technician wants to repeat the weight information from other crop. If you aren't informed as weighing, you should predict a trend estimate of the other position based on the variation of the others.</t>
  </si>
  <si>
    <t>GPS</t>
  </si>
  <si>
    <t>Carregar o georreferenciamento do produtor e fazer correção se necesssário</t>
  </si>
  <si>
    <t>Checar localização geográfica</t>
  </si>
  <si>
    <t>Caso a localização estiver errada, fazer a correção do georreferenciamento</t>
  </si>
  <si>
    <t>Após testar a localização, se estiver errado marcar o ponto novamente.</t>
  </si>
  <si>
    <t>Deve ser carregada no App todos o pontos e checar.</t>
  </si>
  <si>
    <t>Loading the the georeferencing of the farmer and make correction if necessary</t>
  </si>
  <si>
    <t>Check the geographic localization.</t>
  </si>
  <si>
    <t>If the localization isn't correct, make georeferencing correction.</t>
  </si>
  <si>
    <t>After test the localization, if is wrong, mark the point again.</t>
  </si>
  <si>
    <t>Could be loaded on App every points and 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</si>
</sst>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1"/>
      <name val="Calibri"/>
      <family val="2"/>
      <scheme val="minor"/>
    </font>
    <font>
      <i/>
      <sz val="11"/>
      <color theme="1"/>
      <name val="Calibri"/>
      <family val="2"/>
      <scheme val="minor"/>
    </font>
    <font>
      <b/>
      <sz val="12"/>
      <color theme="1"/>
      <name val="Calibri"/>
      <family val="2"/>
      <scheme val="minor"/>
    </font>
    <font>
      <b/>
      <i/>
      <sz val="12"/>
      <color theme="1"/>
      <name val="Calibri"/>
      <family val="2"/>
      <scheme val="minor"/>
    </font>
    <font>
      <b/>
      <sz val="16"/>
      <color rgb="FF002060"/>
      <name val="Calibri"/>
      <family val="2"/>
      <scheme val="minor"/>
    </font>
    <font>
      <b/>
      <u/>
      <sz val="11"/>
      <color theme="1"/>
      <name val="Calibri"/>
      <family val="2"/>
      <scheme val="minor"/>
    </font>
    <font>
      <sz val="11"/>
      <color rgb="FFFF0000"/>
      <name val="Calibri"/>
      <family val="2"/>
      <scheme val="minor"/>
    </font>
    <font>
      <u/>
      <sz val="11"/>
      <color theme="1"/>
      <name val="Calibri"/>
      <family val="2"/>
      <scheme val="minor"/>
    </font>
    <font>
      <b/>
      <sz val="11"/>
      <color rgb="FFFF0000"/>
      <name val="Calibri"/>
      <family val="2"/>
      <scheme val="minor"/>
    </font>
  </fonts>
  <fills count="9">
    <fill>
      <patternFill patternType="none"/>
    </fill>
    <fill>
      <patternFill patternType="gray125"/>
    </fill>
    <fill>
      <patternFill patternType="solid">
        <fgColor theme="3" tint="0.59999389629810485"/>
        <bgColor indexed="64"/>
      </patternFill>
    </fill>
    <fill>
      <patternFill patternType="solid">
        <fgColor theme="2" tint="-0.249977111117893"/>
        <bgColor indexed="64"/>
      </patternFill>
    </fill>
    <fill>
      <patternFill patternType="solid">
        <fgColor theme="0" tint="-0.249977111117893"/>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0" tint="-0.34998626667073579"/>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top style="thin">
        <color auto="1"/>
      </top>
      <bottom/>
      <diagonal/>
    </border>
  </borders>
  <cellStyleXfs count="1">
    <xf numFmtId="0" fontId="0" fillId="0" borderId="0"/>
  </cellStyleXfs>
  <cellXfs count="45">
    <xf numFmtId="0" fontId="0" fillId="0" borderId="0" xfId="0"/>
    <xf numFmtId="0" fontId="0" fillId="0" borderId="0" xfId="0" applyAlignment="1">
      <alignment horizontal="center"/>
    </xf>
    <xf numFmtId="0" fontId="2" fillId="0" borderId="0" xfId="0" applyFont="1"/>
    <xf numFmtId="0" fontId="3" fillId="3" borderId="1" xfId="0" applyFont="1" applyFill="1" applyBorder="1" applyAlignment="1">
      <alignment horizontal="center" vertical="center"/>
    </xf>
    <xf numFmtId="0" fontId="4" fillId="3" borderId="1" xfId="0" applyFont="1" applyFill="1" applyBorder="1" applyAlignment="1">
      <alignment horizontal="center" vertical="center"/>
    </xf>
    <xf numFmtId="0" fontId="0" fillId="4" borderId="1" xfId="0" applyFill="1" applyBorder="1" applyAlignment="1">
      <alignment vertical="center" wrapText="1"/>
    </xf>
    <xf numFmtId="0" fontId="2" fillId="4" borderId="1" xfId="0" applyFont="1" applyFill="1" applyBorder="1" applyAlignment="1">
      <alignment vertical="center" wrapText="1"/>
    </xf>
    <xf numFmtId="0" fontId="0" fillId="2" borderId="1" xfId="0" applyFill="1" applyBorder="1" applyAlignment="1">
      <alignment horizontal="center" vertical="center"/>
    </xf>
    <xf numFmtId="0" fontId="0" fillId="2" borderId="1" xfId="0" applyFill="1" applyBorder="1" applyAlignment="1">
      <alignment vertical="center" wrapText="1"/>
    </xf>
    <xf numFmtId="3" fontId="0" fillId="2" borderId="1" xfId="0" applyNumberFormat="1" applyFill="1" applyBorder="1" applyAlignment="1">
      <alignment vertical="center" wrapText="1"/>
    </xf>
    <xf numFmtId="0" fontId="0" fillId="5" borderId="1" xfId="0" applyFill="1" applyBorder="1" applyAlignment="1">
      <alignment horizontal="center" vertical="center"/>
    </xf>
    <xf numFmtId="0" fontId="0" fillId="5" borderId="1" xfId="0" applyFill="1" applyBorder="1" applyAlignment="1">
      <alignment vertical="center"/>
    </xf>
    <xf numFmtId="0" fontId="0" fillId="5" borderId="1" xfId="0" applyFill="1" applyBorder="1" applyAlignment="1">
      <alignment vertical="center" wrapText="1"/>
    </xf>
    <xf numFmtId="0" fontId="2" fillId="5" borderId="1" xfId="0" applyFont="1" applyFill="1" applyBorder="1" applyAlignment="1">
      <alignment vertical="center" wrapText="1"/>
    </xf>
    <xf numFmtId="0" fontId="2" fillId="2" borderId="1" xfId="0" applyFont="1" applyFill="1" applyBorder="1" applyAlignment="1">
      <alignment horizontal="center" vertical="center" wrapText="1"/>
    </xf>
    <xf numFmtId="0" fontId="0" fillId="6" borderId="1" xfId="0" applyFill="1" applyBorder="1" applyAlignment="1">
      <alignment horizontal="center" vertical="center" wrapText="1"/>
    </xf>
    <xf numFmtId="0" fontId="0" fillId="4" borderId="1" xfId="0" applyFill="1" applyBorder="1" applyAlignment="1">
      <alignment horizontal="center" vertical="center" wrapText="1"/>
    </xf>
    <xf numFmtId="0" fontId="3" fillId="3" borderId="1" xfId="0" applyFont="1" applyFill="1" applyBorder="1" applyAlignment="1">
      <alignment horizontal="center" vertical="center"/>
    </xf>
    <xf numFmtId="0" fontId="0" fillId="0" borderId="0" xfId="0" applyAlignment="1">
      <alignment wrapText="1"/>
    </xf>
    <xf numFmtId="0" fontId="0" fillId="2" borderId="1" xfId="0" applyFill="1" applyBorder="1" applyAlignment="1">
      <alignment horizontal="center" vertical="center" wrapText="1"/>
    </xf>
    <xf numFmtId="0" fontId="2" fillId="2" borderId="1" xfId="0" applyFont="1" applyFill="1" applyBorder="1" applyAlignment="1">
      <alignment vertical="center" wrapText="1"/>
    </xf>
    <xf numFmtId="0" fontId="0" fillId="7" borderId="1" xfId="0" applyFill="1" applyBorder="1" applyAlignment="1">
      <alignment horizontal="center" vertical="center" wrapText="1"/>
    </xf>
    <xf numFmtId="0" fontId="0" fillId="7" borderId="1" xfId="0" applyFill="1" applyBorder="1" applyAlignment="1">
      <alignment horizontal="center" vertical="center"/>
    </xf>
    <xf numFmtId="0" fontId="2" fillId="7" borderId="1" xfId="0" applyFont="1" applyFill="1" applyBorder="1" applyAlignment="1">
      <alignment wrapText="1"/>
    </xf>
    <xf numFmtId="0" fontId="0" fillId="6" borderId="2" xfId="0" applyFill="1" applyBorder="1" applyAlignment="1">
      <alignment horizontal="center" vertical="center" wrapText="1"/>
    </xf>
    <xf numFmtId="0" fontId="0" fillId="7" borderId="1" xfId="0" applyFill="1" applyBorder="1" applyAlignment="1">
      <alignment horizontal="center" vertical="center" textRotation="90"/>
    </xf>
    <xf numFmtId="0" fontId="1" fillId="6" borderId="2" xfId="0" applyFont="1" applyFill="1" applyBorder="1" applyAlignment="1">
      <alignment horizontal="center" vertical="center" textRotation="90" wrapText="1"/>
    </xf>
    <xf numFmtId="0" fontId="1" fillId="6" borderId="4" xfId="0" applyFont="1" applyFill="1" applyBorder="1" applyAlignment="1">
      <alignment horizontal="center" vertical="center" textRotation="90" wrapText="1"/>
    </xf>
    <xf numFmtId="0" fontId="1" fillId="6" borderId="3" xfId="0" applyFont="1" applyFill="1" applyBorder="1" applyAlignment="1">
      <alignment horizontal="center" vertical="center" textRotation="90" wrapText="1"/>
    </xf>
    <xf numFmtId="0" fontId="1" fillId="4" borderId="2" xfId="0" applyFont="1" applyFill="1" applyBorder="1" applyAlignment="1">
      <alignment horizontal="center" vertical="center" textRotation="90" wrapText="1"/>
    </xf>
    <xf numFmtId="0" fontId="1" fillId="4" borderId="4" xfId="0" applyFont="1" applyFill="1" applyBorder="1" applyAlignment="1">
      <alignment horizontal="center" vertical="center" textRotation="90" wrapText="1"/>
    </xf>
    <xf numFmtId="0" fontId="1" fillId="4" borderId="3" xfId="0" applyFont="1" applyFill="1" applyBorder="1" applyAlignment="1">
      <alignment horizontal="center" vertical="center" textRotation="90" wrapText="1"/>
    </xf>
    <xf numFmtId="0" fontId="5" fillId="0" borderId="0" xfId="0" applyFont="1" applyAlignment="1">
      <alignment horizontal="center"/>
    </xf>
    <xf numFmtId="0" fontId="3" fillId="3" borderId="1" xfId="0" applyFont="1" applyFill="1" applyBorder="1" applyAlignment="1">
      <alignment horizontal="center" vertical="center"/>
    </xf>
    <xf numFmtId="0" fontId="1" fillId="2" borderId="1" xfId="0" applyFont="1" applyFill="1" applyBorder="1" applyAlignment="1">
      <alignment horizontal="center" vertical="center" textRotation="90" wrapText="1"/>
    </xf>
    <xf numFmtId="0" fontId="1" fillId="5" borderId="2" xfId="0" applyFont="1" applyFill="1" applyBorder="1" applyAlignment="1">
      <alignment horizontal="center" vertical="center" textRotation="90" wrapText="1"/>
    </xf>
    <xf numFmtId="0" fontId="1" fillId="5" borderId="4" xfId="0" applyFont="1" applyFill="1" applyBorder="1" applyAlignment="1">
      <alignment horizontal="center" vertical="center" textRotation="90" wrapText="1"/>
    </xf>
    <xf numFmtId="0" fontId="1" fillId="5" borderId="3" xfId="0" applyFont="1" applyFill="1" applyBorder="1" applyAlignment="1">
      <alignment horizontal="center" vertical="center" textRotation="90" wrapText="1"/>
    </xf>
    <xf numFmtId="0" fontId="0" fillId="7" borderId="5" xfId="0" applyFill="1" applyBorder="1" applyAlignment="1">
      <alignment horizontal="center" textRotation="90"/>
    </xf>
    <xf numFmtId="0" fontId="0" fillId="7" borderId="0" xfId="0" applyFill="1" applyBorder="1" applyAlignment="1">
      <alignment horizontal="center" textRotation="90"/>
    </xf>
    <xf numFmtId="0" fontId="0" fillId="8" borderId="1" xfId="0" applyFill="1" applyBorder="1" applyAlignment="1">
      <alignment horizontal="center" vertical="center" textRotation="90"/>
    </xf>
    <xf numFmtId="0" fontId="0" fillId="8" borderId="1" xfId="0" applyFill="1" applyBorder="1" applyAlignment="1">
      <alignment horizontal="center" vertical="center" wrapText="1"/>
    </xf>
    <xf numFmtId="0" fontId="2" fillId="8" borderId="1" xfId="0" applyFont="1" applyFill="1" applyBorder="1" applyAlignment="1">
      <alignment wrapText="1"/>
    </xf>
    <xf numFmtId="0" fontId="0" fillId="8" borderId="1" xfId="0" applyFill="1" applyBorder="1" applyAlignment="1">
      <alignment horizontal="center" vertical="center"/>
    </xf>
    <xf numFmtId="0" fontId="2" fillId="8"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1"/>
  <sheetViews>
    <sheetView showGridLines="0" showRuler="0" zoomScaleNormal="100" workbookViewId="0">
      <pane xSplit="1" ySplit="3" topLeftCell="E19" activePane="bottomRight" state="frozen"/>
      <selection pane="topRight" activeCell="B1" sqref="B1"/>
      <selection pane="bottomLeft" activeCell="A4" sqref="A4"/>
      <selection pane="bottomRight" activeCell="A21" sqref="A21:H21"/>
    </sheetView>
  </sheetViews>
  <sheetFormatPr defaultRowHeight="15" x14ac:dyDescent="0.25"/>
  <cols>
    <col min="1" max="1" width="5.140625" customWidth="1"/>
    <col min="2" max="2" width="4.5703125" style="1" customWidth="1"/>
    <col min="3" max="3" width="29.7109375" customWidth="1"/>
    <col min="4" max="4" width="23.140625" customWidth="1"/>
    <col min="5" max="5" width="45" bestFit="1" customWidth="1"/>
    <col min="6" max="6" width="44.28515625" customWidth="1"/>
    <col min="7" max="7" width="32.85546875" customWidth="1"/>
    <col min="8" max="8" width="34.42578125" style="2" customWidth="1"/>
  </cols>
  <sheetData>
    <row r="1" spans="1:8" ht="21" x14ac:dyDescent="0.35">
      <c r="A1" s="32" t="s">
        <v>13</v>
      </c>
      <c r="B1" s="32"/>
      <c r="C1" s="32"/>
      <c r="D1" s="32"/>
      <c r="E1" s="32"/>
      <c r="F1" s="32"/>
      <c r="G1" s="32"/>
      <c r="H1" s="32"/>
    </row>
    <row r="3" spans="1:8" ht="21.75" customHeight="1" x14ac:dyDescent="0.25">
      <c r="A3" s="3" t="s">
        <v>0</v>
      </c>
      <c r="B3" s="33" t="s">
        <v>1</v>
      </c>
      <c r="C3" s="33"/>
      <c r="D3" s="3" t="s">
        <v>2</v>
      </c>
      <c r="E3" s="3" t="s">
        <v>4</v>
      </c>
      <c r="F3" s="3" t="s">
        <v>3</v>
      </c>
      <c r="G3" s="3" t="s">
        <v>5</v>
      </c>
      <c r="H3" s="4" t="s">
        <v>12</v>
      </c>
    </row>
    <row r="4" spans="1:8" ht="77.25" customHeight="1" x14ac:dyDescent="0.25">
      <c r="A4" s="29" t="s">
        <v>6</v>
      </c>
      <c r="B4" s="16">
        <v>1</v>
      </c>
      <c r="C4" s="5" t="s">
        <v>14</v>
      </c>
      <c r="D4" s="5" t="s">
        <v>27</v>
      </c>
      <c r="E4" s="5" t="s">
        <v>58</v>
      </c>
      <c r="F4" s="5" t="s">
        <v>62</v>
      </c>
      <c r="G4" s="5" t="s">
        <v>59</v>
      </c>
      <c r="H4" s="5" t="s">
        <v>60</v>
      </c>
    </row>
    <row r="5" spans="1:8" ht="87.75" customHeight="1" x14ac:dyDescent="0.25">
      <c r="A5" s="30"/>
      <c r="B5" s="16">
        <v>2</v>
      </c>
      <c r="C5" s="5" t="s">
        <v>23</v>
      </c>
      <c r="D5" s="5" t="s">
        <v>28</v>
      </c>
      <c r="E5" s="5" t="s">
        <v>66</v>
      </c>
      <c r="F5" s="5" t="s">
        <v>70</v>
      </c>
      <c r="G5" s="5" t="s">
        <v>69</v>
      </c>
      <c r="H5" s="5"/>
    </row>
    <row r="6" spans="1:8" ht="120" x14ac:dyDescent="0.25">
      <c r="A6" s="30"/>
      <c r="B6" s="16">
        <v>3</v>
      </c>
      <c r="C6" s="5" t="s">
        <v>86</v>
      </c>
      <c r="D6" s="5" t="s">
        <v>15</v>
      </c>
      <c r="E6" s="5" t="s">
        <v>72</v>
      </c>
      <c r="F6" s="5" t="s">
        <v>74</v>
      </c>
      <c r="G6" s="5" t="s">
        <v>76</v>
      </c>
      <c r="H6" s="6" t="s">
        <v>78</v>
      </c>
    </row>
    <row r="7" spans="1:8" ht="30" x14ac:dyDescent="0.25">
      <c r="A7" s="30"/>
      <c r="B7" s="16">
        <v>4</v>
      </c>
      <c r="C7" s="5" t="s">
        <v>87</v>
      </c>
      <c r="D7" s="5" t="s">
        <v>89</v>
      </c>
      <c r="E7" s="5" t="s">
        <v>90</v>
      </c>
      <c r="F7" s="16" t="s">
        <v>91</v>
      </c>
      <c r="G7" s="5" t="s">
        <v>90</v>
      </c>
      <c r="H7" s="6"/>
    </row>
    <row r="8" spans="1:8" ht="90" x14ac:dyDescent="0.25">
      <c r="A8" s="31"/>
      <c r="B8" s="16">
        <v>5</v>
      </c>
      <c r="C8" s="5" t="s">
        <v>101</v>
      </c>
      <c r="D8" s="5" t="s">
        <v>102</v>
      </c>
      <c r="E8" s="5" t="s">
        <v>16</v>
      </c>
      <c r="F8" s="5" t="s">
        <v>118</v>
      </c>
      <c r="G8" s="5" t="s">
        <v>103</v>
      </c>
      <c r="H8" s="6" t="s">
        <v>81</v>
      </c>
    </row>
    <row r="9" spans="1:8" ht="60" x14ac:dyDescent="0.25">
      <c r="A9" s="34" t="s">
        <v>7</v>
      </c>
      <c r="B9" s="7">
        <v>1</v>
      </c>
      <c r="C9" s="8" t="s">
        <v>24</v>
      </c>
      <c r="D9" s="8" t="s">
        <v>25</v>
      </c>
      <c r="E9" s="8" t="s">
        <v>106</v>
      </c>
      <c r="F9" s="8" t="s">
        <v>83</v>
      </c>
      <c r="G9" s="8" t="s">
        <v>84</v>
      </c>
      <c r="H9" s="8"/>
    </row>
    <row r="10" spans="1:8" ht="90" customHeight="1" x14ac:dyDescent="0.25">
      <c r="A10" s="34"/>
      <c r="B10" s="7">
        <v>2</v>
      </c>
      <c r="C10" s="8" t="s">
        <v>188</v>
      </c>
      <c r="D10" s="8" t="s">
        <v>199</v>
      </c>
      <c r="E10" s="8" t="s">
        <v>191</v>
      </c>
      <c r="F10" s="8" t="s">
        <v>193</v>
      </c>
      <c r="G10" s="9" t="s">
        <v>195</v>
      </c>
      <c r="H10" s="14" t="s">
        <v>197</v>
      </c>
    </row>
    <row r="11" spans="1:8" ht="58.5" customHeight="1" x14ac:dyDescent="0.25">
      <c r="A11" s="34"/>
      <c r="B11" s="7">
        <v>3</v>
      </c>
      <c r="C11" s="8" t="s">
        <v>94</v>
      </c>
      <c r="D11" s="8" t="s">
        <v>97</v>
      </c>
      <c r="E11" s="19" t="s">
        <v>91</v>
      </c>
      <c r="F11" s="8" t="s">
        <v>95</v>
      </c>
      <c r="G11" s="9" t="s">
        <v>100</v>
      </c>
      <c r="H11" s="14"/>
    </row>
    <row r="12" spans="1:8" ht="60" x14ac:dyDescent="0.25">
      <c r="A12" s="34"/>
      <c r="B12" s="7">
        <v>4</v>
      </c>
      <c r="C12" s="8" t="s">
        <v>115</v>
      </c>
      <c r="D12" s="8" t="s">
        <v>113</v>
      </c>
      <c r="E12" s="8" t="s">
        <v>116</v>
      </c>
      <c r="F12" s="8" t="s">
        <v>119</v>
      </c>
      <c r="G12" s="8" t="s">
        <v>121</v>
      </c>
      <c r="H12" s="8" t="s">
        <v>81</v>
      </c>
    </row>
    <row r="13" spans="1:8" ht="75" x14ac:dyDescent="0.25">
      <c r="A13" s="35" t="s">
        <v>8</v>
      </c>
      <c r="B13" s="10">
        <v>1</v>
      </c>
      <c r="C13" s="12" t="s">
        <v>24</v>
      </c>
      <c r="D13" s="12" t="s">
        <v>26</v>
      </c>
      <c r="E13" s="12" t="s">
        <v>124</v>
      </c>
      <c r="F13" s="12" t="s">
        <v>125</v>
      </c>
      <c r="G13" s="12" t="s">
        <v>127</v>
      </c>
      <c r="H13" s="12"/>
    </row>
    <row r="14" spans="1:8" ht="120" x14ac:dyDescent="0.25">
      <c r="A14" s="36"/>
      <c r="B14" s="10">
        <v>2</v>
      </c>
      <c r="C14" s="11" t="s">
        <v>9</v>
      </c>
      <c r="D14" s="11" t="s">
        <v>10</v>
      </c>
      <c r="E14" s="12" t="s">
        <v>129</v>
      </c>
      <c r="F14" s="12" t="s">
        <v>21</v>
      </c>
      <c r="G14" s="12" t="s">
        <v>22</v>
      </c>
      <c r="H14" s="13" t="s">
        <v>135</v>
      </c>
    </row>
    <row r="15" spans="1:8" ht="45" x14ac:dyDescent="0.25">
      <c r="A15" s="37"/>
      <c r="B15" s="10">
        <v>3</v>
      </c>
      <c r="C15" s="12" t="s">
        <v>131</v>
      </c>
      <c r="D15" s="12" t="s">
        <v>132</v>
      </c>
      <c r="E15" s="12" t="s">
        <v>17</v>
      </c>
      <c r="F15" s="12" t="s">
        <v>18</v>
      </c>
      <c r="G15" s="12" t="s">
        <v>134</v>
      </c>
      <c r="H15" s="12" t="s">
        <v>81</v>
      </c>
    </row>
    <row r="16" spans="1:8" ht="75" x14ac:dyDescent="0.25">
      <c r="A16" s="26" t="s">
        <v>19</v>
      </c>
      <c r="B16" s="15">
        <v>1</v>
      </c>
      <c r="C16" s="15" t="s">
        <v>137</v>
      </c>
      <c r="D16" s="15" t="s">
        <v>138</v>
      </c>
      <c r="E16" s="15" t="s">
        <v>140</v>
      </c>
      <c r="F16" s="15" t="s">
        <v>142</v>
      </c>
      <c r="G16" s="15" t="s">
        <v>144</v>
      </c>
      <c r="H16" s="15"/>
    </row>
    <row r="17" spans="1:8" ht="150" x14ac:dyDescent="0.25">
      <c r="A17" s="27"/>
      <c r="B17" s="15">
        <v>2</v>
      </c>
      <c r="C17" s="15" t="s">
        <v>20</v>
      </c>
      <c r="D17" s="15" t="s">
        <v>11</v>
      </c>
      <c r="E17" s="15" t="s">
        <v>146</v>
      </c>
      <c r="F17" s="15" t="s">
        <v>148</v>
      </c>
      <c r="G17" s="15" t="s">
        <v>155</v>
      </c>
      <c r="H17" s="15" t="s">
        <v>200</v>
      </c>
    </row>
    <row r="18" spans="1:8" ht="75" x14ac:dyDescent="0.25">
      <c r="A18" s="28"/>
      <c r="B18" s="24">
        <v>3</v>
      </c>
      <c r="C18" s="24" t="s">
        <v>152</v>
      </c>
      <c r="D18" s="15" t="s">
        <v>153</v>
      </c>
      <c r="E18" s="15" t="s">
        <v>91</v>
      </c>
      <c r="F18" s="15" t="s">
        <v>154</v>
      </c>
      <c r="G18" s="15" t="s">
        <v>156</v>
      </c>
      <c r="H18" s="15" t="s">
        <v>157</v>
      </c>
    </row>
    <row r="19" spans="1:8" ht="60" x14ac:dyDescent="0.25">
      <c r="A19" s="25" t="s">
        <v>175</v>
      </c>
      <c r="B19" s="22">
        <v>1</v>
      </c>
      <c r="C19" s="21" t="s">
        <v>167</v>
      </c>
      <c r="D19" s="21" t="s">
        <v>163</v>
      </c>
      <c r="E19" s="21" t="s">
        <v>164</v>
      </c>
      <c r="F19" s="21" t="s">
        <v>165</v>
      </c>
      <c r="G19" s="21" t="s">
        <v>166</v>
      </c>
      <c r="H19" s="21" t="s">
        <v>81</v>
      </c>
    </row>
    <row r="20" spans="1:8" ht="60" x14ac:dyDescent="0.25">
      <c r="A20" s="25"/>
      <c r="B20" s="22">
        <v>2</v>
      </c>
      <c r="C20" s="21" t="s">
        <v>181</v>
      </c>
      <c r="D20" s="21" t="s">
        <v>182</v>
      </c>
      <c r="E20" s="21" t="s">
        <v>183</v>
      </c>
      <c r="F20" s="21" t="s">
        <v>184</v>
      </c>
      <c r="G20" s="21" t="s">
        <v>185</v>
      </c>
      <c r="H20" s="23" t="s">
        <v>186</v>
      </c>
    </row>
    <row r="21" spans="1:8" ht="60" x14ac:dyDescent="0.25">
      <c r="A21" s="40" t="s">
        <v>202</v>
      </c>
      <c r="B21" s="43">
        <v>1</v>
      </c>
      <c r="C21" s="41" t="s">
        <v>203</v>
      </c>
      <c r="D21" s="41" t="s">
        <v>204</v>
      </c>
      <c r="E21" s="41" t="s">
        <v>205</v>
      </c>
      <c r="F21" s="41" t="s">
        <v>206</v>
      </c>
      <c r="G21" s="41" t="s">
        <v>91</v>
      </c>
      <c r="H21" s="42" t="s">
        <v>207</v>
      </c>
    </row>
  </sheetData>
  <mergeCells count="7">
    <mergeCell ref="A19:A20"/>
    <mergeCell ref="A16:A18"/>
    <mergeCell ref="A4:A8"/>
    <mergeCell ref="A1:H1"/>
    <mergeCell ref="B3:C3"/>
    <mergeCell ref="A9:A12"/>
    <mergeCell ref="A13:A15"/>
  </mergeCells>
  <pageMargins left="0.70866141732283472" right="0.70866141732283472" top="0.74803149606299213" bottom="0.74803149606299213" header="0.31496062992125984" footer="0.31496062992125984"/>
  <pageSetup scale="37"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22"/>
  <sheetViews>
    <sheetView showGridLines="0" tabSelected="1" showRuler="0" zoomScale="85" zoomScaleNormal="85" workbookViewId="0">
      <pane xSplit="1" ySplit="3" topLeftCell="B18" activePane="bottomRight" state="frozen"/>
      <selection pane="topRight" activeCell="B1" sqref="B1"/>
      <selection pane="bottomLeft" activeCell="A4" sqref="A4"/>
      <selection pane="bottomRight" activeCell="A22" sqref="A22"/>
    </sheetView>
  </sheetViews>
  <sheetFormatPr defaultRowHeight="15" x14ac:dyDescent="0.25"/>
  <cols>
    <col min="1" max="1" width="5.28515625" customWidth="1"/>
    <col min="2" max="2" width="4.5703125" style="1" customWidth="1"/>
    <col min="3" max="3" width="29.7109375" customWidth="1"/>
    <col min="4" max="4" width="26.28515625" customWidth="1"/>
    <col min="5" max="5" width="45" customWidth="1"/>
    <col min="6" max="6" width="44.28515625" customWidth="1"/>
    <col min="7" max="7" width="32.85546875" customWidth="1"/>
    <col min="8" max="8" width="41.7109375" style="2" customWidth="1"/>
  </cols>
  <sheetData>
    <row r="1" spans="1:9" ht="21" x14ac:dyDescent="0.35">
      <c r="A1" s="32" t="s">
        <v>174</v>
      </c>
      <c r="B1" s="32"/>
      <c r="C1" s="32"/>
      <c r="D1" s="32"/>
      <c r="E1" s="32"/>
      <c r="F1" s="32"/>
      <c r="G1" s="32"/>
      <c r="H1" s="32"/>
    </row>
    <row r="3" spans="1:9" ht="21.75" customHeight="1" x14ac:dyDescent="0.25">
      <c r="A3" s="17" t="s">
        <v>32</v>
      </c>
      <c r="B3" s="33" t="s">
        <v>33</v>
      </c>
      <c r="C3" s="33"/>
      <c r="D3" s="17" t="s">
        <v>34</v>
      </c>
      <c r="E3" s="17" t="s">
        <v>49</v>
      </c>
      <c r="F3" s="17" t="s">
        <v>48</v>
      </c>
      <c r="G3" s="17" t="s">
        <v>47</v>
      </c>
      <c r="H3" s="4" t="s">
        <v>12</v>
      </c>
    </row>
    <row r="4" spans="1:9" ht="77.25" customHeight="1" x14ac:dyDescent="0.25">
      <c r="A4" s="29" t="s">
        <v>29</v>
      </c>
      <c r="B4" s="16">
        <v>1</v>
      </c>
      <c r="C4" s="5" t="s">
        <v>35</v>
      </c>
      <c r="D4" s="5" t="s">
        <v>41</v>
      </c>
      <c r="E4" s="5" t="s">
        <v>61</v>
      </c>
      <c r="F4" s="5" t="s">
        <v>63</v>
      </c>
      <c r="G4" s="5" t="s">
        <v>64</v>
      </c>
      <c r="H4" s="5" t="s">
        <v>65</v>
      </c>
    </row>
    <row r="5" spans="1:9" ht="77.25" customHeight="1" x14ac:dyDescent="0.25">
      <c r="A5" s="30"/>
      <c r="B5" s="16">
        <v>2</v>
      </c>
      <c r="C5" s="5" t="s">
        <v>36</v>
      </c>
      <c r="D5" s="5" t="s">
        <v>42</v>
      </c>
      <c r="E5" s="5" t="s">
        <v>67</v>
      </c>
      <c r="F5" s="5" t="s">
        <v>71</v>
      </c>
      <c r="G5" s="5" t="s">
        <v>68</v>
      </c>
      <c r="H5" s="5"/>
    </row>
    <row r="6" spans="1:9" ht="120" x14ac:dyDescent="0.25">
      <c r="A6" s="30"/>
      <c r="B6" s="16">
        <v>3</v>
      </c>
      <c r="C6" s="5" t="s">
        <v>80</v>
      </c>
      <c r="D6" s="5" t="s">
        <v>43</v>
      </c>
      <c r="E6" s="5" t="s">
        <v>73</v>
      </c>
      <c r="F6" s="5" t="s">
        <v>75</v>
      </c>
      <c r="G6" s="5" t="s">
        <v>77</v>
      </c>
      <c r="H6" s="6" t="s">
        <v>79</v>
      </c>
      <c r="I6" s="18"/>
    </row>
    <row r="7" spans="1:9" ht="30" x14ac:dyDescent="0.25">
      <c r="A7" s="30"/>
      <c r="B7" s="16">
        <v>4</v>
      </c>
      <c r="C7" s="5" t="s">
        <v>88</v>
      </c>
      <c r="D7" s="5" t="s">
        <v>92</v>
      </c>
      <c r="E7" s="5" t="s">
        <v>93</v>
      </c>
      <c r="F7" s="5"/>
      <c r="G7" s="5" t="s">
        <v>93</v>
      </c>
      <c r="H7" s="6"/>
      <c r="I7" s="18"/>
    </row>
    <row r="8" spans="1:9" ht="90" x14ac:dyDescent="0.25">
      <c r="A8" s="31"/>
      <c r="B8" s="16">
        <v>5</v>
      </c>
      <c r="C8" s="5" t="s">
        <v>109</v>
      </c>
      <c r="D8" s="5" t="s">
        <v>105</v>
      </c>
      <c r="E8" s="5" t="s">
        <v>54</v>
      </c>
      <c r="F8" s="5" t="s">
        <v>55</v>
      </c>
      <c r="G8" s="5" t="s">
        <v>104</v>
      </c>
      <c r="H8" s="6" t="s">
        <v>82</v>
      </c>
    </row>
    <row r="9" spans="1:9" ht="75" x14ac:dyDescent="0.25">
      <c r="A9" s="34" t="s">
        <v>111</v>
      </c>
      <c r="B9" s="7">
        <v>1</v>
      </c>
      <c r="C9" s="8" t="s">
        <v>37</v>
      </c>
      <c r="D9" s="8" t="s">
        <v>44</v>
      </c>
      <c r="E9" s="8" t="s">
        <v>107</v>
      </c>
      <c r="F9" s="8" t="s">
        <v>108</v>
      </c>
      <c r="G9" s="8" t="s">
        <v>85</v>
      </c>
      <c r="H9" s="8"/>
    </row>
    <row r="10" spans="1:9" ht="135" x14ac:dyDescent="0.25">
      <c r="A10" s="34"/>
      <c r="B10" s="7">
        <v>2</v>
      </c>
      <c r="C10" s="8" t="s">
        <v>189</v>
      </c>
      <c r="D10" s="8" t="s">
        <v>190</v>
      </c>
      <c r="E10" s="8" t="s">
        <v>192</v>
      </c>
      <c r="F10" s="9" t="s">
        <v>194</v>
      </c>
      <c r="G10" s="9" t="s">
        <v>196</v>
      </c>
      <c r="H10" s="14" t="s">
        <v>198</v>
      </c>
    </row>
    <row r="11" spans="1:9" ht="45" x14ac:dyDescent="0.25">
      <c r="A11" s="34"/>
      <c r="B11" s="7">
        <v>3</v>
      </c>
      <c r="C11" s="8" t="s">
        <v>96</v>
      </c>
      <c r="D11" s="8" t="s">
        <v>98</v>
      </c>
      <c r="E11" s="19" t="s">
        <v>91</v>
      </c>
      <c r="F11" s="8" t="s">
        <v>99</v>
      </c>
      <c r="G11" s="8" t="s">
        <v>110</v>
      </c>
      <c r="H11" s="14"/>
    </row>
    <row r="12" spans="1:9" ht="60" x14ac:dyDescent="0.25">
      <c r="A12" s="34"/>
      <c r="B12" s="7">
        <v>4</v>
      </c>
      <c r="C12" s="8" t="s">
        <v>112</v>
      </c>
      <c r="D12" s="8" t="s">
        <v>114</v>
      </c>
      <c r="E12" s="8" t="s">
        <v>117</v>
      </c>
      <c r="F12" s="8" t="s">
        <v>120</v>
      </c>
      <c r="G12" s="8" t="s">
        <v>122</v>
      </c>
      <c r="H12" s="20" t="s">
        <v>82</v>
      </c>
    </row>
    <row r="13" spans="1:9" ht="75" x14ac:dyDescent="0.25">
      <c r="A13" s="35" t="s">
        <v>30</v>
      </c>
      <c r="B13" s="10">
        <v>1</v>
      </c>
      <c r="C13" s="12" t="s">
        <v>38</v>
      </c>
      <c r="D13" s="12" t="s">
        <v>45</v>
      </c>
      <c r="E13" s="12" t="s">
        <v>123</v>
      </c>
      <c r="F13" s="12" t="s">
        <v>126</v>
      </c>
      <c r="G13" s="12" t="s">
        <v>128</v>
      </c>
      <c r="H13" s="12"/>
    </row>
    <row r="14" spans="1:9" ht="75" x14ac:dyDescent="0.25">
      <c r="A14" s="36"/>
      <c r="B14" s="10">
        <v>2</v>
      </c>
      <c r="C14" s="11" t="s">
        <v>39</v>
      </c>
      <c r="D14" s="11" t="s">
        <v>46</v>
      </c>
      <c r="E14" s="12" t="s">
        <v>130</v>
      </c>
      <c r="F14" s="12" t="s">
        <v>56</v>
      </c>
      <c r="G14" s="12" t="s">
        <v>57</v>
      </c>
      <c r="H14" s="13" t="s">
        <v>150</v>
      </c>
    </row>
    <row r="15" spans="1:9" ht="60" x14ac:dyDescent="0.25">
      <c r="A15" s="37"/>
      <c r="B15" s="10">
        <v>3</v>
      </c>
      <c r="C15" s="12" t="s">
        <v>40</v>
      </c>
      <c r="D15" s="12" t="s">
        <v>133</v>
      </c>
      <c r="E15" s="12" t="s">
        <v>53</v>
      </c>
      <c r="F15" s="12" t="s">
        <v>52</v>
      </c>
      <c r="G15" s="12" t="s">
        <v>136</v>
      </c>
      <c r="H15" s="13" t="s">
        <v>82</v>
      </c>
    </row>
    <row r="16" spans="1:9" ht="90.6" customHeight="1" x14ac:dyDescent="0.25">
      <c r="A16" s="26" t="s">
        <v>31</v>
      </c>
      <c r="B16" s="15">
        <v>1</v>
      </c>
      <c r="C16" s="15" t="s">
        <v>37</v>
      </c>
      <c r="D16" s="15" t="s">
        <v>139</v>
      </c>
      <c r="E16" s="15" t="s">
        <v>141</v>
      </c>
      <c r="F16" s="15" t="s">
        <v>143</v>
      </c>
      <c r="G16" s="15" t="s">
        <v>145</v>
      </c>
      <c r="H16" s="15"/>
    </row>
    <row r="17" spans="1:11" ht="179.45" customHeight="1" x14ac:dyDescent="0.25">
      <c r="A17" s="27"/>
      <c r="B17" s="15">
        <v>2</v>
      </c>
      <c r="C17" s="15" t="s">
        <v>51</v>
      </c>
      <c r="D17" s="15" t="s">
        <v>50</v>
      </c>
      <c r="E17" s="15" t="s">
        <v>147</v>
      </c>
      <c r="F17" s="15" t="s">
        <v>149</v>
      </c>
      <c r="G17" s="15" t="s">
        <v>151</v>
      </c>
      <c r="H17" s="15" t="s">
        <v>201</v>
      </c>
      <c r="K17">
        <f>10168/3.62</f>
        <v>2808.8397790055246</v>
      </c>
    </row>
    <row r="18" spans="1:11" ht="75" customHeight="1" x14ac:dyDescent="0.25">
      <c r="A18" s="27"/>
      <c r="B18" s="15">
        <v>3</v>
      </c>
      <c r="C18" s="15" t="s">
        <v>158</v>
      </c>
      <c r="D18" s="15" t="s">
        <v>159</v>
      </c>
      <c r="E18" s="15" t="s">
        <v>91</v>
      </c>
      <c r="F18" s="15" t="s">
        <v>160</v>
      </c>
      <c r="G18" s="15" t="s">
        <v>161</v>
      </c>
      <c r="H18" s="15" t="s">
        <v>162</v>
      </c>
    </row>
    <row r="19" spans="1:11" ht="45" x14ac:dyDescent="0.25">
      <c r="A19" s="28"/>
      <c r="B19" s="15">
        <v>4</v>
      </c>
      <c r="C19" s="15" t="s">
        <v>168</v>
      </c>
      <c r="D19" s="15" t="s">
        <v>170</v>
      </c>
      <c r="E19" s="15" t="s">
        <v>169</v>
      </c>
      <c r="F19" s="15" t="s">
        <v>171</v>
      </c>
      <c r="G19" s="15" t="s">
        <v>172</v>
      </c>
      <c r="H19" s="15" t="s">
        <v>173</v>
      </c>
    </row>
    <row r="20" spans="1:11" ht="45.75" customHeight="1" x14ac:dyDescent="0.25">
      <c r="A20" s="38" t="s">
        <v>175</v>
      </c>
      <c r="B20" s="22">
        <v>1</v>
      </c>
      <c r="C20" s="21" t="s">
        <v>176</v>
      </c>
      <c r="D20" s="21" t="s">
        <v>177</v>
      </c>
      <c r="E20" s="21" t="s">
        <v>178</v>
      </c>
      <c r="F20" s="21" t="s">
        <v>179</v>
      </c>
      <c r="G20" s="21" t="s">
        <v>180</v>
      </c>
      <c r="H20" s="23" t="s">
        <v>187</v>
      </c>
    </row>
    <row r="21" spans="1:11" ht="45" x14ac:dyDescent="0.25">
      <c r="A21" s="39"/>
      <c r="B21" s="21">
        <v>4</v>
      </c>
      <c r="C21" s="21" t="s">
        <v>168</v>
      </c>
      <c r="D21" s="21" t="s">
        <v>170</v>
      </c>
      <c r="E21" s="21" t="s">
        <v>169</v>
      </c>
      <c r="F21" s="21" t="s">
        <v>171</v>
      </c>
      <c r="G21" s="21" t="s">
        <v>172</v>
      </c>
      <c r="H21" s="21" t="s">
        <v>173</v>
      </c>
    </row>
    <row r="22" spans="1:11" ht="60.75" customHeight="1" x14ac:dyDescent="0.25">
      <c r="A22" s="40" t="s">
        <v>202</v>
      </c>
      <c r="B22" s="43">
        <v>1</v>
      </c>
      <c r="C22" s="41" t="s">
        <v>208</v>
      </c>
      <c r="D22" s="41" t="s">
        <v>209</v>
      </c>
      <c r="E22" s="41" t="s">
        <v>210</v>
      </c>
      <c r="F22" s="41" t="s">
        <v>211</v>
      </c>
      <c r="G22" s="41" t="s">
        <v>91</v>
      </c>
      <c r="H22" s="44" t="s">
        <v>212</v>
      </c>
    </row>
  </sheetData>
  <mergeCells count="7">
    <mergeCell ref="A20:A21"/>
    <mergeCell ref="A16:A19"/>
    <mergeCell ref="A1:H1"/>
    <mergeCell ref="B3:C3"/>
    <mergeCell ref="A4:A8"/>
    <mergeCell ref="A9:A12"/>
    <mergeCell ref="A13:A15"/>
  </mergeCells>
  <pageMargins left="0.70866141732283472" right="0.70866141732283472" top="0.74803149606299213" bottom="0.74803149606299213" header="0.31496062992125984" footer="0.31496062992125984"/>
  <pageSetup scale="37"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Owner xmlns="98648680-2739-4B8A-B91D-6860F80C3401">
      <UserInfo>
        <DisplayName/>
        <AccountId xsi:nil="true"/>
        <AccountType/>
      </UserInfo>
    </Owner>
    <Status xmlns="98648680-2739-4B8A-B91D-6860F80C3401">Final</Statu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F2FF86B4F58564A8A548728DA7CA8DE" ma:contentTypeVersion="" ma:contentTypeDescription="Create a new document." ma:contentTypeScope="" ma:versionID="234b057a823a2db1caaa5741b5c3dffc">
  <xsd:schema xmlns:xsd="http://www.w3.org/2001/XMLSchema" xmlns:xs="http://www.w3.org/2001/XMLSchema" xmlns:p="http://schemas.microsoft.com/office/2006/metadata/properties" xmlns:ns2="98648680-2739-4B8A-B91D-6860F80C3401" targetNamespace="http://schemas.microsoft.com/office/2006/metadata/properties" ma:root="true" ma:fieldsID="d972ce9c1fb837e69a95a74f80a24ccb" ns2:_="">
    <xsd:import namespace="98648680-2739-4B8A-B91D-6860F80C3401"/>
    <xsd:element name="properties">
      <xsd:complexType>
        <xsd:sequence>
          <xsd:element name="documentManagement">
            <xsd:complexType>
              <xsd:all>
                <xsd:element ref="ns2:Owner" minOccurs="0"/>
                <xsd:element ref="ns2: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648680-2739-4B8A-B91D-6860F80C3401" elementFormDefault="qualified">
    <xsd:import namespace="http://schemas.microsoft.com/office/2006/documentManagement/types"/>
    <xsd:import namespace="http://schemas.microsoft.com/office/infopath/2007/PartnerControls"/>
    <xsd:element name="Owner" ma:index="8" nillable="true" ma:displayName="Owner" ma:list="UserInfo" ma:SearchPeopleOnly="false" ma:SharePointGroup="0" ma:internalName="Owne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format="Dropdown" ma:internalName="Status">
      <xsd:simpleType>
        <xsd:restriction base="dms:Choice">
          <xsd:enumeration value="Draft"/>
          <xsd:enumeration value="Ready For Review"/>
          <xsd:enumeration value="Final"/>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FA491FF-E54B-4970-94F0-F028AB78B781}">
  <ds:schemaRefs>
    <ds:schemaRef ds:uri="http://purl.org/dc/terms/"/>
    <ds:schemaRef ds:uri="http://schemas.microsoft.com/office/2006/documentManagement/types"/>
    <ds:schemaRef ds:uri="http://purl.org/dc/dcmitype/"/>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98648680-2739-4B8A-B91D-6860F80C3401"/>
    <ds:schemaRef ds:uri="http://www.w3.org/XML/1998/namespace"/>
  </ds:schemaRefs>
</ds:datastoreItem>
</file>

<file path=customXml/itemProps2.xml><?xml version="1.0" encoding="utf-8"?>
<ds:datastoreItem xmlns:ds="http://schemas.openxmlformats.org/officeDocument/2006/customXml" ds:itemID="{DEBC6693-8254-4CBD-8F08-147171F57D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648680-2739-4B8A-B91D-6860F80C340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C966D4E-A12A-4B21-9D28-81A6E72E87B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Portugues </vt:lpstr>
      <vt:lpstr>English</vt:lpstr>
    </vt:vector>
  </TitlesOfParts>
  <Company>British American Tobacco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Damir Nierotka</dc:creator>
  <cp:lastModifiedBy>Damir Nierotka</cp:lastModifiedBy>
  <dcterms:created xsi:type="dcterms:W3CDTF">2017-04-27T16:37:53Z</dcterms:created>
  <dcterms:modified xsi:type="dcterms:W3CDTF">2017-06-16T11:25:32Z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0x0101005F2FF86B4F58564A8A548728DA7CA8DE</vt:lpwstr>
  </property>
</Properties>
</file>