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320"/>
  </bookViews>
  <sheets>
    <sheet name="業務報告書" sheetId="1" r:id="rId1"/>
    <sheet name="経費明細書" sheetId="3" r:id="rId2"/>
  </sheets>
  <externalReferences>
    <externalReference r:id="rId3"/>
    <externalReference r:id="rId4"/>
  </externalReferences>
  <definedNames>
    <definedName name="_xlnm.Print_Area" localSheetId="1">経費明細書!$A$1:$J$27</definedName>
    <definedName name="_xlnm.Print_Titles" localSheetId="1">経費明細書!$2:$5</definedName>
    <definedName name="休日" localSheetId="1">[1]休日一覧!$B:$B</definedName>
    <definedName name="休日">[2]休日一覧!$B:$B</definedName>
  </definedNames>
  <calcPr calcId="144525" concurrentCalc="0"/>
</workbook>
</file>

<file path=xl/comments1.xml><?xml version="1.0" encoding="utf-8"?>
<comments xmlns="http://schemas.openxmlformats.org/spreadsheetml/2006/main">
  <authors>
    <author>Sakamoto Naho</author>
    <author>mirai-miyata</author>
  </authors>
  <commentList>
    <comment ref="B9" authorId="0">
      <text>
        <r>
          <rPr>
            <b/>
            <u/>
            <sz val="9"/>
            <rFont val="MS PGothic"/>
            <charset val="128"/>
          </rPr>
          <t>期間が表記と異なる場合</t>
        </r>
        <r>
          <rPr>
            <u/>
            <sz val="9"/>
            <rFont val="MS PGothic"/>
            <charset val="128"/>
          </rPr>
          <t xml:space="preserve">は手入力をお願いします。
</t>
        </r>
      </text>
    </comment>
    <comment ref="C14" authorId="1">
      <text>
        <r>
          <rPr>
            <b/>
            <sz val="8"/>
            <rFont val="MS PGothic"/>
            <charset val="128"/>
          </rPr>
          <t>出勤のない日はブランクでお願いします。</t>
        </r>
      </text>
    </comment>
  </commentList>
</comments>
</file>

<file path=xl/sharedStrings.xml><?xml version="1.0" encoding="utf-8"?>
<sst xmlns="http://schemas.openxmlformats.org/spreadsheetml/2006/main" count="31">
  <si>
    <t>度 業務報告書</t>
  </si>
  <si>
    <t>　下記の期間の業務状況について、御報告いたします。</t>
  </si>
  <si>
    <t>会 社 名</t>
  </si>
  <si>
    <t>作業者名</t>
  </si>
  <si>
    <t>自分の名前</t>
  </si>
  <si>
    <t>期　　間</t>
  </si>
  <si>
    <t>2020/6/1～2020/6/30</t>
  </si>
  <si>
    <t>出勤日数</t>
  </si>
  <si>
    <t>日</t>
  </si>
  <si>
    <t>稼働時間</t>
  </si>
  <si>
    <t>日付</t>
  </si>
  <si>
    <t>曜日</t>
  </si>
  <si>
    <t>出勤</t>
  </si>
  <si>
    <t>退勤</t>
  </si>
  <si>
    <t>休憩など</t>
  </si>
  <si>
    <t>作業内容、補足事項</t>
  </si>
  <si>
    <t>(例)</t>
  </si>
  <si>
    <t>現場責任者確認欄
（サイン記入欄）</t>
  </si>
  <si>
    <t>[作業者] 業務報告書作成→現場責任者による確認印を受領</t>
  </si>
  <si>
    <t>経費明細書　（10月分）</t>
  </si>
  <si>
    <t>作業者：</t>
  </si>
  <si>
    <t>月日</t>
  </si>
  <si>
    <t>行き先</t>
  </si>
  <si>
    <t>利用機関</t>
  </si>
  <si>
    <t>区間</t>
  </si>
  <si>
    <t>交通費</t>
  </si>
  <si>
    <t>宿泊費</t>
  </si>
  <si>
    <t>食事代</t>
  </si>
  <si>
    <t>備考</t>
  </si>
  <si>
    <t>小　　　計</t>
  </si>
  <si>
    <t>合　　　計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</si>
</sst>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&quot;年&quot;"/>
    <numFmt numFmtId="177" formatCode="[h]&quot;時&quot;&quot;間&quot;mm&quot;分&quot;"/>
    <numFmt numFmtId="178" formatCode="0&quot;月&quot;"/>
    <numFmt numFmtId="179" formatCode="[h]:mm"/>
    <numFmt numFmtId="180" formatCode="h:mm;@"/>
  </numFmts>
  <fonts count="36">
    <font>
      <sz val="11"/>
      <color theme="1"/>
      <name val="宋体"/>
      <charset val="128"/>
      <scheme val="minor"/>
    </font>
    <font>
      <sz val="12"/>
      <name val="ＭＳ Ｐゴシック"/>
      <charset val="128"/>
    </font>
    <font>
      <sz val="10"/>
      <name val="ＭＳ Ｐゴシック"/>
      <charset val="128"/>
    </font>
    <font>
      <sz val="11"/>
      <name val="ＭＳ Ｐゴシック"/>
      <charset val="128"/>
    </font>
    <font>
      <b/>
      <sz val="14"/>
      <name val="ＭＳ Ｐゴシック"/>
      <charset val="128"/>
    </font>
    <font>
      <sz val="10"/>
      <color theme="1"/>
      <name val="ＭＳ Ｐゴシック"/>
      <charset val="128"/>
    </font>
    <font>
      <sz val="14"/>
      <name val="ＭＳ Ｐゴシック"/>
      <charset val="128"/>
    </font>
    <font>
      <sz val="11"/>
      <color theme="1"/>
      <name val="ＭＳ Ｐゴシック"/>
      <charset val="128"/>
    </font>
    <font>
      <sz val="10"/>
      <color rgb="FFFF0000"/>
      <name val="ＭＳ Ｐゴシック"/>
      <charset val="128"/>
    </font>
    <font>
      <sz val="11"/>
      <name val="宋体"/>
      <charset val="128"/>
      <scheme val="minor"/>
    </font>
    <font>
      <b/>
      <sz val="14"/>
      <name val="宋体"/>
      <charset val="128"/>
      <scheme val="minor"/>
    </font>
    <font>
      <sz val="9"/>
      <name val="宋体"/>
      <charset val="128"/>
      <scheme val="minor"/>
    </font>
    <font>
      <sz val="10"/>
      <name val="宋体"/>
      <charset val="128"/>
      <scheme val="minor"/>
    </font>
    <font>
      <sz val="10"/>
      <color rgb="FFFF0000"/>
      <name val="宋体"/>
      <charset val="128"/>
      <scheme val="minor"/>
    </font>
    <font>
      <sz val="9"/>
      <color theme="1" tint="0.499984740745262"/>
      <name val="宋体"/>
      <charset val="128"/>
      <scheme val="minor"/>
    </font>
    <font>
      <sz val="8"/>
      <name val="宋体"/>
      <charset val="128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theme="0" tint="-0.49998474074526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theme="0" tint="-0.499984740745262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theme="0" tint="-0.499984740745262"/>
      </bottom>
      <diagonal/>
    </border>
    <border>
      <left style="medium">
        <color auto="1"/>
      </left>
      <right style="thin">
        <color auto="1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auto="1"/>
      </left>
      <right style="thin">
        <color auto="1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auto="1"/>
      </left>
      <right style="medium">
        <color auto="1"/>
      </right>
      <top style="double">
        <color theme="0" tint="-0.499984740745262"/>
      </top>
      <bottom style="double">
        <color theme="0" tint="-0.499984740745262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9" fillId="3" borderId="7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18" borderId="74" applyNumberFormat="0" applyFon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76" applyNumberFormat="0" applyFill="0" applyAlignment="0" applyProtection="0">
      <alignment vertical="center"/>
    </xf>
    <xf numFmtId="0" fontId="30" fillId="0" borderId="76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8" fillId="0" borderId="71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2" borderId="70" applyNumberFormat="0" applyAlignment="0" applyProtection="0">
      <alignment vertical="center"/>
    </xf>
    <xf numFmtId="0" fontId="24" fillId="2" borderId="72" applyNumberFormat="0" applyAlignment="0" applyProtection="0">
      <alignment vertical="center"/>
    </xf>
    <xf numFmtId="0" fontId="26" fillId="17" borderId="73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3" fillId="0" borderId="77" applyNumberFormat="0" applyFill="0" applyAlignment="0" applyProtection="0">
      <alignment vertical="center"/>
    </xf>
    <xf numFmtId="0" fontId="28" fillId="0" borderId="75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38" fontId="3" fillId="0" borderId="0" applyFont="0" applyFill="0" applyBorder="0" applyAlignment="0" applyProtection="0"/>
    <xf numFmtId="0" fontId="21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" fillId="0" borderId="0"/>
    <xf numFmtId="0" fontId="21" fillId="2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" fillId="0" borderId="0"/>
    <xf numFmtId="0" fontId="21" fillId="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44">
    <xf numFmtId="0" fontId="0" fillId="0" borderId="0" xfId="0">
      <alignment vertical="center"/>
    </xf>
    <xf numFmtId="0" fontId="1" fillId="0" borderId="0" xfId="54" applyFont="1" applyFill="1" applyAlignment="1">
      <alignment horizontal="center" vertical="center"/>
    </xf>
    <xf numFmtId="0" fontId="2" fillId="0" borderId="0" xfId="54" applyFont="1" applyFill="1">
      <alignment vertical="center"/>
    </xf>
    <xf numFmtId="14" fontId="3" fillId="0" borderId="0" xfId="54" applyNumberFormat="1">
      <alignment vertical="center"/>
    </xf>
    <xf numFmtId="0" fontId="3" fillId="0" borderId="0" xfId="54" applyAlignment="1">
      <alignment vertical="center" wrapText="1"/>
    </xf>
    <xf numFmtId="0" fontId="3" fillId="0" borderId="0" xfId="54">
      <alignment vertical="center"/>
    </xf>
    <xf numFmtId="0" fontId="3" fillId="0" borderId="0" xfId="54" applyAlignment="1">
      <alignment horizontal="center" vertical="center"/>
    </xf>
    <xf numFmtId="38" fontId="3" fillId="0" borderId="0" xfId="34" applyAlignment="1">
      <alignment vertical="center"/>
    </xf>
    <xf numFmtId="0" fontId="4" fillId="0" borderId="1" xfId="54" applyFont="1" applyBorder="1" applyAlignment="1">
      <alignment horizontal="center" vertical="center"/>
    </xf>
    <xf numFmtId="0" fontId="4" fillId="0" borderId="0" xfId="54" applyFont="1" applyBorder="1" applyAlignment="1">
      <alignment horizontal="center" vertical="center"/>
    </xf>
    <xf numFmtId="38" fontId="1" fillId="0" borderId="1" xfId="34" applyFont="1" applyBorder="1" applyAlignment="1">
      <alignment horizontal="center" vertical="center"/>
    </xf>
    <xf numFmtId="38" fontId="1" fillId="0" borderId="2" xfId="34" applyFont="1" applyBorder="1" applyAlignment="1">
      <alignment horizontal="center" vertical="center"/>
    </xf>
    <xf numFmtId="14" fontId="1" fillId="0" borderId="3" xfId="54" applyNumberFormat="1" applyFont="1" applyFill="1" applyBorder="1" applyAlignment="1">
      <alignment horizontal="center" vertical="center"/>
    </xf>
    <xf numFmtId="0" fontId="1" fillId="0" borderId="4" xfId="54" applyFont="1" applyFill="1" applyBorder="1" applyAlignment="1">
      <alignment horizontal="center" vertical="center" wrapText="1"/>
    </xf>
    <xf numFmtId="0" fontId="1" fillId="0" borderId="4" xfId="54" applyFont="1" applyFill="1" applyBorder="1" applyAlignment="1">
      <alignment horizontal="centerContinuous" vertical="center"/>
    </xf>
    <xf numFmtId="38" fontId="1" fillId="0" borderId="4" xfId="34" applyFont="1" applyFill="1" applyBorder="1" applyAlignment="1">
      <alignment horizontal="center" vertical="center"/>
    </xf>
    <xf numFmtId="14" fontId="5" fillId="0" borderId="5" xfId="54" applyNumberFormat="1" applyFont="1" applyFill="1" applyBorder="1">
      <alignment vertical="center"/>
    </xf>
    <xf numFmtId="0" fontId="5" fillId="0" borderId="6" xfId="54" applyFont="1" applyFill="1" applyBorder="1" applyAlignment="1">
      <alignment vertical="center" shrinkToFit="1"/>
    </xf>
    <xf numFmtId="0" fontId="5" fillId="0" borderId="7" xfId="54" applyFont="1" applyFill="1" applyBorder="1" applyAlignment="1">
      <alignment vertical="center" wrapText="1" shrinkToFit="1"/>
    </xf>
    <xf numFmtId="0" fontId="5" fillId="0" borderId="7" xfId="54" applyFont="1" applyFill="1" applyBorder="1">
      <alignment vertical="center"/>
    </xf>
    <xf numFmtId="0" fontId="5" fillId="0" borderId="8" xfId="54" applyFont="1" applyFill="1" applyBorder="1" applyAlignment="1">
      <alignment horizontal="center" vertical="center"/>
    </xf>
    <xf numFmtId="0" fontId="5" fillId="0" borderId="9" xfId="54" applyFont="1" applyFill="1" applyBorder="1">
      <alignment vertical="center"/>
    </xf>
    <xf numFmtId="38" fontId="5" fillId="0" borderId="10" xfId="34" applyFont="1" applyFill="1" applyBorder="1" applyAlignment="1">
      <alignment vertical="center"/>
    </xf>
    <xf numFmtId="14" fontId="2" fillId="0" borderId="5" xfId="54" applyNumberFormat="1" applyFont="1" applyFill="1" applyBorder="1">
      <alignment vertical="center"/>
    </xf>
    <xf numFmtId="0" fontId="2" fillId="0" borderId="6" xfId="54" applyFont="1" applyFill="1" applyBorder="1" applyAlignment="1">
      <alignment vertical="center" shrinkToFit="1"/>
    </xf>
    <xf numFmtId="0" fontId="2" fillId="0" borderId="7" xfId="54" applyFont="1" applyFill="1" applyBorder="1" applyAlignment="1">
      <alignment vertical="center" wrapText="1" shrinkToFit="1"/>
    </xf>
    <xf numFmtId="0" fontId="2" fillId="0" borderId="7" xfId="54" applyFont="1" applyFill="1" applyBorder="1">
      <alignment vertical="center"/>
    </xf>
    <xf numFmtId="0" fontId="2" fillId="0" borderId="9" xfId="54" applyFont="1" applyFill="1" applyBorder="1">
      <alignment vertical="center"/>
    </xf>
    <xf numFmtId="38" fontId="2" fillId="0" borderId="10" xfId="34" applyFont="1" applyFill="1" applyBorder="1" applyAlignment="1">
      <alignment vertical="center"/>
    </xf>
    <xf numFmtId="14" fontId="2" fillId="0" borderId="5" xfId="54" applyNumberFormat="1" applyFont="1" applyFill="1" applyBorder="1" applyAlignment="1">
      <alignment vertical="center" wrapText="1"/>
    </xf>
    <xf numFmtId="0" fontId="2" fillId="0" borderId="7" xfId="54" applyFont="1" applyFill="1" applyBorder="1" applyAlignment="1">
      <alignment vertical="center" shrinkToFit="1"/>
    </xf>
    <xf numFmtId="0" fontId="2" fillId="0" borderId="8" xfId="54" applyFont="1" applyFill="1" applyBorder="1" applyAlignment="1">
      <alignment horizontal="center" vertical="center"/>
    </xf>
    <xf numFmtId="0" fontId="2" fillId="0" borderId="1" xfId="54" applyFont="1" applyFill="1" applyBorder="1">
      <alignment vertical="center"/>
    </xf>
    <xf numFmtId="38" fontId="2" fillId="0" borderId="6" xfId="34" applyFont="1" applyFill="1" applyBorder="1" applyAlignment="1">
      <alignment vertical="center"/>
    </xf>
    <xf numFmtId="0" fontId="2" fillId="0" borderId="11" xfId="54" applyFont="1" applyFill="1" applyBorder="1">
      <alignment vertical="center"/>
    </xf>
    <xf numFmtId="0" fontId="2" fillId="0" borderId="12" xfId="54" applyFont="1" applyFill="1" applyBorder="1">
      <alignment vertical="center"/>
    </xf>
    <xf numFmtId="14" fontId="2" fillId="0" borderId="13" xfId="54" applyNumberFormat="1" applyFont="1" applyFill="1" applyBorder="1">
      <alignment vertical="center"/>
    </xf>
    <xf numFmtId="0" fontId="2" fillId="0" borderId="14" xfId="54" applyFont="1" applyFill="1" applyBorder="1" applyAlignment="1">
      <alignment vertical="center" shrinkToFit="1"/>
    </xf>
    <xf numFmtId="0" fontId="2" fillId="0" borderId="15" xfId="54" applyFont="1" applyFill="1" applyBorder="1" applyAlignment="1">
      <alignment vertical="center" shrinkToFit="1"/>
    </xf>
    <xf numFmtId="0" fontId="2" fillId="0" borderId="16" xfId="54" applyFont="1" applyFill="1" applyBorder="1">
      <alignment vertical="center"/>
    </xf>
    <xf numFmtId="0" fontId="2" fillId="0" borderId="17" xfId="54" applyFont="1" applyFill="1" applyBorder="1" applyAlignment="1">
      <alignment horizontal="center" vertical="center"/>
    </xf>
    <xf numFmtId="0" fontId="2" fillId="0" borderId="18" xfId="54" applyFont="1" applyFill="1" applyBorder="1">
      <alignment vertical="center"/>
    </xf>
    <xf numFmtId="38" fontId="2" fillId="0" borderId="19" xfId="34" applyFont="1" applyFill="1" applyBorder="1" applyAlignment="1">
      <alignment vertical="center"/>
    </xf>
    <xf numFmtId="14" fontId="6" fillId="0" borderId="20" xfId="54" applyNumberFormat="1" applyFont="1" applyBorder="1" applyAlignment="1">
      <alignment horizontal="centerContinuous" vertical="center"/>
    </xf>
    <xf numFmtId="0" fontId="3" fillId="0" borderId="21" xfId="54" applyBorder="1" applyAlignment="1">
      <alignment horizontal="centerContinuous" vertical="center" wrapText="1"/>
    </xf>
    <xf numFmtId="0" fontId="3" fillId="0" borderId="21" xfId="54" applyBorder="1" applyAlignment="1">
      <alignment horizontal="centerContinuous" vertical="center"/>
    </xf>
    <xf numFmtId="0" fontId="3" fillId="0" borderId="22" xfId="54" applyBorder="1" applyAlignment="1">
      <alignment horizontal="centerContinuous" vertical="center"/>
    </xf>
    <xf numFmtId="38" fontId="3" fillId="0" borderId="23" xfId="34" applyBorder="1" applyAlignment="1">
      <alignment vertical="center"/>
    </xf>
    <xf numFmtId="14" fontId="6" fillId="0" borderId="24" xfId="54" applyNumberFormat="1" applyFont="1" applyBorder="1" applyAlignment="1">
      <alignment horizontal="centerContinuous" vertical="center"/>
    </xf>
    <xf numFmtId="0" fontId="3" fillId="0" borderId="25" xfId="54" applyBorder="1" applyAlignment="1">
      <alignment horizontal="centerContinuous" vertical="center" wrapText="1"/>
    </xf>
    <xf numFmtId="0" fontId="3" fillId="0" borderId="25" xfId="54" applyBorder="1" applyAlignment="1">
      <alignment horizontal="centerContinuous" vertical="center"/>
    </xf>
    <xf numFmtId="0" fontId="3" fillId="0" borderId="26" xfId="54" applyBorder="1" applyAlignment="1">
      <alignment horizontal="centerContinuous" vertical="center"/>
    </xf>
    <xf numFmtId="38" fontId="3" fillId="0" borderId="27" xfId="34" applyBorder="1" applyAlignment="1">
      <alignment horizontal="center" vertical="center"/>
    </xf>
    <xf numFmtId="38" fontId="3" fillId="0" borderId="28" xfId="34" applyBorder="1" applyAlignment="1">
      <alignment horizontal="center" vertical="center"/>
    </xf>
    <xf numFmtId="14" fontId="7" fillId="0" borderId="0" xfId="34" applyNumberFormat="1" applyFont="1" applyAlignment="1">
      <alignment horizontal="right" vertical="center"/>
    </xf>
    <xf numFmtId="38" fontId="3" fillId="0" borderId="1" xfId="34" applyFont="1" applyBorder="1" applyAlignment="1">
      <alignment horizontal="centerContinuous" vertical="center"/>
    </xf>
    <xf numFmtId="38" fontId="1" fillId="0" borderId="29" xfId="34" applyFont="1" applyFill="1" applyBorder="1" applyAlignment="1">
      <alignment horizontal="center" vertical="center"/>
    </xf>
    <xf numFmtId="38" fontId="1" fillId="0" borderId="30" xfId="34" applyFont="1" applyFill="1" applyBorder="1" applyAlignment="1">
      <alignment horizontal="center" vertical="center"/>
    </xf>
    <xf numFmtId="38" fontId="5" fillId="0" borderId="11" xfId="34" applyFont="1" applyFill="1" applyBorder="1" applyAlignment="1">
      <alignment vertical="center"/>
    </xf>
    <xf numFmtId="38" fontId="8" fillId="0" borderId="31" xfId="34" applyFont="1" applyFill="1" applyBorder="1" applyAlignment="1">
      <alignment vertical="center"/>
    </xf>
    <xf numFmtId="38" fontId="2" fillId="0" borderId="11" xfId="34" applyFont="1" applyFill="1" applyBorder="1" applyAlignment="1">
      <alignment vertical="center"/>
    </xf>
    <xf numFmtId="38" fontId="2" fillId="0" borderId="31" xfId="34" applyFont="1" applyFill="1" applyBorder="1" applyAlignment="1">
      <alignment vertical="center" wrapText="1"/>
    </xf>
    <xf numFmtId="38" fontId="2" fillId="0" borderId="16" xfId="34" applyFont="1" applyFill="1" applyBorder="1" applyAlignment="1">
      <alignment vertical="center"/>
    </xf>
    <xf numFmtId="38" fontId="2" fillId="0" borderId="32" xfId="34" applyFont="1" applyFill="1" applyBorder="1" applyAlignment="1">
      <alignment vertical="center"/>
    </xf>
    <xf numFmtId="38" fontId="3" fillId="0" borderId="33" xfId="34" applyBorder="1" applyAlignment="1">
      <alignment vertical="center"/>
    </xf>
    <xf numFmtId="38" fontId="3" fillId="0" borderId="0" xfId="54" applyNumberFormat="1">
      <alignment vertical="center"/>
    </xf>
    <xf numFmtId="38" fontId="3" fillId="0" borderId="34" xfId="34" applyBorder="1" applyAlignment="1">
      <alignment horizontal="center" vertical="center"/>
    </xf>
    <xf numFmtId="38" fontId="3" fillId="0" borderId="35" xfId="34" applyBorder="1" applyAlignment="1">
      <alignment vertical="center"/>
    </xf>
    <xf numFmtId="0" fontId="9" fillId="0" borderId="0" xfId="6" applyFont="1" applyFill="1" applyProtection="1">
      <alignment vertical="center"/>
    </xf>
    <xf numFmtId="0" fontId="10" fillId="0" borderId="36" xfId="6" applyFont="1" applyFill="1" applyBorder="1" applyAlignment="1" applyProtection="1">
      <alignment horizontal="center" vertical="center"/>
    </xf>
    <xf numFmtId="176" fontId="10" fillId="0" borderId="36" xfId="6" applyNumberFormat="1" applyFont="1" applyFill="1" applyBorder="1" applyAlignment="1" applyProtection="1">
      <alignment vertical="center" shrinkToFit="1"/>
    </xf>
    <xf numFmtId="178" fontId="10" fillId="0" borderId="36" xfId="6" applyNumberFormat="1" applyFont="1" applyFill="1" applyBorder="1" applyAlignment="1" applyProtection="1">
      <alignment vertical="center" shrinkToFit="1"/>
    </xf>
    <xf numFmtId="0" fontId="10" fillId="0" borderId="36" xfId="6" applyFont="1" applyFill="1" applyBorder="1" applyAlignment="1" applyProtection="1">
      <alignment vertical="center"/>
    </xf>
    <xf numFmtId="0" fontId="10" fillId="0" borderId="0" xfId="6" applyFont="1" applyFill="1" applyBorder="1" applyAlignment="1" applyProtection="1">
      <alignment horizontal="center" vertical="center"/>
    </xf>
    <xf numFmtId="176" fontId="10" fillId="0" borderId="0" xfId="6" applyNumberFormat="1" applyFont="1" applyFill="1" applyBorder="1" applyAlignment="1" applyProtection="1">
      <alignment horizontal="center" vertical="center" shrinkToFit="1"/>
    </xf>
    <xf numFmtId="178" fontId="10" fillId="0" borderId="0" xfId="6" applyNumberFormat="1" applyFont="1" applyFill="1" applyBorder="1" applyAlignment="1" applyProtection="1">
      <alignment horizontal="right" vertical="center"/>
    </xf>
    <xf numFmtId="0" fontId="10" fillId="0" borderId="0" xfId="6" applyFont="1" applyFill="1" applyBorder="1" applyAlignment="1" applyProtection="1">
      <alignment horizontal="left" vertical="center"/>
    </xf>
    <xf numFmtId="0" fontId="9" fillId="0" borderId="0" xfId="6" applyFont="1" applyFill="1" applyBorder="1" applyAlignment="1" applyProtection="1">
      <alignment horizontal="center" vertical="center"/>
    </xf>
    <xf numFmtId="14" fontId="9" fillId="0" borderId="0" xfId="6" applyNumberFormat="1" applyFont="1" applyFill="1" applyBorder="1" applyAlignment="1" applyProtection="1">
      <alignment horizontal="center" vertical="center"/>
    </xf>
    <xf numFmtId="14" fontId="9" fillId="0" borderId="0" xfId="6" applyNumberFormat="1" applyFont="1" applyFill="1" applyBorder="1" applyAlignment="1" applyProtection="1">
      <alignment horizontal="right" vertical="center"/>
    </xf>
    <xf numFmtId="0" fontId="9" fillId="0" borderId="0" xfId="6" applyFont="1" applyFill="1" applyBorder="1" applyProtection="1">
      <alignment vertical="center"/>
    </xf>
    <xf numFmtId="0" fontId="11" fillId="0" borderId="0" xfId="6" applyFont="1" applyFill="1" applyProtection="1">
      <alignment vertical="center"/>
    </xf>
    <xf numFmtId="0" fontId="12" fillId="0" borderId="37" xfId="6" applyFont="1" applyFill="1" applyBorder="1" applyAlignment="1" applyProtection="1">
      <alignment horizontal="center" vertical="center"/>
    </xf>
    <xf numFmtId="0" fontId="12" fillId="0" borderId="38" xfId="6" applyFont="1" applyFill="1" applyBorder="1" applyAlignment="1" applyProtection="1">
      <alignment horizontal="center" vertical="center"/>
    </xf>
    <xf numFmtId="0" fontId="12" fillId="0" borderId="39" xfId="6" applyFont="1" applyFill="1" applyBorder="1" applyAlignment="1" applyProtection="1">
      <alignment horizontal="center" vertical="center"/>
    </xf>
    <xf numFmtId="0" fontId="12" fillId="0" borderId="40" xfId="6" applyFont="1" applyFill="1" applyBorder="1" applyAlignment="1" applyProtection="1">
      <alignment horizontal="center" vertical="center"/>
    </xf>
    <xf numFmtId="0" fontId="12" fillId="0" borderId="41" xfId="6" applyFont="1" applyFill="1" applyBorder="1" applyAlignment="1" applyProtection="1">
      <alignment horizontal="center" vertical="center"/>
    </xf>
    <xf numFmtId="0" fontId="13" fillId="0" borderId="11" xfId="6" applyFont="1" applyFill="1" applyBorder="1" applyAlignment="1" applyProtection="1">
      <alignment horizontal="center" vertical="center"/>
      <protection locked="0"/>
    </xf>
    <xf numFmtId="0" fontId="13" fillId="0" borderId="42" xfId="6" applyFont="1" applyFill="1" applyBorder="1" applyAlignment="1" applyProtection="1">
      <alignment horizontal="center" vertical="center"/>
      <protection locked="0"/>
    </xf>
    <xf numFmtId="0" fontId="13" fillId="0" borderId="43" xfId="6" applyFont="1" applyFill="1" applyBorder="1" applyAlignment="1" applyProtection="1">
      <alignment horizontal="center" vertical="center"/>
      <protection locked="0"/>
    </xf>
    <xf numFmtId="0" fontId="12" fillId="0" borderId="11" xfId="6" applyFont="1" applyFill="1" applyBorder="1" applyAlignment="1" applyProtection="1">
      <alignment horizontal="center" vertical="center"/>
      <protection locked="0"/>
    </xf>
    <xf numFmtId="0" fontId="12" fillId="0" borderId="42" xfId="6" applyFont="1" applyFill="1" applyBorder="1" applyAlignment="1" applyProtection="1">
      <alignment horizontal="center" vertical="center"/>
      <protection locked="0"/>
    </xf>
    <xf numFmtId="0" fontId="12" fillId="0" borderId="43" xfId="6" applyFont="1" applyFill="1" applyBorder="1" applyAlignment="1" applyProtection="1">
      <alignment horizontal="center" vertical="center"/>
      <protection locked="0"/>
    </xf>
    <xf numFmtId="0" fontId="12" fillId="0" borderId="44" xfId="6" applyFont="1" applyFill="1" applyBorder="1" applyAlignment="1" applyProtection="1">
      <alignment horizontal="center" vertical="center"/>
    </xf>
    <xf numFmtId="0" fontId="12" fillId="0" borderId="11" xfId="6" applyFont="1" applyFill="1" applyBorder="1" applyAlignment="1" applyProtection="1">
      <alignment horizontal="center" vertical="center"/>
    </xf>
    <xf numFmtId="0" fontId="12" fillId="0" borderId="42" xfId="6" applyFont="1" applyFill="1" applyBorder="1" applyAlignment="1" applyProtection="1">
      <alignment horizontal="center" vertical="center"/>
    </xf>
    <xf numFmtId="0" fontId="12" fillId="0" borderId="43" xfId="6" applyFont="1" applyFill="1" applyBorder="1" applyProtection="1">
      <alignment vertical="center"/>
    </xf>
    <xf numFmtId="0" fontId="12" fillId="0" borderId="45" xfId="6" applyFont="1" applyFill="1" applyBorder="1" applyAlignment="1" applyProtection="1">
      <alignment horizontal="center" vertical="center"/>
    </xf>
    <xf numFmtId="177" fontId="12" fillId="0" borderId="46" xfId="6" applyNumberFormat="1" applyFont="1" applyFill="1" applyBorder="1" applyAlignment="1" applyProtection="1">
      <alignment horizontal="center" vertical="center"/>
    </xf>
    <xf numFmtId="177" fontId="12" fillId="0" borderId="47" xfId="6" applyNumberFormat="1" applyFont="1" applyFill="1" applyBorder="1" applyAlignment="1" applyProtection="1">
      <alignment horizontal="center" vertical="center"/>
    </xf>
    <xf numFmtId="177" fontId="12" fillId="0" borderId="48" xfId="6" applyNumberFormat="1" applyFont="1" applyFill="1" applyBorder="1" applyAlignment="1" applyProtection="1">
      <alignment horizontal="center" vertical="center"/>
    </xf>
    <xf numFmtId="179" fontId="11" fillId="0" borderId="0" xfId="6" applyNumberFormat="1" applyFont="1" applyFill="1" applyBorder="1" applyAlignment="1" applyProtection="1">
      <alignment horizontal="center" vertical="center"/>
    </xf>
    <xf numFmtId="179" fontId="11" fillId="0" borderId="0" xfId="6" applyNumberFormat="1" applyFont="1" applyFill="1" applyBorder="1" applyAlignment="1" applyProtection="1">
      <alignment vertical="center"/>
    </xf>
    <xf numFmtId="14" fontId="11" fillId="0" borderId="49" xfId="53" applyNumberFormat="1" applyFont="1" applyFill="1" applyBorder="1" applyAlignment="1" applyProtection="1">
      <alignment horizontal="center" vertical="center"/>
    </xf>
    <xf numFmtId="0" fontId="11" fillId="0" borderId="50" xfId="53" applyFont="1" applyFill="1" applyBorder="1" applyAlignment="1" applyProtection="1">
      <alignment horizontal="center" vertical="center"/>
    </xf>
    <xf numFmtId="0" fontId="11" fillId="0" borderId="51" xfId="53" applyFont="1" applyFill="1" applyBorder="1" applyAlignment="1" applyProtection="1">
      <alignment horizontal="center" vertical="center"/>
    </xf>
    <xf numFmtId="14" fontId="14" fillId="0" borderId="52" xfId="53" applyNumberFormat="1" applyFont="1" applyFill="1" applyBorder="1" applyAlignment="1" applyProtection="1">
      <alignment horizontal="right" vertical="center"/>
    </xf>
    <xf numFmtId="0" fontId="14" fillId="0" borderId="53" xfId="53" applyFont="1" applyFill="1" applyBorder="1" applyAlignment="1" applyProtection="1">
      <alignment horizontal="center" vertical="center"/>
    </xf>
    <xf numFmtId="179" fontId="14" fillId="0" borderId="53" xfId="53" applyNumberFormat="1" applyFont="1" applyFill="1" applyBorder="1" applyProtection="1">
      <alignment vertical="center"/>
    </xf>
    <xf numFmtId="20" fontId="14" fillId="0" borderId="53" xfId="53" applyNumberFormat="1" applyFont="1" applyFill="1" applyBorder="1" applyProtection="1">
      <alignment vertical="center"/>
    </xf>
    <xf numFmtId="180" fontId="14" fillId="0" borderId="54" xfId="53" applyNumberFormat="1" applyFont="1" applyFill="1" applyBorder="1" applyProtection="1">
      <alignment vertical="center"/>
    </xf>
    <xf numFmtId="14" fontId="11" fillId="0" borderId="55" xfId="53" applyNumberFormat="1" applyFont="1" applyFill="1" applyBorder="1" applyProtection="1">
      <alignment vertical="center"/>
    </xf>
    <xf numFmtId="0" fontId="11" fillId="0" borderId="56" xfId="53" applyFont="1" applyFill="1" applyBorder="1" applyAlignment="1" applyProtection="1">
      <alignment horizontal="center" vertical="center"/>
    </xf>
    <xf numFmtId="179" fontId="11" fillId="0" borderId="56" xfId="53" applyNumberFormat="1" applyFont="1" applyFill="1" applyBorder="1" applyProtection="1">
      <alignment vertical="center"/>
      <protection locked="0"/>
    </xf>
    <xf numFmtId="20" fontId="11" fillId="0" borderId="56" xfId="53" applyNumberFormat="1" applyFont="1" applyFill="1" applyBorder="1" applyProtection="1">
      <alignment vertical="center"/>
    </xf>
    <xf numFmtId="0" fontId="11" fillId="0" borderId="57" xfId="53" applyFont="1" applyFill="1" applyBorder="1" applyProtection="1">
      <alignment vertical="center"/>
      <protection locked="0"/>
    </xf>
    <xf numFmtId="14" fontId="11" fillId="0" borderId="58" xfId="53" applyNumberFormat="1" applyFont="1" applyFill="1" applyBorder="1" applyProtection="1">
      <alignment vertical="center"/>
    </xf>
    <xf numFmtId="0" fontId="11" fillId="0" borderId="59" xfId="53" applyFont="1" applyFill="1" applyBorder="1" applyAlignment="1" applyProtection="1">
      <alignment horizontal="center" vertical="center"/>
    </xf>
    <xf numFmtId="0" fontId="11" fillId="0" borderId="60" xfId="53" applyFont="1" applyFill="1" applyBorder="1" applyProtection="1">
      <alignment vertical="center"/>
      <protection locked="0"/>
    </xf>
    <xf numFmtId="179" fontId="11" fillId="0" borderId="59" xfId="53" applyNumberFormat="1" applyFont="1" applyFill="1" applyBorder="1" applyProtection="1">
      <alignment vertical="center"/>
      <protection locked="0"/>
    </xf>
    <xf numFmtId="20" fontId="11" fillId="0" borderId="59" xfId="53" applyNumberFormat="1" applyFont="1" applyFill="1" applyBorder="1" applyProtection="1">
      <alignment vertical="center"/>
    </xf>
    <xf numFmtId="14" fontId="11" fillId="0" borderId="61" xfId="53" applyNumberFormat="1" applyFont="1" applyFill="1" applyBorder="1" applyProtection="1">
      <alignment vertical="center"/>
    </xf>
    <xf numFmtId="0" fontId="11" fillId="0" borderId="62" xfId="53" applyFont="1" applyFill="1" applyBorder="1" applyAlignment="1" applyProtection="1">
      <alignment horizontal="center" vertical="center"/>
    </xf>
    <xf numFmtId="179" fontId="11" fillId="0" borderId="62" xfId="53" applyNumberFormat="1" applyFont="1" applyFill="1" applyBorder="1" applyProtection="1">
      <alignment vertical="center"/>
      <protection locked="0"/>
    </xf>
    <xf numFmtId="20" fontId="11" fillId="0" borderId="62" xfId="53" applyNumberFormat="1" applyFont="1" applyFill="1" applyBorder="1" applyProtection="1">
      <alignment vertical="center"/>
    </xf>
    <xf numFmtId="0" fontId="11" fillId="0" borderId="63" xfId="53" applyFont="1" applyFill="1" applyBorder="1" applyProtection="1">
      <alignment vertical="center"/>
      <protection locked="0"/>
    </xf>
    <xf numFmtId="14" fontId="11" fillId="0" borderId="0" xfId="53" applyNumberFormat="1" applyFont="1" applyFill="1" applyBorder="1" applyProtection="1">
      <alignment vertical="center"/>
    </xf>
    <xf numFmtId="0" fontId="11" fillId="0" borderId="0" xfId="53" applyFont="1" applyFill="1" applyBorder="1" applyAlignment="1" applyProtection="1">
      <alignment horizontal="center" vertical="center"/>
    </xf>
    <xf numFmtId="20" fontId="11" fillId="0" borderId="0" xfId="53" applyNumberFormat="1" applyFont="1" applyFill="1" applyBorder="1" applyProtection="1">
      <alignment vertical="center"/>
    </xf>
    <xf numFmtId="180" fontId="11" fillId="0" borderId="0" xfId="53" applyNumberFormat="1" applyFont="1" applyFill="1" applyBorder="1" applyProtection="1">
      <alignment vertical="center"/>
    </xf>
    <xf numFmtId="0" fontId="11" fillId="0" borderId="64" xfId="53" applyFont="1" applyFill="1" applyBorder="1" applyProtection="1">
      <alignment vertical="center"/>
    </xf>
    <xf numFmtId="0" fontId="11" fillId="0" borderId="65" xfId="6" applyFont="1" applyFill="1" applyBorder="1" applyAlignment="1" applyProtection="1">
      <alignment horizontal="center" vertical="center" wrapText="1"/>
    </xf>
    <xf numFmtId="0" fontId="11" fillId="0" borderId="66" xfId="6" applyFont="1" applyFill="1" applyBorder="1" applyAlignment="1" applyProtection="1">
      <alignment horizontal="center" vertical="center" wrapText="1"/>
    </xf>
    <xf numFmtId="0" fontId="9" fillId="0" borderId="65" xfId="6" applyFont="1" applyFill="1" applyBorder="1" applyAlignment="1" applyProtection="1">
      <alignment horizontal="left" vertical="center"/>
      <protection locked="0"/>
    </xf>
    <xf numFmtId="0" fontId="9" fillId="0" borderId="66" xfId="6" applyFont="1" applyFill="1" applyBorder="1" applyAlignment="1" applyProtection="1">
      <alignment horizontal="left" vertical="center"/>
      <protection locked="0"/>
    </xf>
    <xf numFmtId="0" fontId="11" fillId="0" borderId="67" xfId="6" applyFont="1" applyFill="1" applyBorder="1" applyAlignment="1" applyProtection="1">
      <alignment horizontal="center" vertical="center" wrapText="1"/>
    </xf>
    <xf numFmtId="0" fontId="11" fillId="0" borderId="64" xfId="6" applyFont="1" applyFill="1" applyBorder="1" applyAlignment="1" applyProtection="1">
      <alignment horizontal="center" vertical="center" wrapText="1"/>
    </xf>
    <xf numFmtId="0" fontId="9" fillId="0" borderId="67" xfId="6" applyFont="1" applyFill="1" applyBorder="1" applyAlignment="1" applyProtection="1">
      <alignment horizontal="left" vertical="center"/>
      <protection locked="0"/>
    </xf>
    <xf numFmtId="0" fontId="9" fillId="0" borderId="64" xfId="6" applyFont="1" applyFill="1" applyBorder="1" applyAlignment="1" applyProtection="1">
      <alignment horizontal="left" vertical="center"/>
      <protection locked="0"/>
    </xf>
    <xf numFmtId="0" fontId="11" fillId="0" borderId="68" xfId="6" applyFont="1" applyFill="1" applyBorder="1" applyAlignment="1" applyProtection="1">
      <alignment horizontal="center" vertical="center" wrapText="1"/>
    </xf>
    <xf numFmtId="0" fontId="11" fillId="0" borderId="69" xfId="6" applyFont="1" applyFill="1" applyBorder="1" applyAlignment="1" applyProtection="1">
      <alignment horizontal="center" vertical="center" wrapText="1"/>
    </xf>
    <xf numFmtId="0" fontId="9" fillId="0" borderId="68" xfId="6" applyFont="1" applyFill="1" applyBorder="1" applyAlignment="1" applyProtection="1">
      <alignment horizontal="left" vertical="center"/>
      <protection locked="0"/>
    </xf>
    <xf numFmtId="0" fontId="9" fillId="0" borderId="69" xfId="6" applyFont="1" applyFill="1" applyBorder="1" applyAlignment="1" applyProtection="1">
      <alignment horizontal="left" vertical="center"/>
      <protection locked="0"/>
    </xf>
    <xf numFmtId="0" fontId="15" fillId="0" borderId="0" xfId="6" applyFont="1" applyFill="1" applyProtection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桁区切り 2" xfId="34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標準 2" xfId="40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標準 4" xfId="45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標準_OSP業務報告書_yuki2012.4月" xfId="53"/>
    <cellStyle name="標準_経費明細(日本板硝子ｐｊ：角田)20050113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330201</xdr:colOff>
      <xdr:row>4</xdr:row>
      <xdr:rowOff>171450</xdr:rowOff>
    </xdr:from>
    <xdr:to>
      <xdr:col>6</xdr:col>
      <xdr:colOff>2628265</xdr:colOff>
      <xdr:row>8</xdr:row>
      <xdr:rowOff>57150</xdr:rowOff>
    </xdr:to>
    <xdr:sp>
      <xdr:nvSpPr>
        <xdr:cNvPr id="2" name="正方形/長方形 1"/>
        <xdr:cNvSpPr/>
      </xdr:nvSpPr>
      <xdr:spPr>
        <a:xfrm>
          <a:off x="3342640" y="1000125"/>
          <a:ext cx="2900680" cy="606425"/>
        </a:xfrm>
        <a:prstGeom prst="rect">
          <a:avLst/>
        </a:prstGeom>
        <a:solidFill>
          <a:schemeClr val="bg1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24</a:t>
          </a:r>
          <a:r>
            <a:rPr kumimoji="1" lang="ja-JP" altLang="en-US" sz="1100">
              <a:solidFill>
                <a:sysClr val="windowText" lastClr="000000"/>
              </a:solidFill>
            </a:rPr>
            <a:t>時を超える時間の入力は、</a:t>
          </a:r>
          <a:r>
            <a:rPr kumimoji="1" lang="en-US" altLang="ja-JP" sz="1100">
              <a:solidFill>
                <a:sysClr val="windowText" lastClr="000000"/>
              </a:solidFill>
            </a:rPr>
            <a:t>25:00</a:t>
          </a:r>
          <a:r>
            <a:rPr kumimoji="1" lang="ja-JP" altLang="en-US" sz="1100">
              <a:solidFill>
                <a:sysClr val="windowText" lastClr="000000"/>
              </a:solidFill>
            </a:rPr>
            <a:t>のように記載お願いします。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例：）退勤深夜</a:t>
          </a:r>
          <a:r>
            <a:rPr kumimoji="1" lang="en-US" altLang="ja-JP" sz="1100">
              <a:solidFill>
                <a:sysClr val="windowText" lastClr="000000"/>
              </a:solidFill>
            </a:rPr>
            <a:t>2:30</a:t>
          </a:r>
          <a:r>
            <a:rPr kumimoji="1" lang="ja-JP" altLang="en-US" sz="1100">
              <a:solidFill>
                <a:sysClr val="windowText" lastClr="000000"/>
              </a:solidFill>
            </a:rPr>
            <a:t>→</a:t>
          </a:r>
          <a:r>
            <a:rPr kumimoji="1" lang="en-US" altLang="ja-JP" sz="1100">
              <a:solidFill>
                <a:sysClr val="windowText" lastClr="000000"/>
              </a:solidFill>
            </a:rPr>
            <a:t>『26:30』</a:t>
          </a:r>
          <a:r>
            <a:rPr kumimoji="1" lang="ja-JP" altLang="en-US" sz="1100">
              <a:solidFill>
                <a:sysClr val="windowText" lastClr="000000"/>
              </a:solidFill>
            </a:rPr>
            <a:t>と記載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027699\Desktop\Project\00%20Project\05%20Timesheet\2018\CG&#12408;11&#26376;\&#20316;&#26989;&#22577;&#21578;&#26360;_2018&#24180;11&#26376;_Chen%20X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ownloads\&#19968;&#33324;&#20107;&#21209;\&#20316;&#26989;&#22577;&#21578;&#26360;\9&#26376;\SAP\&#20154;\&#38472;&#2407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作業報告"/>
      <sheetName val="経費明細書"/>
      <sheetName val="休日一覧"/>
    </sheetNames>
    <sheetDataSet>
      <sheetData sheetId="0" refreshError="1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作業報告"/>
      <sheetName val="経費明細書"/>
      <sheetName val="休日一覧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3"/>
  <sheetViews>
    <sheetView showGridLines="0" tabSelected="1" workbookViewId="0">
      <selection activeCell="M2" sqref="M2"/>
    </sheetView>
  </sheetViews>
  <sheetFormatPr defaultColWidth="9" defaultRowHeight="14" outlineLevelCol="6"/>
  <cols>
    <col min="1" max="1" width="11.3727272727273" style="68" customWidth="1"/>
    <col min="2" max="2" width="5.87272727272727" style="68" customWidth="1"/>
    <col min="3" max="6" width="8.62727272727273" style="68" customWidth="1"/>
    <col min="7" max="7" width="37.6272727272727" style="68" customWidth="1"/>
    <col min="8" max="16384" width="9" style="68"/>
  </cols>
  <sheetData>
    <row r="1" ht="19" spans="1:7">
      <c r="A1" s="69"/>
      <c r="B1" s="69"/>
      <c r="C1" s="69"/>
      <c r="D1" s="70">
        <v>2020</v>
      </c>
      <c r="E1" s="71">
        <v>6</v>
      </c>
      <c r="F1" s="72" t="s">
        <v>0</v>
      </c>
      <c r="G1" s="72"/>
    </row>
    <row r="2" ht="18.25" spans="1:7">
      <c r="A2" s="73"/>
      <c r="B2" s="73"/>
      <c r="C2" s="73"/>
      <c r="D2" s="74"/>
      <c r="E2" s="75"/>
      <c r="F2" s="76"/>
      <c r="G2" s="73"/>
    </row>
    <row r="3" spans="1:7">
      <c r="A3" s="77"/>
      <c r="B3" s="77"/>
      <c r="C3" s="77"/>
      <c r="D3" s="77"/>
      <c r="E3" s="77"/>
      <c r="F3" s="78"/>
      <c r="G3" s="79"/>
    </row>
    <row r="4" spans="1:5">
      <c r="A4" s="68" t="s">
        <v>1</v>
      </c>
      <c r="E4" s="80"/>
    </row>
    <row r="6" ht="14.75" spans="7:7">
      <c r="G6" s="81"/>
    </row>
    <row r="7" spans="1:7">
      <c r="A7" s="82" t="s">
        <v>2</v>
      </c>
      <c r="B7" s="83"/>
      <c r="C7" s="84"/>
      <c r="D7" s="85"/>
      <c r="G7" s="81"/>
    </row>
    <row r="8" spans="1:7">
      <c r="A8" s="86" t="s">
        <v>3</v>
      </c>
      <c r="B8" s="87" t="s">
        <v>4</v>
      </c>
      <c r="C8" s="88"/>
      <c r="D8" s="89"/>
      <c r="G8" s="81"/>
    </row>
    <row r="9" spans="1:4">
      <c r="A9" s="86" t="s">
        <v>5</v>
      </c>
      <c r="B9" s="90" t="s">
        <v>6</v>
      </c>
      <c r="C9" s="91"/>
      <c r="D9" s="92"/>
    </row>
    <row r="10" spans="1:4">
      <c r="A10" s="93" t="s">
        <v>7</v>
      </c>
      <c r="B10" s="94">
        <f>COUNT(C16:C46)</f>
        <v>22</v>
      </c>
      <c r="C10" s="95"/>
      <c r="D10" s="96" t="s">
        <v>8</v>
      </c>
    </row>
    <row r="11" ht="14.75" spans="1:4">
      <c r="A11" s="97" t="s">
        <v>9</v>
      </c>
      <c r="B11" s="98">
        <f>SUM(F16:F46)</f>
        <v>8.18402777777778</v>
      </c>
      <c r="C11" s="99"/>
      <c r="D11" s="100"/>
    </row>
    <row r="12" spans="1:4">
      <c r="A12" s="77"/>
      <c r="B12" s="101"/>
      <c r="C12" s="101"/>
      <c r="D12" s="102"/>
    </row>
    <row r="13" ht="14.75"/>
    <row r="14" ht="14.75" spans="1:7">
      <c r="A14" s="103" t="s">
        <v>10</v>
      </c>
      <c r="B14" s="104" t="s">
        <v>11</v>
      </c>
      <c r="C14" s="104" t="s">
        <v>12</v>
      </c>
      <c r="D14" s="104" t="s">
        <v>13</v>
      </c>
      <c r="E14" s="104" t="s">
        <v>14</v>
      </c>
      <c r="F14" s="104" t="s">
        <v>9</v>
      </c>
      <c r="G14" s="105" t="s">
        <v>15</v>
      </c>
    </row>
    <row r="15" ht="15.5" spans="1:7">
      <c r="A15" s="106" t="s">
        <v>16</v>
      </c>
      <c r="B15" s="107"/>
      <c r="C15" s="108">
        <v>0.375</v>
      </c>
      <c r="D15" s="108">
        <v>1.0625</v>
      </c>
      <c r="E15" s="108">
        <v>0.0416666666666667</v>
      </c>
      <c r="F15" s="109">
        <f>D15-C15-E15+IF(C15&gt;D15,1)</f>
        <v>0.645833333333333</v>
      </c>
      <c r="G15" s="110"/>
    </row>
    <row r="16" ht="14.75" spans="1:7">
      <c r="A16" s="111">
        <f>DATE(D1,E1,1)</f>
        <v>43983</v>
      </c>
      <c r="B16" s="112" t="str">
        <f t="shared" ref="B16:B46" si="0">TEXT(A16,"aaa")</f>
        <v>月</v>
      </c>
      <c r="C16" s="113">
        <v>0.375</v>
      </c>
      <c r="D16" s="113">
        <v>0.833333333333333</v>
      </c>
      <c r="E16" s="113">
        <v>0.0416666666666667</v>
      </c>
      <c r="F16" s="114">
        <f t="shared" ref="F16:F46" si="1">D16-C16-E16+IF(C16&gt;D16,1)</f>
        <v>0.416666666666667</v>
      </c>
      <c r="G16" s="115"/>
    </row>
    <row r="17" spans="1:7">
      <c r="A17" s="116">
        <f>A16+1</f>
        <v>43984</v>
      </c>
      <c r="B17" s="117" t="str">
        <f t="shared" si="0"/>
        <v>火</v>
      </c>
      <c r="C17" s="113">
        <v>0.375</v>
      </c>
      <c r="D17" s="113">
        <v>0.854166666666667</v>
      </c>
      <c r="E17" s="113">
        <v>0.0277777777777778</v>
      </c>
      <c r="F17" s="114">
        <f t="shared" si="1"/>
        <v>0.451388888888889</v>
      </c>
      <c r="G17" s="115"/>
    </row>
    <row r="18" spans="1:7">
      <c r="A18" s="116">
        <f t="shared" ref="A18:A46" si="2">A17+1</f>
        <v>43985</v>
      </c>
      <c r="B18" s="117" t="str">
        <f t="shared" si="0"/>
        <v>水</v>
      </c>
      <c r="C18" s="113">
        <v>0.375</v>
      </c>
      <c r="D18" s="113">
        <v>0.854166666666667</v>
      </c>
      <c r="E18" s="113">
        <v>0.0277777777777778</v>
      </c>
      <c r="F18" s="114">
        <f t="shared" si="1"/>
        <v>0.451388888888889</v>
      </c>
      <c r="G18" s="118"/>
    </row>
    <row r="19" spans="1:7">
      <c r="A19" s="116">
        <f t="shared" si="2"/>
        <v>43986</v>
      </c>
      <c r="B19" s="117" t="str">
        <f t="shared" si="0"/>
        <v>木</v>
      </c>
      <c r="C19" s="113">
        <v>0.375</v>
      </c>
      <c r="D19" s="113">
        <v>0.791666666666667</v>
      </c>
      <c r="E19" s="113">
        <v>0.0416666666666667</v>
      </c>
      <c r="F19" s="114">
        <f t="shared" si="1"/>
        <v>0.375</v>
      </c>
      <c r="G19" s="118"/>
    </row>
    <row r="20" spans="1:7">
      <c r="A20" s="116">
        <f t="shared" si="2"/>
        <v>43987</v>
      </c>
      <c r="B20" s="117" t="str">
        <f t="shared" si="0"/>
        <v>金</v>
      </c>
      <c r="C20" s="113">
        <v>0.375</v>
      </c>
      <c r="D20" s="113">
        <v>0.770833333333333</v>
      </c>
      <c r="E20" s="113">
        <v>0.0277777777777778</v>
      </c>
      <c r="F20" s="114">
        <f t="shared" si="1"/>
        <v>0.368055555555556</v>
      </c>
      <c r="G20" s="115"/>
    </row>
    <row r="21" spans="1:7">
      <c r="A21" s="116">
        <f t="shared" si="2"/>
        <v>43988</v>
      </c>
      <c r="B21" s="117" t="str">
        <f t="shared" si="0"/>
        <v>土</v>
      </c>
      <c r="C21" s="113"/>
      <c r="D21" s="113"/>
      <c r="E21" s="113"/>
      <c r="F21" s="114">
        <f t="shared" si="1"/>
        <v>0</v>
      </c>
      <c r="G21" s="115"/>
    </row>
    <row r="22" spans="1:7">
      <c r="A22" s="116">
        <f t="shared" si="2"/>
        <v>43989</v>
      </c>
      <c r="B22" s="117" t="str">
        <f t="shared" si="0"/>
        <v>日</v>
      </c>
      <c r="C22" s="113"/>
      <c r="D22" s="113"/>
      <c r="E22" s="113"/>
      <c r="F22" s="114">
        <f t="shared" si="1"/>
        <v>0</v>
      </c>
      <c r="G22" s="115"/>
    </row>
    <row r="23" spans="1:7">
      <c r="A23" s="116">
        <f t="shared" si="2"/>
        <v>43990</v>
      </c>
      <c r="B23" s="117" t="str">
        <f t="shared" si="0"/>
        <v>月</v>
      </c>
      <c r="C23" s="113">
        <v>0.375</v>
      </c>
      <c r="D23" s="113">
        <v>0.75</v>
      </c>
      <c r="E23" s="113">
        <v>0.0416666666666667</v>
      </c>
      <c r="F23" s="114">
        <f t="shared" si="1"/>
        <v>0.333333333333333</v>
      </c>
      <c r="G23" s="115"/>
    </row>
    <row r="24" spans="1:7">
      <c r="A24" s="116">
        <f t="shared" si="2"/>
        <v>43991</v>
      </c>
      <c r="B24" s="117" t="str">
        <f t="shared" si="0"/>
        <v>火</v>
      </c>
      <c r="C24" s="113">
        <v>0.375</v>
      </c>
      <c r="D24" s="113">
        <v>0.770833333333333</v>
      </c>
      <c r="E24" s="113">
        <v>0.0277777777777778</v>
      </c>
      <c r="F24" s="114">
        <f t="shared" si="1"/>
        <v>0.368055555555556</v>
      </c>
      <c r="G24" s="115"/>
    </row>
    <row r="25" spans="1:7">
      <c r="A25" s="116">
        <f t="shared" si="2"/>
        <v>43992</v>
      </c>
      <c r="B25" s="117" t="str">
        <f t="shared" si="0"/>
        <v>水</v>
      </c>
      <c r="C25" s="113">
        <v>0.375</v>
      </c>
      <c r="D25" s="113">
        <v>0.770833333333333</v>
      </c>
      <c r="E25" s="113">
        <v>0.0277777777777778</v>
      </c>
      <c r="F25" s="114">
        <f t="shared" si="1"/>
        <v>0.368055555555556</v>
      </c>
      <c r="G25" s="118"/>
    </row>
    <row r="26" spans="1:7">
      <c r="A26" s="116">
        <f t="shared" si="2"/>
        <v>43993</v>
      </c>
      <c r="B26" s="117" t="str">
        <f t="shared" si="0"/>
        <v>木</v>
      </c>
      <c r="C26" s="113">
        <v>0.375</v>
      </c>
      <c r="D26" s="113">
        <v>0.791666666666667</v>
      </c>
      <c r="E26" s="113">
        <v>0.0416666666666667</v>
      </c>
      <c r="F26" s="114">
        <f t="shared" si="1"/>
        <v>0.375</v>
      </c>
      <c r="G26" s="118"/>
    </row>
    <row r="27" spans="1:7">
      <c r="A27" s="116">
        <f t="shared" si="2"/>
        <v>43994</v>
      </c>
      <c r="B27" s="117" t="str">
        <f t="shared" si="0"/>
        <v>金</v>
      </c>
      <c r="C27" s="113">
        <v>0.375</v>
      </c>
      <c r="D27" s="113">
        <v>0.770833333333333</v>
      </c>
      <c r="E27" s="113">
        <v>0.0277777777777778</v>
      </c>
      <c r="F27" s="114">
        <f t="shared" si="1"/>
        <v>0.368055555555556</v>
      </c>
      <c r="G27" s="115"/>
    </row>
    <row r="28" spans="1:7">
      <c r="A28" s="116">
        <f t="shared" si="2"/>
        <v>43995</v>
      </c>
      <c r="B28" s="117" t="str">
        <f t="shared" si="0"/>
        <v>土</v>
      </c>
      <c r="C28" s="113"/>
      <c r="D28" s="113"/>
      <c r="E28" s="113"/>
      <c r="F28" s="114">
        <f t="shared" si="1"/>
        <v>0</v>
      </c>
      <c r="G28" s="115"/>
    </row>
    <row r="29" spans="1:7">
      <c r="A29" s="116">
        <f t="shared" si="2"/>
        <v>43996</v>
      </c>
      <c r="B29" s="117" t="str">
        <f t="shared" si="0"/>
        <v>日</v>
      </c>
      <c r="C29" s="113"/>
      <c r="D29" s="113"/>
      <c r="E29" s="113"/>
      <c r="F29" s="114">
        <f t="shared" si="1"/>
        <v>0</v>
      </c>
      <c r="G29" s="115"/>
    </row>
    <row r="30" spans="1:7">
      <c r="A30" s="116">
        <f t="shared" si="2"/>
        <v>43997</v>
      </c>
      <c r="B30" s="117" t="str">
        <f t="shared" si="0"/>
        <v>月</v>
      </c>
      <c r="C30" s="113">
        <v>0.375</v>
      </c>
      <c r="D30" s="113">
        <v>0.75</v>
      </c>
      <c r="E30" s="113">
        <v>0.0416666666666667</v>
      </c>
      <c r="F30" s="114">
        <f t="shared" si="1"/>
        <v>0.333333333333333</v>
      </c>
      <c r="G30" s="115"/>
    </row>
    <row r="31" spans="1:7">
      <c r="A31" s="116">
        <f t="shared" si="2"/>
        <v>43998</v>
      </c>
      <c r="B31" s="117" t="str">
        <f t="shared" si="0"/>
        <v>火</v>
      </c>
      <c r="C31" s="113">
        <v>0.375</v>
      </c>
      <c r="D31" s="113">
        <v>0.75</v>
      </c>
      <c r="E31" s="113">
        <v>0.0416666666666667</v>
      </c>
      <c r="F31" s="114">
        <f t="shared" si="1"/>
        <v>0.333333333333333</v>
      </c>
      <c r="G31" s="115"/>
    </row>
    <row r="32" spans="1:7">
      <c r="A32" s="116">
        <f t="shared" si="2"/>
        <v>43999</v>
      </c>
      <c r="B32" s="117" t="str">
        <f t="shared" si="0"/>
        <v>水</v>
      </c>
      <c r="C32" s="113">
        <v>0.375</v>
      </c>
      <c r="D32" s="113">
        <v>0.770833333333333</v>
      </c>
      <c r="E32" s="113">
        <v>0.0277777777777778</v>
      </c>
      <c r="F32" s="114">
        <f t="shared" si="1"/>
        <v>0.368055555555556</v>
      </c>
      <c r="G32" s="118"/>
    </row>
    <row r="33" spans="1:7">
      <c r="A33" s="116">
        <f t="shared" si="2"/>
        <v>44000</v>
      </c>
      <c r="B33" s="117" t="str">
        <f t="shared" si="0"/>
        <v>木</v>
      </c>
      <c r="C33" s="113">
        <v>0.375</v>
      </c>
      <c r="D33" s="113">
        <v>0.75</v>
      </c>
      <c r="E33" s="113">
        <v>0.0416666666666667</v>
      </c>
      <c r="F33" s="114">
        <f t="shared" si="1"/>
        <v>0.333333333333333</v>
      </c>
      <c r="G33" s="118"/>
    </row>
    <row r="34" spans="1:7">
      <c r="A34" s="116">
        <f t="shared" si="2"/>
        <v>44001</v>
      </c>
      <c r="B34" s="117" t="str">
        <f t="shared" si="0"/>
        <v>金</v>
      </c>
      <c r="C34" s="113">
        <v>0.375</v>
      </c>
      <c r="D34" s="113">
        <v>0.8125</v>
      </c>
      <c r="E34" s="113">
        <v>0.0277777777777778</v>
      </c>
      <c r="F34" s="114">
        <f t="shared" si="1"/>
        <v>0.409722222222222</v>
      </c>
      <c r="G34" s="115"/>
    </row>
    <row r="35" spans="1:7">
      <c r="A35" s="116">
        <f t="shared" si="2"/>
        <v>44002</v>
      </c>
      <c r="B35" s="117" t="str">
        <f t="shared" si="0"/>
        <v>土</v>
      </c>
      <c r="C35" s="113"/>
      <c r="D35" s="113"/>
      <c r="E35" s="113"/>
      <c r="F35" s="114">
        <f t="shared" si="1"/>
        <v>0</v>
      </c>
      <c r="G35" s="115"/>
    </row>
    <row r="36" spans="1:7">
      <c r="A36" s="116">
        <f t="shared" si="2"/>
        <v>44003</v>
      </c>
      <c r="B36" s="117" t="str">
        <f t="shared" si="0"/>
        <v>日</v>
      </c>
      <c r="C36" s="113"/>
      <c r="D36" s="113"/>
      <c r="E36" s="113"/>
      <c r="F36" s="114">
        <f t="shared" si="1"/>
        <v>0</v>
      </c>
      <c r="G36" s="115"/>
    </row>
    <row r="37" spans="1:7">
      <c r="A37" s="116">
        <f t="shared" si="2"/>
        <v>44004</v>
      </c>
      <c r="B37" s="117" t="str">
        <f t="shared" si="0"/>
        <v>月</v>
      </c>
      <c r="C37" s="113">
        <v>0.375</v>
      </c>
      <c r="D37" s="113">
        <v>0.770833333333333</v>
      </c>
      <c r="E37" s="113">
        <v>0.0277777777777778</v>
      </c>
      <c r="F37" s="114">
        <f t="shared" si="1"/>
        <v>0.368055555555556</v>
      </c>
      <c r="G37" s="115"/>
    </row>
    <row r="38" spans="1:7">
      <c r="A38" s="116">
        <f t="shared" si="2"/>
        <v>44005</v>
      </c>
      <c r="B38" s="117" t="str">
        <f t="shared" si="0"/>
        <v>火</v>
      </c>
      <c r="C38" s="113">
        <v>0.375</v>
      </c>
      <c r="D38" s="113">
        <v>0.8125</v>
      </c>
      <c r="E38" s="113">
        <v>0.0277777777777778</v>
      </c>
      <c r="F38" s="114">
        <f t="shared" si="1"/>
        <v>0.409722222222222</v>
      </c>
      <c r="G38" s="118"/>
    </row>
    <row r="39" spans="1:7">
      <c r="A39" s="116">
        <f t="shared" si="2"/>
        <v>44006</v>
      </c>
      <c r="B39" s="117" t="str">
        <f t="shared" si="0"/>
        <v>水</v>
      </c>
      <c r="C39" s="113">
        <v>0.375</v>
      </c>
      <c r="D39" s="113">
        <v>0.75</v>
      </c>
      <c r="E39" s="113">
        <v>0.0416666666666667</v>
      </c>
      <c r="F39" s="114">
        <f t="shared" si="1"/>
        <v>0.333333333333333</v>
      </c>
      <c r="G39" s="118"/>
    </row>
    <row r="40" spans="1:7">
      <c r="A40" s="116">
        <f t="shared" si="2"/>
        <v>44007</v>
      </c>
      <c r="B40" s="117" t="str">
        <f t="shared" si="0"/>
        <v>木</v>
      </c>
      <c r="C40" s="113">
        <v>0.375</v>
      </c>
      <c r="D40" s="113">
        <v>0.770833333333333</v>
      </c>
      <c r="E40" s="113">
        <v>0.0277777777777778</v>
      </c>
      <c r="F40" s="114">
        <f t="shared" si="1"/>
        <v>0.368055555555556</v>
      </c>
      <c r="G40" s="118"/>
    </row>
    <row r="41" spans="1:7">
      <c r="A41" s="116">
        <f t="shared" si="2"/>
        <v>44008</v>
      </c>
      <c r="B41" s="117" t="str">
        <f t="shared" si="0"/>
        <v>金</v>
      </c>
      <c r="C41" s="113">
        <v>0.375</v>
      </c>
      <c r="D41" s="119">
        <v>0.833333333333333</v>
      </c>
      <c r="E41" s="113">
        <v>0.0416666666666667</v>
      </c>
      <c r="F41" s="120">
        <f t="shared" si="1"/>
        <v>0.416666666666667</v>
      </c>
      <c r="G41" s="118"/>
    </row>
    <row r="42" spans="1:7">
      <c r="A42" s="116">
        <f t="shared" si="2"/>
        <v>44009</v>
      </c>
      <c r="B42" s="117" t="str">
        <f t="shared" si="0"/>
        <v>土</v>
      </c>
      <c r="C42" s="119"/>
      <c r="D42" s="119"/>
      <c r="E42" s="119"/>
      <c r="F42" s="120">
        <f t="shared" si="1"/>
        <v>0</v>
      </c>
      <c r="G42" s="118"/>
    </row>
    <row r="43" spans="1:7">
      <c r="A43" s="116">
        <f t="shared" si="2"/>
        <v>44010</v>
      </c>
      <c r="B43" s="117" t="str">
        <f t="shared" si="0"/>
        <v>日</v>
      </c>
      <c r="C43" s="119"/>
      <c r="D43" s="119"/>
      <c r="E43" s="119"/>
      <c r="F43" s="120">
        <f t="shared" si="1"/>
        <v>0</v>
      </c>
      <c r="G43" s="118"/>
    </row>
    <row r="44" spans="1:7">
      <c r="A44" s="116">
        <f t="shared" si="2"/>
        <v>44011</v>
      </c>
      <c r="B44" s="117" t="str">
        <f t="shared" si="0"/>
        <v>月</v>
      </c>
      <c r="C44" s="119">
        <v>0.375</v>
      </c>
      <c r="D44" s="119">
        <v>0.770833333333333</v>
      </c>
      <c r="E44" s="119">
        <v>0.0277777777777778</v>
      </c>
      <c r="F44" s="120">
        <f t="shared" si="1"/>
        <v>0.368055555555556</v>
      </c>
      <c r="G44" s="118"/>
    </row>
    <row r="45" spans="1:7">
      <c r="A45" s="116">
        <f t="shared" si="2"/>
        <v>44012</v>
      </c>
      <c r="B45" s="117" t="str">
        <f t="shared" si="0"/>
        <v>火</v>
      </c>
      <c r="C45" s="119">
        <v>0.416666666666667</v>
      </c>
      <c r="D45" s="119">
        <v>0.722222222222222</v>
      </c>
      <c r="E45" s="119">
        <v>0.0381944444444444</v>
      </c>
      <c r="F45" s="120">
        <f t="shared" si="1"/>
        <v>0.267361111111111</v>
      </c>
      <c r="G45" s="118"/>
    </row>
    <row r="46" ht="14.75" spans="1:7">
      <c r="A46" s="121">
        <f t="shared" si="2"/>
        <v>44013</v>
      </c>
      <c r="B46" s="122" t="str">
        <f t="shared" si="0"/>
        <v>水</v>
      </c>
      <c r="C46" s="119"/>
      <c r="D46" s="123"/>
      <c r="E46" s="123"/>
      <c r="F46" s="124">
        <f t="shared" si="1"/>
        <v>0</v>
      </c>
      <c r="G46" s="125"/>
    </row>
    <row r="47" ht="14.75" spans="1:7">
      <c r="A47" s="126"/>
      <c r="B47" s="127"/>
      <c r="C47" s="128"/>
      <c r="D47" s="128"/>
      <c r="E47" s="129"/>
      <c r="F47" s="128"/>
      <c r="G47" s="130"/>
    </row>
    <row r="48" spans="4:7">
      <c r="D48" s="131" t="s">
        <v>17</v>
      </c>
      <c r="E48" s="132"/>
      <c r="F48" s="133"/>
      <c r="G48" s="134"/>
    </row>
    <row r="49" spans="4:7">
      <c r="D49" s="135"/>
      <c r="E49" s="136"/>
      <c r="F49" s="137"/>
      <c r="G49" s="138"/>
    </row>
    <row r="50" ht="14.75" spans="4:7">
      <c r="D50" s="139"/>
      <c r="E50" s="140"/>
      <c r="F50" s="141"/>
      <c r="G50" s="142"/>
    </row>
    <row r="52" spans="4:4">
      <c r="D52" s="143" t="s">
        <v>18</v>
      </c>
    </row>
    <row r="53" spans="4:4">
      <c r="D53" s="143"/>
    </row>
  </sheetData>
  <mergeCells count="7">
    <mergeCell ref="B7:D7"/>
    <mergeCell ref="B8:D8"/>
    <mergeCell ref="B9:D9"/>
    <mergeCell ref="B10:C10"/>
    <mergeCell ref="B11:D11"/>
    <mergeCell ref="D48:E50"/>
    <mergeCell ref="F48:G50"/>
  </mergeCells>
  <pageMargins left="0.747916666666667" right="0.747916666666667" top="0.984027777777778" bottom="0.984027777777778" header="0.511805555555556" footer="0.511805555555556"/>
  <pageSetup paperSize="9" scale="77" orientation="portrait" blackAndWhite="1"/>
  <headerFooter alignWithMargins="0"/>
  <rowBreaks count="1" manualBreakCount="1">
    <brk id="52" max="16383" man="1"/>
  </rowBreaks>
  <colBreaks count="1" manualBreakCount="1">
    <brk id="7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M27"/>
  <sheetViews>
    <sheetView showGridLines="0" zoomScale="90" zoomScaleNormal="90" workbookViewId="0">
      <pane ySplit="5" topLeftCell="A18" activePane="bottomLeft" state="frozen"/>
      <selection/>
      <selection pane="bottomLeft" activeCell="N20" sqref="N20"/>
    </sheetView>
  </sheetViews>
  <sheetFormatPr defaultColWidth="9" defaultRowHeight="13"/>
  <cols>
    <col min="1" max="1" width="10.2545454545455" style="3" customWidth="1"/>
    <col min="2" max="2" width="15.7545454545455" style="4" customWidth="1"/>
    <col min="3" max="3" width="10.5" style="4" customWidth="1"/>
    <col min="4" max="4" width="8" style="5" customWidth="1"/>
    <col min="5" max="5" width="3.62727272727273" style="6" customWidth="1"/>
    <col min="6" max="6" width="8" style="5" customWidth="1"/>
    <col min="7" max="7" width="9.5" style="7" customWidth="1"/>
    <col min="8" max="9" width="10.8727272727273" style="7" customWidth="1"/>
    <col min="10" max="10" width="14" style="7" customWidth="1"/>
    <col min="11" max="11" width="2.87272727272727" style="5" customWidth="1"/>
    <col min="12" max="16384" width="9" style="5"/>
  </cols>
  <sheetData>
    <row r="1" ht="20.25" customHeight="1" spans="2:10">
      <c r="B1" s="5"/>
      <c r="C1" s="8" t="s">
        <v>19</v>
      </c>
      <c r="D1" s="8"/>
      <c r="E1" s="8"/>
      <c r="F1" s="8"/>
      <c r="G1" s="8"/>
      <c r="H1" s="9"/>
      <c r="I1" s="9"/>
      <c r="J1" s="54">
        <v>43769</v>
      </c>
    </row>
    <row r="2" ht="17.1" customHeight="1" spans="8:10">
      <c r="H2" s="10" t="s">
        <v>20</v>
      </c>
      <c r="I2" s="10"/>
      <c r="J2" s="55"/>
    </row>
    <row r="3" ht="17.1" customHeight="1" spans="8:10">
      <c r="H3" s="11"/>
      <c r="I3" s="11"/>
      <c r="J3" s="11"/>
    </row>
    <row r="4" ht="8.25" customHeight="1"/>
    <row r="5" s="1" customFormat="1" ht="20.25" customHeight="1" spans="1:10">
      <c r="A5" s="12" t="s">
        <v>21</v>
      </c>
      <c r="B5" s="13" t="s">
        <v>22</v>
      </c>
      <c r="C5" s="13" t="s">
        <v>23</v>
      </c>
      <c r="D5" s="14" t="s">
        <v>24</v>
      </c>
      <c r="E5" s="14"/>
      <c r="F5" s="14"/>
      <c r="G5" s="15" t="s">
        <v>25</v>
      </c>
      <c r="H5" s="15" t="s">
        <v>26</v>
      </c>
      <c r="I5" s="56" t="s">
        <v>27</v>
      </c>
      <c r="J5" s="57" t="s">
        <v>28</v>
      </c>
    </row>
    <row r="6" s="2" customFormat="1" ht="24" customHeight="1" spans="1:10">
      <c r="A6" s="16"/>
      <c r="B6" s="17"/>
      <c r="C6" s="18"/>
      <c r="D6" s="19"/>
      <c r="E6" s="20"/>
      <c r="F6" s="21"/>
      <c r="G6" s="22"/>
      <c r="H6" s="22"/>
      <c r="I6" s="58"/>
      <c r="J6" s="59"/>
    </row>
    <row r="7" s="2" customFormat="1" ht="24" customHeight="1" spans="1:10">
      <c r="A7" s="23"/>
      <c r="B7" s="24"/>
      <c r="C7" s="25"/>
      <c r="D7" s="26"/>
      <c r="E7" s="20"/>
      <c r="F7" s="27"/>
      <c r="G7" s="28"/>
      <c r="H7" s="28"/>
      <c r="I7" s="60"/>
      <c r="J7" s="59"/>
    </row>
    <row r="8" s="2" customFormat="1" ht="48.75" customHeight="1" spans="1:10">
      <c r="A8" s="29"/>
      <c r="B8" s="24"/>
      <c r="C8" s="30"/>
      <c r="D8" s="26"/>
      <c r="E8" s="31"/>
      <c r="F8" s="27"/>
      <c r="G8" s="28"/>
      <c r="H8" s="28"/>
      <c r="I8" s="60"/>
      <c r="J8" s="61"/>
    </row>
    <row r="9" s="2" customFormat="1" ht="24" customHeight="1" spans="1:10">
      <c r="A9" s="23"/>
      <c r="B9" s="24"/>
      <c r="C9" s="30"/>
      <c r="D9" s="26"/>
      <c r="E9" s="31"/>
      <c r="F9" s="27"/>
      <c r="G9" s="28"/>
      <c r="H9" s="28"/>
      <c r="I9" s="60"/>
      <c r="J9" s="59"/>
    </row>
    <row r="10" s="2" customFormat="1" ht="24" customHeight="1" spans="1:10">
      <c r="A10" s="23"/>
      <c r="B10" s="24"/>
      <c r="C10" s="24"/>
      <c r="D10" s="32"/>
      <c r="E10" s="31"/>
      <c r="F10" s="27"/>
      <c r="G10" s="33"/>
      <c r="H10" s="28"/>
      <c r="I10" s="60"/>
      <c r="J10" s="59"/>
    </row>
    <row r="11" s="2" customFormat="1" ht="24" customHeight="1" spans="1:10">
      <c r="A11" s="23"/>
      <c r="B11" s="24"/>
      <c r="C11" s="24"/>
      <c r="D11" s="32"/>
      <c r="E11" s="20"/>
      <c r="F11" s="27"/>
      <c r="G11" s="33"/>
      <c r="H11" s="28"/>
      <c r="I11" s="60"/>
      <c r="J11" s="59"/>
    </row>
    <row r="12" s="2" customFormat="1" ht="24" customHeight="1" spans="1:10">
      <c r="A12" s="23"/>
      <c r="B12" s="24"/>
      <c r="C12" s="24"/>
      <c r="D12" s="32"/>
      <c r="E12" s="20"/>
      <c r="F12" s="27"/>
      <c r="G12" s="33"/>
      <c r="H12" s="28"/>
      <c r="I12" s="60"/>
      <c r="J12" s="59"/>
    </row>
    <row r="13" s="2" customFormat="1" ht="24" customHeight="1" spans="1:10">
      <c r="A13" s="23"/>
      <c r="B13" s="24"/>
      <c r="C13" s="24"/>
      <c r="D13" s="32"/>
      <c r="E13" s="31"/>
      <c r="F13" s="27"/>
      <c r="G13" s="33"/>
      <c r="H13" s="28"/>
      <c r="I13" s="60"/>
      <c r="J13" s="59"/>
    </row>
    <row r="14" s="2" customFormat="1" ht="24" customHeight="1" spans="1:10">
      <c r="A14" s="23"/>
      <c r="B14" s="24"/>
      <c r="C14" s="24"/>
      <c r="D14" s="32"/>
      <c r="E14" s="31"/>
      <c r="F14" s="27"/>
      <c r="G14" s="33"/>
      <c r="H14" s="28"/>
      <c r="I14" s="60"/>
      <c r="J14" s="59"/>
    </row>
    <row r="15" s="2" customFormat="1" ht="24" customHeight="1" spans="1:10">
      <c r="A15" s="23"/>
      <c r="B15" s="24"/>
      <c r="C15" s="25"/>
      <c r="D15" s="26"/>
      <c r="E15" s="31"/>
      <c r="F15" s="27"/>
      <c r="G15" s="33"/>
      <c r="H15" s="28"/>
      <c r="I15" s="60"/>
      <c r="J15" s="59"/>
    </row>
    <row r="16" s="2" customFormat="1" ht="24" customHeight="1" spans="1:10">
      <c r="A16" s="23"/>
      <c r="B16" s="24"/>
      <c r="C16" s="25"/>
      <c r="D16" s="34"/>
      <c r="E16" s="31"/>
      <c r="F16" s="35"/>
      <c r="G16" s="28"/>
      <c r="H16" s="28"/>
      <c r="I16" s="60"/>
      <c r="J16" s="59"/>
    </row>
    <row r="17" s="2" customFormat="1" ht="24" customHeight="1" spans="1:10">
      <c r="A17" s="23"/>
      <c r="B17" s="24"/>
      <c r="C17" s="25"/>
      <c r="D17" s="34"/>
      <c r="E17" s="31"/>
      <c r="F17" s="35"/>
      <c r="G17" s="28"/>
      <c r="H17" s="28"/>
      <c r="I17" s="60"/>
      <c r="J17" s="59"/>
    </row>
    <row r="18" s="2" customFormat="1" ht="24" customHeight="1" spans="1:10">
      <c r="A18" s="23"/>
      <c r="B18" s="24"/>
      <c r="C18" s="30"/>
      <c r="D18" s="26"/>
      <c r="E18" s="31"/>
      <c r="F18" s="27"/>
      <c r="G18" s="28"/>
      <c r="H18" s="28"/>
      <c r="I18" s="60"/>
      <c r="J18" s="59"/>
    </row>
    <row r="19" s="2" customFormat="1" ht="36.75" customHeight="1" spans="1:10">
      <c r="A19" s="29"/>
      <c r="B19" s="24"/>
      <c r="C19" s="30"/>
      <c r="D19" s="26"/>
      <c r="E19" s="31"/>
      <c r="F19" s="27"/>
      <c r="G19" s="28"/>
      <c r="H19" s="28"/>
      <c r="I19" s="60"/>
      <c r="J19" s="59"/>
    </row>
    <row r="20" s="2" customFormat="1" ht="24" customHeight="1" spans="1:10">
      <c r="A20" s="23"/>
      <c r="B20" s="24"/>
      <c r="C20" s="25"/>
      <c r="D20" s="26"/>
      <c r="E20" s="31"/>
      <c r="F20" s="27"/>
      <c r="G20" s="28"/>
      <c r="H20" s="28"/>
      <c r="I20" s="60"/>
      <c r="J20" s="59"/>
    </row>
    <row r="21" s="2" customFormat="1" ht="24" customHeight="1" spans="1:10">
      <c r="A21" s="23"/>
      <c r="B21" s="24"/>
      <c r="C21" s="25"/>
      <c r="D21" s="26"/>
      <c r="E21" s="31"/>
      <c r="F21" s="27"/>
      <c r="G21" s="28"/>
      <c r="H21" s="28"/>
      <c r="I21" s="60"/>
      <c r="J21" s="59"/>
    </row>
    <row r="22" s="2" customFormat="1" ht="24" customHeight="1" spans="1:10">
      <c r="A22" s="23"/>
      <c r="B22" s="24"/>
      <c r="C22" s="25"/>
      <c r="D22" s="26"/>
      <c r="E22" s="31"/>
      <c r="F22" s="27"/>
      <c r="G22" s="33"/>
      <c r="H22" s="28"/>
      <c r="I22" s="60"/>
      <c r="J22" s="59"/>
    </row>
    <row r="23" s="2" customFormat="1" ht="24" customHeight="1" spans="1:10">
      <c r="A23" s="23"/>
      <c r="B23" s="24"/>
      <c r="C23" s="25"/>
      <c r="D23" s="26"/>
      <c r="E23" s="31"/>
      <c r="F23" s="27"/>
      <c r="G23" s="33"/>
      <c r="H23" s="28"/>
      <c r="I23" s="60"/>
      <c r="J23" s="59"/>
    </row>
    <row r="24" s="2" customFormat="1" ht="24" customHeight="1" spans="1:10">
      <c r="A24" s="23"/>
      <c r="B24" s="24"/>
      <c r="C24" s="25"/>
      <c r="D24" s="34"/>
      <c r="E24" s="31"/>
      <c r="F24" s="35"/>
      <c r="G24" s="28"/>
      <c r="H24" s="28"/>
      <c r="I24" s="60"/>
      <c r="J24" s="59"/>
    </row>
    <row r="25" s="2" customFormat="1" ht="24" customHeight="1" spans="1:10">
      <c r="A25" s="36"/>
      <c r="B25" s="37"/>
      <c r="C25" s="38"/>
      <c r="D25" s="39"/>
      <c r="E25" s="40"/>
      <c r="F25" s="41"/>
      <c r="G25" s="42"/>
      <c r="H25" s="42"/>
      <c r="I25" s="62"/>
      <c r="J25" s="63"/>
    </row>
    <row r="26" ht="24" customHeight="1" spans="1:13">
      <c r="A26" s="43" t="s">
        <v>29</v>
      </c>
      <c r="B26" s="44"/>
      <c r="C26" s="44"/>
      <c r="D26" s="45"/>
      <c r="E26" s="45"/>
      <c r="F26" s="46"/>
      <c r="G26" s="47">
        <f>SUM(G6:G25)</f>
        <v>0</v>
      </c>
      <c r="H26" s="47">
        <f t="shared" ref="G26:I26" si="0">SUM(H6:H25)</f>
        <v>0</v>
      </c>
      <c r="I26" s="47">
        <f t="shared" si="0"/>
        <v>0</v>
      </c>
      <c r="J26" s="64"/>
      <c r="K26" s="65"/>
      <c r="L26" s="65"/>
      <c r="M26" s="65"/>
    </row>
    <row r="27" ht="24" customHeight="1" spans="1:13">
      <c r="A27" s="48" t="s">
        <v>30</v>
      </c>
      <c r="B27" s="49"/>
      <c r="C27" s="49"/>
      <c r="D27" s="50"/>
      <c r="E27" s="50"/>
      <c r="F27" s="51"/>
      <c r="G27" s="52">
        <f>G26+H26+I26</f>
        <v>0</v>
      </c>
      <c r="H27" s="53"/>
      <c r="I27" s="66"/>
      <c r="J27" s="67"/>
      <c r="K27" s="65"/>
      <c r="L27" s="65"/>
      <c r="M27" s="65"/>
    </row>
  </sheetData>
  <mergeCells count="3">
    <mergeCell ref="C1:G1"/>
    <mergeCell ref="H3:J3"/>
    <mergeCell ref="G27:I27"/>
  </mergeCells>
  <printOptions horizontalCentered="1"/>
  <pageMargins left="0.590277777777778" right="0.279166666666667" top="0.55" bottom="0.329166666666667" header="0.25" footer="0.21875"/>
  <pageSetup paperSize="9" scale="94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業務報告書</vt:lpstr>
      <vt:lpstr>経費明細書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Asahi Suzuki</dc:creator>
  <cp:lastModifiedBy>yingy</cp:lastModifiedBy>
  <dcterms:created xsi:type="dcterms:W3CDTF">2016-12-27T08:26:00Z</dcterms:created>
  <cp:lastPrinted>2017-08-07T03:33:00Z</cp:lastPrinted>
  <dcterms:modified xsi:type="dcterms:W3CDTF">2020-11-27T08:22:07Z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