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<sst xmlns="http://schemas.openxmlformats.org/spreadsheetml/2006/main" count="32" uniqueCount="32">
  <si>
    <t>STT</t>
  </si>
  <si>
    <t>Tên</t>
  </si>
  <si>
    <t>Ngày Dơn hàng</t>
  </si>
  <si>
    <t>Mã KH</t>
  </si>
  <si>
    <t>id</t>
  </si>
  <si>
    <t>OrderId</t>
  </si>
  <si>
    <t>ItemId</t>
  </si>
  <si>
    <t>OrderPrice</t>
  </si>
  <si>
    <t>QtyIn</t>
  </si>
  <si>
    <t>QtyOut</t>
  </si>
  <si>
    <t>UnitCost</t>
  </si>
  <si>
    <t>Revenue</t>
  </si>
  <si>
    <t>Cost</t>
  </si>
  <si>
    <t>Profit</t>
  </si>
  <si>
    <t>ORD-2022001</t>
  </si>
  <si>
    <t>IF(ISNUMBER(VLOOKUP(I2,'[Book.xlsx]Kinh Tế - Khoa học - Kỹ thuật'!$A$2:$F$11,6,FALSE)),VLOOKUP(I2,'[Book.xlsx]Kinh Tế - Khoa học - Kỹ thuật'!$A$2:$F$11,6,FALSE),IF(ISNUMBER(VLOOKUP(I2,'[Book.xlsx]Tâm lý - Kỹ năng sống'!$A:$C,3,FALSE)),VLOOKUP(I2,'[Book.xlsx]Tâm lý - Kỹ năng sống'!$A:$C,3,FALSE),IF(ISNUMBER(VLOOKUP(I2,'[Book.xlsx]Sách thiếu nhi'!$A:$C,3,FALSE)),VLOOKUP(I2,'[Book.xlsx]Sách thiếu nhi'!$A:$C,3,FALSE),VLOOKUP(I2,'[Book.xlsx]Văn học'!$A:$C,3,FALSE))))</t>
  </si>
  <si>
    <t>ORD-2022002</t>
  </si>
  <si>
    <t>IF(ISNUMBER(VLOOKUP(I2,'[Book.xlsx]Kinh Tế - Khoa học - Kỹ thuật'!$A$2:$F$11,6,FALSE)),VLOOKUP(I2,'[Book.xlsx]Kinh Tế - Khoa học - Kỹ thuật'!$A$2:$F$11,6,FALSE),IF(ISNUMBER(VLOOKUP(I2,'[Book.xlsx]Tâm lý - Kỹ năng sống'!$A:$F,6,FALSE)),VLOOKUP(I2,'[Book.xlsx]Tâm lý - Kỹ năng sống'!$A:$F,6,FALSE),IF(ISNUMBER(VLOOKUP(I2,'[Book.xlsx]Sách thiếu nhi'!$A:$F,6,FALSE)),VLOOKUP(I2,'[Book.xlsx]Sách thiếu nhi'!$A:$F,6,FALSE),VLOOKUP(I2,'[Book.xlsx]Văn học'!$A:$F,6,FALSE))))</t>
  </si>
  <si>
    <t>ORD-2022003</t>
  </si>
  <si>
    <t>ORD-2022004</t>
  </si>
  <si>
    <t>ORD-2022005</t>
  </si>
  <si>
    <t>ORD-2022006</t>
  </si>
  <si>
    <t>ORD-2022007</t>
  </si>
  <si>
    <t>ORD-2022008</t>
  </si>
  <si>
    <t>ORD-2022009</t>
  </si>
  <si>
    <t>ORD-2022010</t>
  </si>
  <si>
    <t>ORD-2022011</t>
  </si>
  <si>
    <t>ORD-2022012</t>
  </si>
  <si>
    <t>ORD-2022013</t>
  </si>
  <si>
    <t>ORD-2022014</t>
  </si>
  <si>
    <t>ORD-2022015</t>
  </si>
  <si>
    <t>ORD-2022016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</si>
</sst>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1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inh Tế - Khoa học - Kỹ thuật"/>
      <sheetName val="Tâm lý - Kỹ năng sống"/>
      <sheetName val="Sách thiếu nhi"/>
      <sheetName val="Văn học"/>
    </sheetNames>
    <sheetDataSet>
      <sheetData sheetId="0">
        <row r="2">
          <cell r="A2">
            <v>1</v>
          </cell>
          <cell r="B2" t="str">
            <v>Mô Hình Hồi Quy Và Khám Phá Khoa Học</v>
          </cell>
          <cell r="C2">
            <v>150000</v>
          </cell>
          <cell r="D2">
            <v>120000</v>
          </cell>
          <cell r="E2" t="str">
            <v>/Images/KinhTe_KhoaHoc_KyThuat/1.jpg</v>
          </cell>
          <cell r="F2">
            <v>75000</v>
          </cell>
        </row>
        <row r="3">
          <cell r="A3">
            <v>2</v>
          </cell>
          <cell r="B3" t="str">
            <v>Khoa Học Về Nấu Ăn - The Science Of Cooking</v>
          </cell>
          <cell r="C3">
            <v>350000</v>
          </cell>
          <cell r="D3">
            <v>297500</v>
          </cell>
          <cell r="E3" t="str">
            <v>/Images/KinhTe_KhoaHoc_KyThuat/2.jpg</v>
          </cell>
          <cell r="F3">
            <v>175000</v>
          </cell>
        </row>
        <row r="4">
          <cell r="A4">
            <v>3</v>
          </cell>
          <cell r="B4" t="str">
            <v>Cách Chinh Phục Toán Và Khoa Học - A Mind For Numbers (Tái Bản 2022)</v>
          </cell>
          <cell r="C4">
            <v>169000</v>
          </cell>
          <cell r="D4">
            <v>147030</v>
          </cell>
          <cell r="E4" t="str">
            <v>/Images/KinhTe_KhoaHoc_KyThuat/3.jpg</v>
          </cell>
          <cell r="F4">
            <v>84500</v>
          </cell>
        </row>
        <row r="5">
          <cell r="A5">
            <v>4</v>
          </cell>
          <cell r="B5" t="str">
            <v>Phân Tích Dữ Liệu Với R (Tái Bản 2020)</v>
          </cell>
          <cell r="C5">
            <v>250000</v>
          </cell>
          <cell r="D5">
            <v>200000</v>
          </cell>
          <cell r="E5" t="str">
            <v>/Images/KinhTe_KhoaHoc_KyThuat/4.jpg</v>
          </cell>
          <cell r="F5">
            <v>125000</v>
          </cell>
        </row>
        <row r="6">
          <cell r="A6">
            <v>5</v>
          </cell>
          <cell r="B6" t="str">
            <v>Dữ Liệu Lớn</v>
          </cell>
          <cell r="C6">
            <v>149000</v>
          </cell>
          <cell r="D6">
            <v>119200</v>
          </cell>
          <cell r="E6" t="str">
            <v>/Images/KinhTe_KhoaHoc_KyThuat/5.jpg</v>
          </cell>
          <cell r="F6">
            <v>74500</v>
          </cell>
        </row>
        <row r="7">
          <cell r="A7">
            <v>6</v>
          </cell>
          <cell r="B7" t="str">
            <v>Nuốt Cá Lớn - Eating The Big Fish (Tái Bản)</v>
          </cell>
          <cell r="C7">
            <v>299000</v>
          </cell>
          <cell r="D7">
            <v>299000</v>
          </cell>
          <cell r="E7" t="str">
            <v>/Images/KinhTe_KhoaHoc_KyThuat/6.jpg</v>
          </cell>
          <cell r="F7">
            <v>149500</v>
          </cell>
        </row>
        <row r="8">
          <cell r="A8">
            <v>7</v>
          </cell>
          <cell r="B8" t="str">
            <v>B2B Tinh Gọn - Xây Dựng Sản Phẩm Mà Các Doanh Nghiệp Muốn</v>
          </cell>
          <cell r="C8">
            <v>148000</v>
          </cell>
          <cell r="D8">
            <v>118400</v>
          </cell>
          <cell r="E8" t="str">
            <v>/Images/KinhTe_KhoaHoc_KyThuat/7.jpg</v>
          </cell>
          <cell r="F8">
            <v>74000</v>
          </cell>
        </row>
        <row r="9">
          <cell r="A9">
            <v>8</v>
          </cell>
          <cell r="B9" t="str">
            <v>Power Pricing - Chiến Lược Định Giá Đột Phá Thị Trường</v>
          </cell>
          <cell r="C9">
            <v>199000</v>
          </cell>
          <cell r="D9">
            <v>137310</v>
          </cell>
          <cell r="E9" t="str">
            <v>/Images/KinhTe_KhoaHoc_KyThuat/8.jpg</v>
          </cell>
          <cell r="F9">
            <v>99500</v>
          </cell>
        </row>
        <row r="10">
          <cell r="A10">
            <v>9</v>
          </cell>
          <cell r="B10" t="str">
            <v>Hướng Dẫn Bài Bải Tối Ưu Hóa Chỉ Số Pay - Per - Click Cho Doanh Nghiệp - Utimate Guide Series</v>
          </cell>
          <cell r="C10">
            <v>190000</v>
          </cell>
          <cell r="D10">
            <v>152000</v>
          </cell>
          <cell r="E10" t="str">
            <v>/Images/KinhTe_KhoaHoc_KyThuat/9.jpg</v>
          </cell>
          <cell r="F10">
            <v>95000</v>
          </cell>
        </row>
        <row r="11">
          <cell r="A11">
            <v>10</v>
          </cell>
          <cell r="B11" t="str">
            <v>Cách Tư Duy Và Giao Dịch Như Một Nhà Vô Địch Đầu Tư Chứng Khoán (Tái Bản 2020)</v>
          </cell>
          <cell r="C11">
            <v>348000</v>
          </cell>
          <cell r="D11">
            <v>348000</v>
          </cell>
          <cell r="E11" t="str">
            <v>/Images/KinhTe_KhoaHoc_KyThuat/10.jpg</v>
          </cell>
          <cell r="F11">
            <v>174000</v>
          </cell>
        </row>
      </sheetData>
      <sheetData sheetId="1">
        <row r="1">
          <cell r="A1" t="str">
            <v>STT</v>
          </cell>
          <cell r="B1" t="str">
            <v>Tên</v>
          </cell>
          <cell r="C1" t="str">
            <v>Giá</v>
          </cell>
          <cell r="D1" t="str">
            <v>Giá KM</v>
          </cell>
          <cell r="E1" t="str">
            <v>imagepath</v>
          </cell>
          <cell r="F1" t="str">
            <v>Giá mua</v>
          </cell>
        </row>
        <row r="2">
          <cell r="A2">
            <v>11</v>
          </cell>
          <cell r="B2" t="str">
            <v>Thiên Tài Bên Trái, Kẻ Điên Bên Phải (Tái Bản 2021)</v>
          </cell>
          <cell r="C2">
            <v>179000</v>
          </cell>
          <cell r="D2">
            <v>118140</v>
          </cell>
          <cell r="E2" t="str">
            <v>/Images/TamLy_KyNangSong/1.jpg</v>
          </cell>
          <cell r="F2">
            <v>89500</v>
          </cell>
        </row>
        <row r="3">
          <cell r="A3">
            <v>12</v>
          </cell>
          <cell r="B3" t="str">
            <v>Tâm Lý Học - Phác Họa Chân Dung Kẻ Phạm Tội</v>
          </cell>
          <cell r="C3">
            <v>145000</v>
          </cell>
          <cell r="D3">
            <v>118900</v>
          </cell>
          <cell r="E3" t="str">
            <v>/Images/TamLy_KyNangSong/2.jpg</v>
          </cell>
          <cell r="F3">
            <v>72500</v>
          </cell>
        </row>
        <row r="4">
          <cell r="A4">
            <v>13</v>
          </cell>
          <cell r="B4" t="str">
            <v>Luận Về Yêu (Tái Bản 2018)</v>
          </cell>
          <cell r="C4">
            <v>79000</v>
          </cell>
          <cell r="D4">
            <v>63200</v>
          </cell>
          <cell r="E4" t="str">
            <v>/Images/TamLy_KyNangSong/3.jpg</v>
          </cell>
          <cell r="F4">
            <v>39500</v>
          </cell>
        </row>
        <row r="5">
          <cell r="A5">
            <v>14</v>
          </cell>
          <cell r="B5" t="str">
            <v>Mật Mã Sự Sống</v>
          </cell>
          <cell r="C5">
            <v>78000</v>
          </cell>
          <cell r="D5">
            <v>62400</v>
          </cell>
          <cell r="E5" t="str">
            <v>/Images/TamLy_KyNangSong/4.jpg</v>
          </cell>
          <cell r="F5">
            <v>39000</v>
          </cell>
        </row>
        <row r="6">
          <cell r="A6">
            <v>15</v>
          </cell>
          <cell r="B6" t="str">
            <v>Khi Người Ấy Nói Lời Yêu, Có Rất Nhiều Điều Bạn Nên Nghĩ (Tái Bản 2021)</v>
          </cell>
          <cell r="C6">
            <v>99000</v>
          </cell>
          <cell r="D6">
            <v>81180</v>
          </cell>
          <cell r="E6" t="str">
            <v>/Images/TamLy_KyNangSong/5.jpg</v>
          </cell>
          <cell r="F6">
            <v>49500</v>
          </cell>
        </row>
        <row r="7">
          <cell r="A7">
            <v>16</v>
          </cell>
          <cell r="B7" t="str">
            <v>Giải Mã Những Biểu Hiện Cảm Xúc Trên Khuôn Mặt</v>
          </cell>
          <cell r="C7">
            <v>60000</v>
          </cell>
          <cell r="D7">
            <v>51000</v>
          </cell>
          <cell r="E7" t="str">
            <v>/Images/TamLy_KyNangSong/6.jpg</v>
          </cell>
          <cell r="F7">
            <v>30000</v>
          </cell>
        </row>
        <row r="8">
          <cell r="A8">
            <v>17</v>
          </cell>
          <cell r="B8" t="str">
            <v>Thương Lượng Với Quỷ Dữ</v>
          </cell>
          <cell r="C8">
            <v>75000</v>
          </cell>
          <cell r="D8">
            <v>58500</v>
          </cell>
          <cell r="E8" t="str">
            <v>/Images/TamLy_KyNangSong/7.jpg</v>
          </cell>
          <cell r="F8">
            <v>37500</v>
          </cell>
        </row>
        <row r="9">
          <cell r="A9">
            <v>18</v>
          </cell>
          <cell r="B9" t="str">
            <v>Sổ Tay Nhà Thôi Miên II</v>
          </cell>
          <cell r="C9">
            <v>145000</v>
          </cell>
          <cell r="D9">
            <v>116000</v>
          </cell>
          <cell r="E9" t="str">
            <v>/Images/TamLy_KyNangSong/8.jpg</v>
          </cell>
          <cell r="F9">
            <v>72500</v>
          </cell>
        </row>
        <row r="10">
          <cell r="A10">
            <v>19</v>
          </cell>
          <cell r="B10" t="str">
            <v>Lòng Tốt Của Bạn Cần Thêm Đôi Phần Sắc Sảo</v>
          </cell>
          <cell r="C10">
            <v>108000</v>
          </cell>
          <cell r="D10">
            <v>86400</v>
          </cell>
          <cell r="E10" t="str">
            <v>/Images/TamLy_KyNangSong/9.jpg</v>
          </cell>
          <cell r="F10">
            <v>54000</v>
          </cell>
        </row>
      </sheetData>
      <sheetData sheetId="2">
        <row r="1">
          <cell r="A1" t="str">
            <v>STT</v>
          </cell>
          <cell r="B1" t="str">
            <v>Tên</v>
          </cell>
          <cell r="C1" t="str">
            <v>Giá</v>
          </cell>
          <cell r="D1" t="str">
            <v>Giá KM</v>
          </cell>
          <cell r="E1" t="str">
            <v>imagepath</v>
          </cell>
          <cell r="F1" t="str">
            <v>Giá mua</v>
          </cell>
        </row>
        <row r="2">
          <cell r="A2">
            <v>20</v>
          </cell>
          <cell r="B2" t="str">
            <v>Dế Mèn Phiêu Lưu Ký - Tái Bản 2020</v>
          </cell>
          <cell r="C2">
            <v>50000</v>
          </cell>
          <cell r="D2">
            <v>42500</v>
          </cell>
          <cell r="E2" t="str">
            <v>/Images/SachThieuNhi/1.jpg</v>
          </cell>
          <cell r="F2">
            <v>25000</v>
          </cell>
        </row>
        <row r="3">
          <cell r="A3">
            <v>21</v>
          </cell>
          <cell r="B3" t="str">
            <v>Lớp Học Mật Ngữ - Tập 12</v>
          </cell>
          <cell r="C3">
            <v>35000</v>
          </cell>
          <cell r="D3">
            <v>31500</v>
          </cell>
          <cell r="E3" t="str">
            <v>/Images/SachThieuNhi/2.jpg</v>
          </cell>
          <cell r="F3">
            <v>17500</v>
          </cell>
        </row>
        <row r="4">
          <cell r="A4">
            <v>22</v>
          </cell>
          <cell r="B4" t="str">
            <v>Bầu Trời Trong Quả Trứng (Tái Bản 2019)</v>
          </cell>
          <cell r="C4">
            <v>50000</v>
          </cell>
          <cell r="D4">
            <v>45000</v>
          </cell>
          <cell r="E4" t="str">
            <v>/Images/SachThieuNhi/3.jpg</v>
          </cell>
          <cell r="F4">
            <v>25000</v>
          </cell>
        </row>
        <row r="5">
          <cell r="A5">
            <v>23</v>
          </cell>
          <cell r="B5" t="str">
            <v>Thần Thoại Hy Lạp Tập 15: Hành Trình Trở Về Của Odysseus (Tái Bản 2019)</v>
          </cell>
          <cell r="C5">
            <v>60000</v>
          </cell>
          <cell r="D5">
            <v>54000</v>
          </cell>
          <cell r="E5" t="str">
            <v>/Images/SachThieuNhi/4.jpg</v>
          </cell>
          <cell r="F5">
            <v>30000</v>
          </cell>
        </row>
        <row r="6">
          <cell r="A6">
            <v>24</v>
          </cell>
          <cell r="B6" t="str">
            <v>Ehon - Cây Sồi (Tái Bản 2020)</v>
          </cell>
          <cell r="C6">
            <v>49000</v>
          </cell>
          <cell r="D6">
            <v>39200</v>
          </cell>
          <cell r="E6" t="str">
            <v>/Images/SachThieuNhi/5.jpg</v>
          </cell>
          <cell r="F6">
            <v>24500</v>
          </cell>
        </row>
        <row r="7">
          <cell r="A7">
            <v>25</v>
          </cell>
          <cell r="B7" t="str">
            <v>Peter Pan</v>
          </cell>
          <cell r="C7">
            <v>350000</v>
          </cell>
          <cell r="D7">
            <v>315000</v>
          </cell>
          <cell r="E7" t="str">
            <v>/Images/SachThieuNhi/6.jpg</v>
          </cell>
          <cell r="F7">
            <v>175000</v>
          </cell>
        </row>
        <row r="8">
          <cell r="A8">
            <v>26</v>
          </cell>
          <cell r="B8" t="str">
            <v>Trái Tim Của Mẹ (Tái Bản 2021)</v>
          </cell>
          <cell r="C8">
            <v>60000</v>
          </cell>
          <cell r="D8">
            <v>57000</v>
          </cell>
          <cell r="E8" t="str">
            <v>/Images/SachThieuNhi/7.jpg</v>
          </cell>
          <cell r="F8">
            <v>30000</v>
          </cell>
        </row>
        <row r="9">
          <cell r="A9">
            <v>27</v>
          </cell>
          <cell r="B9" t="str">
            <v>Nhật Ký Chú Bé Nhút Nhát - Tập 5: Sự Thật Phũ Phàng (Tái Bản)</v>
          </cell>
          <cell r="C9">
            <v>55000</v>
          </cell>
          <cell r="D9">
            <v>44000</v>
          </cell>
          <cell r="E9" t="str">
            <v>/Images/SachThieuNhi/8.jpg</v>
          </cell>
          <cell r="F9">
            <v>27500</v>
          </cell>
        </row>
        <row r="10">
          <cell r="A10">
            <v>28</v>
          </cell>
          <cell r="B10" t="str">
            <v>Đồng Dao Cho Bé (Tái Bản 2020)</v>
          </cell>
          <cell r="C10">
            <v>80000</v>
          </cell>
          <cell r="D10">
            <v>69600</v>
          </cell>
          <cell r="E10" t="str">
            <v>/Images/SachThieuNhi/9.jpg</v>
          </cell>
          <cell r="F10">
            <v>40000</v>
          </cell>
        </row>
        <row r="11">
          <cell r="A11">
            <v>29</v>
          </cell>
          <cell r="B11" t="str">
            <v>Bé Tập Kể Chuyện - Gà Tơ Đi Học</v>
          </cell>
          <cell r="C11">
            <v>10000</v>
          </cell>
          <cell r="D11">
            <v>8500</v>
          </cell>
          <cell r="E11" t="str">
            <v>/Images/SachThieuNhi/10.jpg</v>
          </cell>
          <cell r="F11">
            <v>5000</v>
          </cell>
        </row>
        <row r="12">
          <cell r="A12">
            <v>30</v>
          </cell>
          <cell r="B12" t="str">
            <v>Hoàng Tử Bé (Tái Bản 2022)</v>
          </cell>
          <cell r="C12">
            <v>35000</v>
          </cell>
          <cell r="D12">
            <v>33250</v>
          </cell>
          <cell r="E12" t="str">
            <v>/Images/SachThieuNhi/11.jpg</v>
          </cell>
          <cell r="F12">
            <v>17500</v>
          </cell>
        </row>
        <row r="13">
          <cell r="A13">
            <v>31</v>
          </cell>
          <cell r="B13" t="str">
            <v>100 Truyện Cổ Tích Việt Nam - Quyển 1</v>
          </cell>
          <cell r="C13">
            <v>32000</v>
          </cell>
          <cell r="D13">
            <v>25600</v>
          </cell>
          <cell r="E13" t="str">
            <v>/Images/SachThieuNhi/12.jpg</v>
          </cell>
          <cell r="F13">
            <v>16000</v>
          </cell>
        </row>
        <row r="14">
          <cell r="A14">
            <v>32</v>
          </cell>
          <cell r="B14" t="str">
            <v>Bé Tập Kể Chuyện - Chuột Nhắt Lười Học</v>
          </cell>
          <cell r="C14">
            <v>10000</v>
          </cell>
          <cell r="D14">
            <v>8500</v>
          </cell>
          <cell r="E14" t="str">
            <v>/Images/SachThieuNhi/13.jpg</v>
          </cell>
          <cell r="F14">
            <v>5000</v>
          </cell>
        </row>
        <row r="15">
          <cell r="A15">
            <v>33</v>
          </cell>
          <cell r="B15" t="str">
            <v>Chuyện Rừng Xanh</v>
          </cell>
          <cell r="C15">
            <v>138000</v>
          </cell>
          <cell r="D15">
            <v>120060</v>
          </cell>
          <cell r="E15" t="str">
            <v>/Images/SachThieuNhi/14.jpg</v>
          </cell>
          <cell r="F15">
            <v>69000</v>
          </cell>
        </row>
        <row r="16">
          <cell r="A16">
            <v>34</v>
          </cell>
          <cell r="B16" t="str">
            <v>Tranh Truyện Lịch Sử Việt Nam: Lý Nam Đế (Tái Bản 2019)</v>
          </cell>
          <cell r="C16">
            <v>15000</v>
          </cell>
          <cell r="D16">
            <v>12000</v>
          </cell>
          <cell r="E16" t="str">
            <v>/Images/SachThieuNhi/15.jpg</v>
          </cell>
          <cell r="F16">
            <v>7500</v>
          </cell>
        </row>
      </sheetData>
      <sheetData sheetId="3">
        <row r="1">
          <cell r="A1" t="str">
            <v>STT</v>
          </cell>
          <cell r="B1" t="str">
            <v>Tên</v>
          </cell>
          <cell r="C1" t="str">
            <v>Giá bán</v>
          </cell>
          <cell r="D1" t="str">
            <v>Giá KM</v>
          </cell>
          <cell r="E1" t="str">
            <v>imagepath</v>
          </cell>
          <cell r="F1" t="str">
            <v>Giá mua</v>
          </cell>
        </row>
        <row r="2">
          <cell r="A2">
            <v>35</v>
          </cell>
          <cell r="B2" t="str">
            <v>Chuyện Kể Rằng Có Nàng Và Tôi</v>
          </cell>
          <cell r="C2">
            <v>72000</v>
          </cell>
          <cell r="D2">
            <v>62640</v>
          </cell>
          <cell r="E2" t="str">
            <v>/Images/VanHoc/1.jpg</v>
          </cell>
          <cell r="F2">
            <v>36000</v>
          </cell>
        </row>
        <row r="3">
          <cell r="A3">
            <v>36</v>
          </cell>
          <cell r="B3" t="str">
            <v>Hai Số Phận - Bìa Cứng</v>
          </cell>
          <cell r="C3">
            <v>175000</v>
          </cell>
          <cell r="D3">
            <v>147000</v>
          </cell>
          <cell r="E3" t="str">
            <v>/Images/VanHoc/2.jpg</v>
          </cell>
          <cell r="F3">
            <v>87500</v>
          </cell>
        </row>
        <row r="4">
          <cell r="A4">
            <v>37</v>
          </cell>
          <cell r="B4" t="str">
            <v>Ra Bờ Suối Ngắm Hoa Kèn Hồng</v>
          </cell>
          <cell r="C4">
            <v>145000</v>
          </cell>
          <cell r="D4">
            <v>116000</v>
          </cell>
          <cell r="E4" t="str">
            <v>/Images/VanHoc/3.jpg</v>
          </cell>
          <cell r="F4">
            <v>72500</v>
          </cell>
        </row>
        <row r="5">
          <cell r="A5">
            <v>38</v>
          </cell>
          <cell r="B5" t="str">
            <v>Cây Chuối Non Đi Giày Xanh (Bìa Mềm) - 2018</v>
          </cell>
          <cell r="C5">
            <v>110000</v>
          </cell>
          <cell r="D5">
            <v>77000</v>
          </cell>
          <cell r="E5" t="str">
            <v>/Images/VanHoc/4.jpg</v>
          </cell>
          <cell r="F5">
            <v>55000</v>
          </cell>
        </row>
        <row r="6">
          <cell r="A6">
            <v>39</v>
          </cell>
          <cell r="B6" t="str">
            <v>Thiên Thần Nhỏ Của Tôi (Tái Bản 2022)</v>
          </cell>
          <cell r="C6">
            <v>80000</v>
          </cell>
          <cell r="D6">
            <v>69600</v>
          </cell>
          <cell r="E6" t="str">
            <v>/Images/VanHoc/5.jpg</v>
          </cell>
          <cell r="F6">
            <v>40000</v>
          </cell>
        </row>
        <row r="7">
          <cell r="A7">
            <v>40</v>
          </cell>
          <cell r="B7" t="str">
            <v>Những Chàng Trai Xấu Tính (Tái Bản 2022)</v>
          </cell>
          <cell r="C7">
            <v>85000</v>
          </cell>
          <cell r="D7">
            <v>73950</v>
          </cell>
          <cell r="E7" t="str">
            <v>/Images/VanHoc/6.jpg</v>
          </cell>
          <cell r="F7">
            <v>42500</v>
          </cell>
        </row>
        <row r="8">
          <cell r="A8">
            <v>41</v>
          </cell>
          <cell r="B8" t="str">
            <v>Hoa Hồng Xứ Khác (Tái Bản 2022)</v>
          </cell>
          <cell r="C8">
            <v>120000</v>
          </cell>
          <cell r="D8">
            <v>104400</v>
          </cell>
          <cell r="E8" t="str">
            <v>/Images/VanHoc/7.jpg</v>
          </cell>
          <cell r="F8">
            <v>60000</v>
          </cell>
        </row>
        <row r="9">
          <cell r="A9">
            <v>42</v>
          </cell>
          <cell r="B9" t="str">
            <v>Tôi Là Bêtô - Phiên Bản Đặc Biệt - Có Minh Họa</v>
          </cell>
          <cell r="C9">
            <v>450000</v>
          </cell>
          <cell r="D9">
            <v>391500</v>
          </cell>
          <cell r="E9" t="str">
            <v>/Images/VanHoc/8.jpg</v>
          </cell>
          <cell r="F9">
            <v>225000</v>
          </cell>
        </row>
        <row r="10">
          <cell r="A10">
            <v>43</v>
          </cell>
          <cell r="B10" t="str">
            <v>Con Chó Nhỏ Mang Giỏ Hoa Hồng (Tái Bản 2020)</v>
          </cell>
          <cell r="C10">
            <v>95000</v>
          </cell>
          <cell r="D10">
            <v>82650</v>
          </cell>
          <cell r="E10" t="str">
            <v>/Images/VanHoc/9.jpg</v>
          </cell>
          <cell r="F10">
            <v>47500</v>
          </cell>
        </row>
        <row r="11">
          <cell r="A11">
            <v>44</v>
          </cell>
          <cell r="B11" t="str">
            <v>Người Quảng Đi Ăn Mì Quảng (Tái Bản 2020)</v>
          </cell>
          <cell r="C11">
            <v>75000</v>
          </cell>
          <cell r="D11">
            <v>63750</v>
          </cell>
          <cell r="E11" t="str">
            <v>/Images/VanHoc/10.jpg</v>
          </cell>
          <cell r="F11">
            <v>37500</v>
          </cell>
        </row>
        <row r="12">
          <cell r="A12">
            <v>45</v>
          </cell>
          <cell r="B12" t="str">
            <v>Con Chim Xanh Biếc Bay Về - Bìa Cứng</v>
          </cell>
          <cell r="C12">
            <v>270000</v>
          </cell>
          <cell r="D12">
            <v>175500</v>
          </cell>
          <cell r="E12" t="str">
            <v>/Images/VanHoc/11.jpg</v>
          </cell>
          <cell r="F12">
            <v>135000</v>
          </cell>
        </row>
        <row r="13">
          <cell r="A13">
            <v>46</v>
          </cell>
          <cell r="B13" t="str">
            <v>Bồ Câu Không Đưa Thư (Tái Bản 2019)</v>
          </cell>
          <cell r="C13">
            <v>58000</v>
          </cell>
          <cell r="D13">
            <v>49300</v>
          </cell>
          <cell r="E13" t="str">
            <v>/Images/VanHoc/12.jpg</v>
          </cell>
          <cell r="F13">
            <v>29000</v>
          </cell>
        </row>
        <row r="14">
          <cell r="A14">
            <v>47</v>
          </cell>
          <cell r="B14" t="str">
            <v>Buổi Chiều Windows (Tái Bản 2019)</v>
          </cell>
          <cell r="C14">
            <v>70000</v>
          </cell>
          <cell r="D14">
            <v>59500</v>
          </cell>
          <cell r="E14" t="str">
            <v>/Images/VanHoc/13.jpg</v>
          </cell>
          <cell r="F14">
            <v>35000</v>
          </cell>
        </row>
        <row r="15">
          <cell r="A15">
            <v>48</v>
          </cell>
          <cell r="B15" t="str">
            <v>Bong Bóng Lên Trời (Tái Bản 2019)</v>
          </cell>
          <cell r="C15">
            <v>58000</v>
          </cell>
          <cell r="D15">
            <v>49300</v>
          </cell>
          <cell r="E15" t="str">
            <v>/Images/VanHoc/14.jpg</v>
          </cell>
          <cell r="F15">
            <v>29000</v>
          </cell>
        </row>
        <row r="16">
          <cell r="A16">
            <v>49</v>
          </cell>
          <cell r="B16" t="str">
            <v>Phòng Trọ Ba Người (Tái Bản 2019)</v>
          </cell>
          <cell r="C16">
            <v>72000</v>
          </cell>
          <cell r="D16">
            <v>61200</v>
          </cell>
          <cell r="E16" t="str">
            <v>/Images/VanHoc/15.jpg</v>
          </cell>
          <cell r="F16">
            <v>36000</v>
          </cell>
        </row>
        <row r="17">
          <cell r="A17">
            <v>50</v>
          </cell>
          <cell r="B17" t="str">
            <v>Hạ Đỏ (Tái Bản 2018)</v>
          </cell>
          <cell r="C17">
            <v>60000</v>
          </cell>
          <cell r="D17">
            <v>43200</v>
          </cell>
          <cell r="E17" t="str">
            <v>/Images/VanHoc/16.jpg</v>
          </cell>
          <cell r="F17">
            <v>30000</v>
          </cell>
        </row>
        <row r="18">
          <cell r="A18">
            <v>51</v>
          </cell>
          <cell r="B18" t="str">
            <v>Thằng Quỷ Nhỏ</v>
          </cell>
          <cell r="C18">
            <v>70000</v>
          </cell>
          <cell r="D18">
            <v>59500</v>
          </cell>
          <cell r="E18" t="str">
            <v>/Images/VanHoc/17.jpg</v>
          </cell>
          <cell r="F18">
            <v>35000</v>
          </cell>
        </row>
        <row r="19">
          <cell r="A19">
            <v>52</v>
          </cell>
          <cell r="B19" t="str">
            <v>Có Hai Con Mèo Ngồi Bên Cửa Sổ (Tái Bản 2018)</v>
          </cell>
          <cell r="C19">
            <v>85000</v>
          </cell>
          <cell r="D19">
            <v>72250</v>
          </cell>
          <cell r="E19" t="str">
            <v>/Images/VanHoc/18.jpg</v>
          </cell>
          <cell r="F19">
            <v>42500</v>
          </cell>
        </row>
        <row r="20">
          <cell r="A20">
            <v>53</v>
          </cell>
          <cell r="B20" t="str">
            <v>Cô Gái Đến Từ Hôm Qua</v>
          </cell>
          <cell r="C20">
            <v>80000</v>
          </cell>
          <cell r="D20">
            <v>72800</v>
          </cell>
          <cell r="E20" t="str">
            <v>/Images/VanHoc/19.jpg</v>
          </cell>
          <cell r="F20">
            <v>40000</v>
          </cell>
        </row>
        <row r="21">
          <cell r="A21">
            <v>54</v>
          </cell>
          <cell r="B21" t="str">
            <v>Chuyện Xứ Lang Biang - Báu Vật Ở Lâu Đài K'rahlan - Tập 4</v>
          </cell>
          <cell r="C21">
            <v>200000</v>
          </cell>
          <cell r="D21">
            <v>178000</v>
          </cell>
          <cell r="E21" t="str">
            <v>/Images/VanHoc/20.jpg</v>
          </cell>
          <cell r="F21">
            <v>100000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tabSelected="1" topLeftCell="A2" workbookViewId="0">
      <selection activeCell="P2" sqref="P2:P49"/>
    </sheetView>
  </sheetViews>
  <sheetFormatPr defaultColWidth="9" defaultRowHeight="14.4"/>
  <cols>
    <col min="2" max="2" width="13.4444444444444" customWidth="1"/>
    <col min="3" max="3" width="14.4444444444444" customWidth="1"/>
    <col min="10" max="10" width="10.4444444444444" customWidth="1"/>
  </cols>
  <sheetData>
    <row r="1" spans="1:16">
      <c r="A1" s="1" t="s">
        <v>0</v>
      </c>
      <c r="B1" s="1" t="s">
        <v>1</v>
      </c>
      <c r="C1" s="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8">
      <c r="A2">
        <v>1</v>
      </c>
      <c r="B2" t="s">
        <v>14</v>
      </c>
      <c r="C2" s="2">
        <v>44562</v>
      </c>
      <c r="G2">
        <v>1</v>
      </c>
      <c r="H2">
        <v>1</v>
      </c>
      <c r="I2">
        <v>7</v>
      </c>
      <c r="J2">
        <f>IF(ISNUMBER(VLOOKUP(I2,'[1]Kinh Tế - Khoa học - Kỹ thuật'!$A$2:$F$11,3,FALSE)),VLOOKUP(I2,'[1]Kinh Tế - Khoa học - Kỹ thuật'!$A$2:$F$11,3,FALSE),IF(ISNUMBER(VLOOKUP(I2,'[1]Tâm lý - Kỹ năng sống'!$A:$C,3,FALSE)),VLOOKUP(I2,'[1]Tâm lý - Kỹ năng sống'!$A:$C,3,FALSE),IF(ISNUMBER(VLOOKUP(I2,'[1]Sách thiếu nhi'!$A:$C,3,FALSE)),VLOOKUP(I2,'[1]Sách thiếu nhi'!$A:$C,3,FALSE),VLOOKUP(I2,'[1]Văn học'!$A:$C,3,FALSE))))</f>
        <v>148000</v>
      </c>
      <c r="K2">
        <v>0</v>
      </c>
      <c r="L2">
        <v>2</v>
      </c>
      <c r="M2">
        <f>IF(ISNUMBER(VLOOKUP(I2,'[1]Kinh Tế - Khoa học - Kỹ thuật'!$A$2:$F$11,6,FALSE)),VLOOKUP(I2,'[1]Kinh Tế - Khoa học - Kỹ thuật'!$A$2:$F$11,6,FALSE),IF(ISNUMBER(VLOOKUP(I2,'[1]Tâm lý - Kỹ năng sống'!$A:$F,6,FALSE)),VLOOKUP(I2,'[1]Tâm lý - Kỹ năng sống'!$A:$F,6,FALSE),IF(ISNUMBER(VLOOKUP(I2,'[1]Sách thiếu nhi'!$A:$F,6,FALSE)),VLOOKUP(I2,'[1]Sách thiếu nhi'!$A:$F,6,FALSE),VLOOKUP(I2,'[1]Văn học'!$A:$F,6,FALSE))))</f>
        <v>74000</v>
      </c>
      <c r="N2">
        <f>J2*L2</f>
        <v>296000</v>
      </c>
      <c r="O2">
        <f>M2*L2</f>
        <v>148000</v>
      </c>
      <c r="P2">
        <f>N2-O2</f>
        <v>148000</v>
      </c>
      <c r="R2" t="s">
        <v>15</v>
      </c>
    </row>
    <row r="3" spans="1:18">
      <c r="A3">
        <v>2</v>
      </c>
      <c r="B3" t="s">
        <v>16</v>
      </c>
      <c r="C3" s="2">
        <v>44566</v>
      </c>
      <c r="G3">
        <v>2</v>
      </c>
      <c r="H3">
        <v>2</v>
      </c>
      <c r="I3">
        <v>12</v>
      </c>
      <c r="J3">
        <f>IF(ISNUMBER(VLOOKUP(I3,'[1]Kinh Tế - Khoa học - Kỹ thuật'!$A$2:$F$11,3,FALSE)),VLOOKUP(I3,'[1]Kinh Tế - Khoa học - Kỹ thuật'!$A$2:$F$11,3,FALSE),IF(ISNUMBER(VLOOKUP(I3,'[1]Tâm lý - Kỹ năng sống'!$A:$C,3,FALSE)),VLOOKUP(I3,'[1]Tâm lý - Kỹ năng sống'!$A:$C,3,FALSE),IF(ISNUMBER(VLOOKUP(I3,'[1]Sách thiếu nhi'!$A:$C,3,FALSE)),VLOOKUP(I3,'[1]Sách thiếu nhi'!$A:$C,3,FALSE),VLOOKUP(I3,'[1]Văn học'!$A:$C,3,FALSE))))</f>
        <v>145000</v>
      </c>
      <c r="K3">
        <v>0</v>
      </c>
      <c r="L3">
        <v>1</v>
      </c>
      <c r="M3">
        <f>IF(ISNUMBER(VLOOKUP(I3,'[1]Kinh Tế - Khoa học - Kỹ thuật'!$A$2:$F$11,6,FALSE)),VLOOKUP(I3,'[1]Kinh Tế - Khoa học - Kỹ thuật'!$A$2:$F$11,6,FALSE),IF(ISNUMBER(VLOOKUP(I3,'[1]Tâm lý - Kỹ năng sống'!$A:$F,6,FALSE)),VLOOKUP(I3,'[1]Tâm lý - Kỹ năng sống'!$A:$F,6,FALSE),IF(ISNUMBER(VLOOKUP(I3,'[1]Sách thiếu nhi'!$A:$F,6,FALSE)),VLOOKUP(I3,'[1]Sách thiếu nhi'!$A:$F,6,FALSE),VLOOKUP(I3,'[1]Văn học'!$A:$F,6,FALSE))))</f>
        <v>72500</v>
      </c>
      <c r="N3">
        <f t="shared" ref="N3:N49" si="0">J3*L3</f>
        <v>145000</v>
      </c>
      <c r="O3">
        <f t="shared" ref="O3:O49" si="1">M3*L3</f>
        <v>72500</v>
      </c>
      <c r="P3">
        <f t="shared" ref="P3:P49" si="2">N3-O3</f>
        <v>72500</v>
      </c>
      <c r="R3" t="s">
        <v>17</v>
      </c>
    </row>
    <row r="4" spans="1:16">
      <c r="A4">
        <v>3</v>
      </c>
      <c r="B4" t="s">
        <v>18</v>
      </c>
      <c r="C4" s="2">
        <v>44595</v>
      </c>
      <c r="G4">
        <v>3</v>
      </c>
      <c r="H4">
        <v>3</v>
      </c>
      <c r="I4">
        <v>54</v>
      </c>
      <c r="J4">
        <f>IF(ISNUMBER(VLOOKUP(I4,'[1]Kinh Tế - Khoa học - Kỹ thuật'!$A$2:$F$11,3,FALSE)),VLOOKUP(I4,'[1]Kinh Tế - Khoa học - Kỹ thuật'!$A$2:$F$11,3,FALSE),IF(ISNUMBER(VLOOKUP(I4,'[1]Tâm lý - Kỹ năng sống'!$A:$C,3,FALSE)),VLOOKUP(I4,'[1]Tâm lý - Kỹ năng sống'!$A:$C,3,FALSE),IF(ISNUMBER(VLOOKUP(I4,'[1]Sách thiếu nhi'!$A:$C,3,FALSE)),VLOOKUP(I4,'[1]Sách thiếu nhi'!$A:$C,3,FALSE),VLOOKUP(I4,'[1]Văn học'!$A:$C,3,FALSE))))</f>
        <v>200000</v>
      </c>
      <c r="K4">
        <v>0</v>
      </c>
      <c r="L4">
        <v>1</v>
      </c>
      <c r="M4">
        <f>IF(ISNUMBER(VLOOKUP(I4,'[1]Kinh Tế - Khoa học - Kỹ thuật'!$A$2:$F$11,6,FALSE)),VLOOKUP(I4,'[1]Kinh Tế - Khoa học - Kỹ thuật'!$A$2:$F$11,6,FALSE),IF(ISNUMBER(VLOOKUP(I4,'[1]Tâm lý - Kỹ năng sống'!$A:$F,6,FALSE)),VLOOKUP(I4,'[1]Tâm lý - Kỹ năng sống'!$A:$F,6,FALSE),IF(ISNUMBER(VLOOKUP(I4,'[1]Sách thiếu nhi'!$A:$F,6,FALSE)),VLOOKUP(I4,'[1]Sách thiếu nhi'!$A:$F,6,FALSE),VLOOKUP(I4,'[1]Văn học'!$A:$F,6,FALSE))))</f>
        <v>100000</v>
      </c>
      <c r="N4">
        <f t="shared" si="0"/>
        <v>200000</v>
      </c>
      <c r="O4">
        <f t="shared" si="1"/>
        <v>100000</v>
      </c>
      <c r="P4">
        <f t="shared" si="2"/>
        <v>100000</v>
      </c>
    </row>
    <row r="5" spans="1:16">
      <c r="A5">
        <v>4</v>
      </c>
      <c r="B5" t="s">
        <v>19</v>
      </c>
      <c r="C5" s="2">
        <v>44607</v>
      </c>
      <c r="G5">
        <v>4</v>
      </c>
      <c r="H5">
        <v>4</v>
      </c>
      <c r="I5">
        <v>30</v>
      </c>
      <c r="J5">
        <f>IF(ISNUMBER(VLOOKUP(I5,'[1]Kinh Tế - Khoa học - Kỹ thuật'!$A$2:$F$11,3,FALSE)),VLOOKUP(I5,'[1]Kinh Tế - Khoa học - Kỹ thuật'!$A$2:$F$11,3,FALSE),IF(ISNUMBER(VLOOKUP(I5,'[1]Tâm lý - Kỹ năng sống'!$A:$C,3,FALSE)),VLOOKUP(I5,'[1]Tâm lý - Kỹ năng sống'!$A:$C,3,FALSE),IF(ISNUMBER(VLOOKUP(I5,'[1]Sách thiếu nhi'!$A:$C,3,FALSE)),VLOOKUP(I5,'[1]Sách thiếu nhi'!$A:$C,3,FALSE),VLOOKUP(I5,'[1]Văn học'!$A:$C,3,FALSE))))</f>
        <v>35000</v>
      </c>
      <c r="K5">
        <v>0</v>
      </c>
      <c r="L5">
        <v>1</v>
      </c>
      <c r="M5">
        <f>IF(ISNUMBER(VLOOKUP(I5,'[1]Kinh Tế - Khoa học - Kỹ thuật'!$A$2:$F$11,6,FALSE)),VLOOKUP(I5,'[1]Kinh Tế - Khoa học - Kỹ thuật'!$A$2:$F$11,6,FALSE),IF(ISNUMBER(VLOOKUP(I5,'[1]Tâm lý - Kỹ năng sống'!$A:$F,6,FALSE)),VLOOKUP(I5,'[1]Tâm lý - Kỹ năng sống'!$A:$F,6,FALSE),IF(ISNUMBER(VLOOKUP(I5,'[1]Sách thiếu nhi'!$A:$F,6,FALSE)),VLOOKUP(I5,'[1]Sách thiếu nhi'!$A:$F,6,FALSE),VLOOKUP(I5,'[1]Văn học'!$A:$F,6,FALSE))))</f>
        <v>17500</v>
      </c>
      <c r="N5">
        <f t="shared" si="0"/>
        <v>35000</v>
      </c>
      <c r="O5">
        <f t="shared" si="1"/>
        <v>17500</v>
      </c>
      <c r="P5">
        <f t="shared" si="2"/>
        <v>17500</v>
      </c>
    </row>
    <row r="6" spans="1:16">
      <c r="A6">
        <v>5</v>
      </c>
      <c r="B6" t="s">
        <v>20</v>
      </c>
      <c r="C6" s="2">
        <v>44622</v>
      </c>
      <c r="G6">
        <v>5</v>
      </c>
      <c r="H6">
        <v>5</v>
      </c>
      <c r="I6">
        <v>31</v>
      </c>
      <c r="J6">
        <f>IF(ISNUMBER(VLOOKUP(I6,'[1]Kinh Tế - Khoa học - Kỹ thuật'!$A$2:$F$11,3,FALSE)),VLOOKUP(I6,'[1]Kinh Tế - Khoa học - Kỹ thuật'!$A$2:$F$11,3,FALSE),IF(ISNUMBER(VLOOKUP(I6,'[1]Tâm lý - Kỹ năng sống'!$A:$C,3,FALSE)),VLOOKUP(I6,'[1]Tâm lý - Kỹ năng sống'!$A:$C,3,FALSE),IF(ISNUMBER(VLOOKUP(I6,'[1]Sách thiếu nhi'!$A:$C,3,FALSE)),VLOOKUP(I6,'[1]Sách thiếu nhi'!$A:$C,3,FALSE),VLOOKUP(I6,'[1]Văn học'!$A:$C,3,FALSE))))</f>
        <v>32000</v>
      </c>
      <c r="K6">
        <v>0</v>
      </c>
      <c r="L6">
        <v>1</v>
      </c>
      <c r="M6">
        <f>IF(ISNUMBER(VLOOKUP(I6,'[1]Kinh Tế - Khoa học - Kỹ thuật'!$A$2:$F$11,6,FALSE)),VLOOKUP(I6,'[1]Kinh Tế - Khoa học - Kỹ thuật'!$A$2:$F$11,6,FALSE),IF(ISNUMBER(VLOOKUP(I6,'[1]Tâm lý - Kỹ năng sống'!$A:$F,6,FALSE)),VLOOKUP(I6,'[1]Tâm lý - Kỹ năng sống'!$A:$F,6,FALSE),IF(ISNUMBER(VLOOKUP(I6,'[1]Sách thiếu nhi'!$A:$F,6,FALSE)),VLOOKUP(I6,'[1]Sách thiếu nhi'!$A:$F,6,FALSE),VLOOKUP(I6,'[1]Văn học'!$A:$F,6,FALSE))))</f>
        <v>16000</v>
      </c>
      <c r="N6">
        <f t="shared" si="0"/>
        <v>32000</v>
      </c>
      <c r="O6">
        <f t="shared" si="1"/>
        <v>16000</v>
      </c>
      <c r="P6">
        <f t="shared" si="2"/>
        <v>16000</v>
      </c>
    </row>
    <row r="7" spans="1:16">
      <c r="A7">
        <v>6</v>
      </c>
      <c r="B7" t="s">
        <v>21</v>
      </c>
      <c r="C7" s="2">
        <v>44631</v>
      </c>
      <c r="G7">
        <v>6</v>
      </c>
      <c r="H7">
        <v>6</v>
      </c>
      <c r="I7">
        <v>24</v>
      </c>
      <c r="J7">
        <f>IF(ISNUMBER(VLOOKUP(I7,'[1]Kinh Tế - Khoa học - Kỹ thuật'!$A$2:$F$11,3,FALSE)),VLOOKUP(I7,'[1]Kinh Tế - Khoa học - Kỹ thuật'!$A$2:$F$11,3,FALSE),IF(ISNUMBER(VLOOKUP(I7,'[1]Tâm lý - Kỹ năng sống'!$A:$C,3,FALSE)),VLOOKUP(I7,'[1]Tâm lý - Kỹ năng sống'!$A:$C,3,FALSE),IF(ISNUMBER(VLOOKUP(I7,'[1]Sách thiếu nhi'!$A:$C,3,FALSE)),VLOOKUP(I7,'[1]Sách thiếu nhi'!$A:$C,3,FALSE),VLOOKUP(I7,'[1]Văn học'!$A:$C,3,FALSE))))</f>
        <v>49000</v>
      </c>
      <c r="K7">
        <v>0</v>
      </c>
      <c r="L7">
        <v>1</v>
      </c>
      <c r="M7">
        <f>IF(ISNUMBER(VLOOKUP(I7,'[1]Kinh Tế - Khoa học - Kỹ thuật'!$A$2:$F$11,6,FALSE)),VLOOKUP(I7,'[1]Kinh Tế - Khoa học - Kỹ thuật'!$A$2:$F$11,6,FALSE),IF(ISNUMBER(VLOOKUP(I7,'[1]Tâm lý - Kỹ năng sống'!$A:$F,6,FALSE)),VLOOKUP(I7,'[1]Tâm lý - Kỹ năng sống'!$A:$F,6,FALSE),IF(ISNUMBER(VLOOKUP(I7,'[1]Sách thiếu nhi'!$A:$F,6,FALSE)),VLOOKUP(I7,'[1]Sách thiếu nhi'!$A:$F,6,FALSE),VLOOKUP(I7,'[1]Văn học'!$A:$F,6,FALSE))))</f>
        <v>24500</v>
      </c>
      <c r="N7">
        <f t="shared" si="0"/>
        <v>49000</v>
      </c>
      <c r="O7">
        <f t="shared" si="1"/>
        <v>24500</v>
      </c>
      <c r="P7">
        <f t="shared" si="2"/>
        <v>24500</v>
      </c>
    </row>
    <row r="8" spans="1:16">
      <c r="A8">
        <v>7</v>
      </c>
      <c r="B8" t="s">
        <v>22</v>
      </c>
      <c r="C8" s="2">
        <v>44648</v>
      </c>
      <c r="G8">
        <v>7</v>
      </c>
      <c r="H8">
        <v>7</v>
      </c>
      <c r="I8">
        <v>9</v>
      </c>
      <c r="J8">
        <f>IF(ISNUMBER(VLOOKUP(I8,'[1]Kinh Tế - Khoa học - Kỹ thuật'!$A$2:$F$11,3,FALSE)),VLOOKUP(I8,'[1]Kinh Tế - Khoa học - Kỹ thuật'!$A$2:$F$11,3,FALSE),IF(ISNUMBER(VLOOKUP(I8,'[1]Tâm lý - Kỹ năng sống'!$A:$C,3,FALSE)),VLOOKUP(I8,'[1]Tâm lý - Kỹ năng sống'!$A:$C,3,FALSE),IF(ISNUMBER(VLOOKUP(I8,'[1]Sách thiếu nhi'!$A:$C,3,FALSE)),VLOOKUP(I8,'[1]Sách thiếu nhi'!$A:$C,3,FALSE),VLOOKUP(I8,'[1]Văn học'!$A:$C,3,FALSE))))</f>
        <v>190000</v>
      </c>
      <c r="K8">
        <v>0</v>
      </c>
      <c r="L8">
        <v>1</v>
      </c>
      <c r="M8">
        <f>IF(ISNUMBER(VLOOKUP(I8,'[1]Kinh Tế - Khoa học - Kỹ thuật'!$A$2:$F$11,6,FALSE)),VLOOKUP(I8,'[1]Kinh Tế - Khoa học - Kỹ thuật'!$A$2:$F$11,6,FALSE),IF(ISNUMBER(VLOOKUP(I8,'[1]Tâm lý - Kỹ năng sống'!$A:$F,6,FALSE)),VLOOKUP(I8,'[1]Tâm lý - Kỹ năng sống'!$A:$F,6,FALSE),IF(ISNUMBER(VLOOKUP(I8,'[1]Sách thiếu nhi'!$A:$F,6,FALSE)),VLOOKUP(I8,'[1]Sách thiếu nhi'!$A:$F,6,FALSE),VLOOKUP(I8,'[1]Văn học'!$A:$F,6,FALSE))))</f>
        <v>95000</v>
      </c>
      <c r="N8">
        <f t="shared" si="0"/>
        <v>190000</v>
      </c>
      <c r="O8">
        <f t="shared" si="1"/>
        <v>95000</v>
      </c>
      <c r="P8">
        <f t="shared" si="2"/>
        <v>95000</v>
      </c>
    </row>
    <row r="9" spans="1:16">
      <c r="A9">
        <v>8</v>
      </c>
      <c r="B9" t="s">
        <v>23</v>
      </c>
      <c r="C9" s="2">
        <v>44655</v>
      </c>
      <c r="G9">
        <v>8</v>
      </c>
      <c r="H9">
        <v>8</v>
      </c>
      <c r="I9">
        <v>1</v>
      </c>
      <c r="J9">
        <f>IF(ISNUMBER(VLOOKUP(I9,'[1]Kinh Tế - Khoa học - Kỹ thuật'!$A$2:$F$11,3,FALSE)),VLOOKUP(I9,'[1]Kinh Tế - Khoa học - Kỹ thuật'!$A$2:$F$11,3,FALSE),IF(ISNUMBER(VLOOKUP(I9,'[1]Tâm lý - Kỹ năng sống'!$A:$C,3,FALSE)),VLOOKUP(I9,'[1]Tâm lý - Kỹ năng sống'!$A:$C,3,FALSE),IF(ISNUMBER(VLOOKUP(I9,'[1]Sách thiếu nhi'!$A:$C,3,FALSE)),VLOOKUP(I9,'[1]Sách thiếu nhi'!$A:$C,3,FALSE),VLOOKUP(I9,'[1]Văn học'!$A:$C,3,FALSE))))</f>
        <v>150000</v>
      </c>
      <c r="K9">
        <v>0</v>
      </c>
      <c r="L9">
        <v>1</v>
      </c>
      <c r="M9">
        <f>IF(ISNUMBER(VLOOKUP(I9,'[1]Kinh Tế - Khoa học - Kỹ thuật'!$A$2:$F$11,6,FALSE)),VLOOKUP(I9,'[1]Kinh Tế - Khoa học - Kỹ thuật'!$A$2:$F$11,6,FALSE),IF(ISNUMBER(VLOOKUP(I9,'[1]Tâm lý - Kỹ năng sống'!$A:$F,6,FALSE)),VLOOKUP(I9,'[1]Tâm lý - Kỹ năng sống'!$A:$F,6,FALSE),IF(ISNUMBER(VLOOKUP(I9,'[1]Sách thiếu nhi'!$A:$F,6,FALSE)),VLOOKUP(I9,'[1]Sách thiếu nhi'!$A:$F,6,FALSE),VLOOKUP(I9,'[1]Văn học'!$A:$F,6,FALSE))))</f>
        <v>75000</v>
      </c>
      <c r="N9">
        <f t="shared" si="0"/>
        <v>150000</v>
      </c>
      <c r="O9">
        <f t="shared" si="1"/>
        <v>75000</v>
      </c>
      <c r="P9">
        <f t="shared" si="2"/>
        <v>75000</v>
      </c>
    </row>
    <row r="10" spans="1:16">
      <c r="A10">
        <v>9</v>
      </c>
      <c r="B10" t="s">
        <v>24</v>
      </c>
      <c r="C10" s="2">
        <v>44664</v>
      </c>
      <c r="G10">
        <v>9</v>
      </c>
      <c r="H10">
        <v>9</v>
      </c>
      <c r="I10">
        <v>44</v>
      </c>
      <c r="J10">
        <f>IF(ISNUMBER(VLOOKUP(I10,'[1]Kinh Tế - Khoa học - Kỹ thuật'!$A$2:$F$11,3,FALSE)),VLOOKUP(I10,'[1]Kinh Tế - Khoa học - Kỹ thuật'!$A$2:$F$11,3,FALSE),IF(ISNUMBER(VLOOKUP(I10,'[1]Tâm lý - Kỹ năng sống'!$A:$C,3,FALSE)),VLOOKUP(I10,'[1]Tâm lý - Kỹ năng sống'!$A:$C,3,FALSE),IF(ISNUMBER(VLOOKUP(I10,'[1]Sách thiếu nhi'!$A:$C,3,FALSE)),VLOOKUP(I10,'[1]Sách thiếu nhi'!$A:$C,3,FALSE),VLOOKUP(I10,'[1]Văn học'!$A:$C,3,FALSE))))</f>
        <v>75000</v>
      </c>
      <c r="K10">
        <v>0</v>
      </c>
      <c r="L10">
        <v>1</v>
      </c>
      <c r="M10">
        <f>IF(ISNUMBER(VLOOKUP(I10,'[1]Kinh Tế - Khoa học - Kỹ thuật'!$A$2:$F$11,6,FALSE)),VLOOKUP(I10,'[1]Kinh Tế - Khoa học - Kỹ thuật'!$A$2:$F$11,6,FALSE),IF(ISNUMBER(VLOOKUP(I10,'[1]Tâm lý - Kỹ năng sống'!$A:$F,6,FALSE)),VLOOKUP(I10,'[1]Tâm lý - Kỹ năng sống'!$A:$F,6,FALSE),IF(ISNUMBER(VLOOKUP(I10,'[1]Sách thiếu nhi'!$A:$F,6,FALSE)),VLOOKUP(I10,'[1]Sách thiếu nhi'!$A:$F,6,FALSE),VLOOKUP(I10,'[1]Văn học'!$A:$F,6,FALSE))))</f>
        <v>37500</v>
      </c>
      <c r="N10">
        <f t="shared" si="0"/>
        <v>75000</v>
      </c>
      <c r="O10">
        <f t="shared" si="1"/>
        <v>37500</v>
      </c>
      <c r="P10">
        <f t="shared" si="2"/>
        <v>37500</v>
      </c>
    </row>
    <row r="11" spans="1:16">
      <c r="A11">
        <v>10</v>
      </c>
      <c r="B11" t="s">
        <v>25</v>
      </c>
      <c r="C11" s="2">
        <v>44676</v>
      </c>
      <c r="G11">
        <v>10</v>
      </c>
      <c r="H11">
        <v>10</v>
      </c>
      <c r="I11">
        <v>47</v>
      </c>
      <c r="J11">
        <f>IF(ISNUMBER(VLOOKUP(I11,'[1]Kinh Tế - Khoa học - Kỹ thuật'!$A$2:$F$11,3,FALSE)),VLOOKUP(I11,'[1]Kinh Tế - Khoa học - Kỹ thuật'!$A$2:$F$11,3,FALSE),IF(ISNUMBER(VLOOKUP(I11,'[1]Tâm lý - Kỹ năng sống'!$A:$C,3,FALSE)),VLOOKUP(I11,'[1]Tâm lý - Kỹ năng sống'!$A:$C,3,FALSE),IF(ISNUMBER(VLOOKUP(I11,'[1]Sách thiếu nhi'!$A:$C,3,FALSE)),VLOOKUP(I11,'[1]Sách thiếu nhi'!$A:$C,3,FALSE),VLOOKUP(I11,'[1]Văn học'!$A:$C,3,FALSE))))</f>
        <v>70000</v>
      </c>
      <c r="K11">
        <v>0</v>
      </c>
      <c r="L11">
        <v>1</v>
      </c>
      <c r="M11">
        <f>IF(ISNUMBER(VLOOKUP(I11,'[1]Kinh Tế - Khoa học - Kỹ thuật'!$A$2:$F$11,6,FALSE)),VLOOKUP(I11,'[1]Kinh Tế - Khoa học - Kỹ thuật'!$A$2:$F$11,6,FALSE),IF(ISNUMBER(VLOOKUP(I11,'[1]Tâm lý - Kỹ năng sống'!$A:$F,6,FALSE)),VLOOKUP(I11,'[1]Tâm lý - Kỹ năng sống'!$A:$F,6,FALSE),IF(ISNUMBER(VLOOKUP(I11,'[1]Sách thiếu nhi'!$A:$F,6,FALSE)),VLOOKUP(I11,'[1]Sách thiếu nhi'!$A:$F,6,FALSE),VLOOKUP(I11,'[1]Văn học'!$A:$F,6,FALSE))))</f>
        <v>35000</v>
      </c>
      <c r="N11">
        <f t="shared" si="0"/>
        <v>70000</v>
      </c>
      <c r="O11">
        <f t="shared" si="1"/>
        <v>35000</v>
      </c>
      <c r="P11">
        <f t="shared" si="2"/>
        <v>35000</v>
      </c>
    </row>
    <row r="12" spans="1:16">
      <c r="A12">
        <v>11</v>
      </c>
      <c r="B12" t="s">
        <v>26</v>
      </c>
      <c r="C12" s="2">
        <v>44687</v>
      </c>
      <c r="G12">
        <v>11</v>
      </c>
      <c r="H12">
        <v>11</v>
      </c>
      <c r="I12">
        <v>23</v>
      </c>
      <c r="J12">
        <f>IF(ISNUMBER(VLOOKUP(I12,'[1]Kinh Tế - Khoa học - Kỹ thuật'!$A$2:$F$11,3,FALSE)),VLOOKUP(I12,'[1]Kinh Tế - Khoa học - Kỹ thuật'!$A$2:$F$11,3,FALSE),IF(ISNUMBER(VLOOKUP(I12,'[1]Tâm lý - Kỹ năng sống'!$A:$C,3,FALSE)),VLOOKUP(I12,'[1]Tâm lý - Kỹ năng sống'!$A:$C,3,FALSE),IF(ISNUMBER(VLOOKUP(I12,'[1]Sách thiếu nhi'!$A:$C,3,FALSE)),VLOOKUP(I12,'[1]Sách thiếu nhi'!$A:$C,3,FALSE),VLOOKUP(I12,'[1]Văn học'!$A:$C,3,FALSE))))</f>
        <v>60000</v>
      </c>
      <c r="K12">
        <v>0</v>
      </c>
      <c r="L12">
        <v>1</v>
      </c>
      <c r="M12">
        <f>IF(ISNUMBER(VLOOKUP(I12,'[1]Kinh Tế - Khoa học - Kỹ thuật'!$A$2:$F$11,6,FALSE)),VLOOKUP(I12,'[1]Kinh Tế - Khoa học - Kỹ thuật'!$A$2:$F$11,6,FALSE),IF(ISNUMBER(VLOOKUP(I12,'[1]Tâm lý - Kỹ năng sống'!$A:$F,6,FALSE)),VLOOKUP(I12,'[1]Tâm lý - Kỹ năng sống'!$A:$F,6,FALSE),IF(ISNUMBER(VLOOKUP(I12,'[1]Sách thiếu nhi'!$A:$F,6,FALSE)),VLOOKUP(I12,'[1]Sách thiếu nhi'!$A:$F,6,FALSE),VLOOKUP(I12,'[1]Văn học'!$A:$F,6,FALSE))))</f>
        <v>30000</v>
      </c>
      <c r="N12">
        <f t="shared" si="0"/>
        <v>60000</v>
      </c>
      <c r="O12">
        <f t="shared" si="1"/>
        <v>30000</v>
      </c>
      <c r="P12">
        <f t="shared" si="2"/>
        <v>30000</v>
      </c>
    </row>
    <row r="13" spans="1:16">
      <c r="A13">
        <v>12</v>
      </c>
      <c r="B13" t="s">
        <v>27</v>
      </c>
      <c r="C13" s="2">
        <v>44691</v>
      </c>
      <c r="G13">
        <v>12</v>
      </c>
      <c r="H13">
        <v>12</v>
      </c>
      <c r="I13">
        <v>19</v>
      </c>
      <c r="J13">
        <f>IF(ISNUMBER(VLOOKUP(I13,'[1]Kinh Tế - Khoa học - Kỹ thuật'!$A$2:$F$11,3,FALSE)),VLOOKUP(I13,'[1]Kinh Tế - Khoa học - Kỹ thuật'!$A$2:$F$11,3,FALSE),IF(ISNUMBER(VLOOKUP(I13,'[1]Tâm lý - Kỹ năng sống'!$A:$C,3,FALSE)),VLOOKUP(I13,'[1]Tâm lý - Kỹ năng sống'!$A:$C,3,FALSE),IF(ISNUMBER(VLOOKUP(I13,'[1]Sách thiếu nhi'!$A:$C,3,FALSE)),VLOOKUP(I13,'[1]Sách thiếu nhi'!$A:$C,3,FALSE),VLOOKUP(I13,'[1]Văn học'!$A:$C,3,FALSE))))</f>
        <v>108000</v>
      </c>
      <c r="K13">
        <v>0</v>
      </c>
      <c r="L13">
        <v>8</v>
      </c>
      <c r="M13">
        <f>IF(ISNUMBER(VLOOKUP(I13,'[1]Kinh Tế - Khoa học - Kỹ thuật'!$A$2:$F$11,6,FALSE)),VLOOKUP(I13,'[1]Kinh Tế - Khoa học - Kỹ thuật'!$A$2:$F$11,6,FALSE),IF(ISNUMBER(VLOOKUP(I13,'[1]Tâm lý - Kỹ năng sống'!$A:$F,6,FALSE)),VLOOKUP(I13,'[1]Tâm lý - Kỹ năng sống'!$A:$F,6,FALSE),IF(ISNUMBER(VLOOKUP(I13,'[1]Sách thiếu nhi'!$A:$F,6,FALSE)),VLOOKUP(I13,'[1]Sách thiếu nhi'!$A:$F,6,FALSE),VLOOKUP(I13,'[1]Văn học'!$A:$F,6,FALSE))))</f>
        <v>54000</v>
      </c>
      <c r="N13">
        <f t="shared" si="0"/>
        <v>864000</v>
      </c>
      <c r="O13">
        <f t="shared" si="1"/>
        <v>432000</v>
      </c>
      <c r="P13">
        <f t="shared" si="2"/>
        <v>432000</v>
      </c>
    </row>
    <row r="14" spans="1:16">
      <c r="A14">
        <v>13</v>
      </c>
      <c r="B14" t="s">
        <v>28</v>
      </c>
      <c r="C14" s="2">
        <v>44697</v>
      </c>
      <c r="G14">
        <v>13</v>
      </c>
      <c r="H14">
        <v>13</v>
      </c>
      <c r="I14">
        <v>8</v>
      </c>
      <c r="J14">
        <f>IF(ISNUMBER(VLOOKUP(I14,'[1]Kinh Tế - Khoa học - Kỹ thuật'!$A$2:$F$11,3,FALSE)),VLOOKUP(I14,'[1]Kinh Tế - Khoa học - Kỹ thuật'!$A$2:$F$11,3,FALSE),IF(ISNUMBER(VLOOKUP(I14,'[1]Tâm lý - Kỹ năng sống'!$A:$C,3,FALSE)),VLOOKUP(I14,'[1]Tâm lý - Kỹ năng sống'!$A:$C,3,FALSE),IF(ISNUMBER(VLOOKUP(I14,'[1]Sách thiếu nhi'!$A:$C,3,FALSE)),VLOOKUP(I14,'[1]Sách thiếu nhi'!$A:$C,3,FALSE),VLOOKUP(I14,'[1]Văn học'!$A:$C,3,FALSE))))</f>
        <v>199000</v>
      </c>
      <c r="K14">
        <v>0</v>
      </c>
      <c r="L14">
        <v>1</v>
      </c>
      <c r="M14">
        <f>IF(ISNUMBER(VLOOKUP(I14,'[1]Kinh Tế - Khoa học - Kỹ thuật'!$A$2:$F$11,6,FALSE)),VLOOKUP(I14,'[1]Kinh Tế - Khoa học - Kỹ thuật'!$A$2:$F$11,6,FALSE),IF(ISNUMBER(VLOOKUP(I14,'[1]Tâm lý - Kỹ năng sống'!$A:$F,6,FALSE)),VLOOKUP(I14,'[1]Tâm lý - Kỹ năng sống'!$A:$F,6,FALSE),IF(ISNUMBER(VLOOKUP(I14,'[1]Sách thiếu nhi'!$A:$F,6,FALSE)),VLOOKUP(I14,'[1]Sách thiếu nhi'!$A:$F,6,FALSE),VLOOKUP(I14,'[1]Văn học'!$A:$F,6,FALSE))))</f>
        <v>99500</v>
      </c>
      <c r="N14">
        <f t="shared" si="0"/>
        <v>199000</v>
      </c>
      <c r="O14">
        <f t="shared" si="1"/>
        <v>99500</v>
      </c>
      <c r="P14">
        <f t="shared" si="2"/>
        <v>99500</v>
      </c>
    </row>
    <row r="15" spans="1:16">
      <c r="A15">
        <v>14</v>
      </c>
      <c r="B15" t="s">
        <v>29</v>
      </c>
      <c r="C15" s="2">
        <v>44701</v>
      </c>
      <c r="G15">
        <v>14</v>
      </c>
      <c r="H15">
        <v>14</v>
      </c>
      <c r="I15">
        <v>5</v>
      </c>
      <c r="J15">
        <f>IF(ISNUMBER(VLOOKUP(I15,'[1]Kinh Tế - Khoa học - Kỹ thuật'!$A$2:$F$11,3,FALSE)),VLOOKUP(I15,'[1]Kinh Tế - Khoa học - Kỹ thuật'!$A$2:$F$11,3,FALSE),IF(ISNUMBER(VLOOKUP(I15,'[1]Tâm lý - Kỹ năng sống'!$A:$C,3,FALSE)),VLOOKUP(I15,'[1]Tâm lý - Kỹ năng sống'!$A:$C,3,FALSE),IF(ISNUMBER(VLOOKUP(I15,'[1]Sách thiếu nhi'!$A:$C,3,FALSE)),VLOOKUP(I15,'[1]Sách thiếu nhi'!$A:$C,3,FALSE),VLOOKUP(I15,'[1]Văn học'!$A:$C,3,FALSE))))</f>
        <v>149000</v>
      </c>
      <c r="K15">
        <v>0</v>
      </c>
      <c r="L15">
        <v>1</v>
      </c>
      <c r="M15">
        <f>IF(ISNUMBER(VLOOKUP(I15,'[1]Kinh Tế - Khoa học - Kỹ thuật'!$A$2:$F$11,6,FALSE)),VLOOKUP(I15,'[1]Kinh Tế - Khoa học - Kỹ thuật'!$A$2:$F$11,6,FALSE),IF(ISNUMBER(VLOOKUP(I15,'[1]Tâm lý - Kỹ năng sống'!$A:$F,6,FALSE)),VLOOKUP(I15,'[1]Tâm lý - Kỹ năng sống'!$A:$F,6,FALSE),IF(ISNUMBER(VLOOKUP(I15,'[1]Sách thiếu nhi'!$A:$F,6,FALSE)),VLOOKUP(I15,'[1]Sách thiếu nhi'!$A:$F,6,FALSE),VLOOKUP(I15,'[1]Văn học'!$A:$F,6,FALSE))))</f>
        <v>74500</v>
      </c>
      <c r="N15">
        <f t="shared" si="0"/>
        <v>149000</v>
      </c>
      <c r="O15">
        <f t="shared" si="1"/>
        <v>74500</v>
      </c>
      <c r="P15">
        <f t="shared" si="2"/>
        <v>74500</v>
      </c>
    </row>
    <row r="16" spans="1:16">
      <c r="A16">
        <v>15</v>
      </c>
      <c r="B16" t="s">
        <v>30</v>
      </c>
      <c r="C16" s="2">
        <v>44711</v>
      </c>
      <c r="G16">
        <v>15</v>
      </c>
      <c r="H16">
        <v>15</v>
      </c>
      <c r="I16">
        <v>50</v>
      </c>
      <c r="J16">
        <f>IF(ISNUMBER(VLOOKUP(I16,'[1]Kinh Tế - Khoa học - Kỹ thuật'!$A$2:$F$11,3,FALSE)),VLOOKUP(I16,'[1]Kinh Tế - Khoa học - Kỹ thuật'!$A$2:$F$11,3,FALSE),IF(ISNUMBER(VLOOKUP(I16,'[1]Tâm lý - Kỹ năng sống'!$A:$C,3,FALSE)),VLOOKUP(I16,'[1]Tâm lý - Kỹ năng sống'!$A:$C,3,FALSE),IF(ISNUMBER(VLOOKUP(I16,'[1]Sách thiếu nhi'!$A:$C,3,FALSE)),VLOOKUP(I16,'[1]Sách thiếu nhi'!$A:$C,3,FALSE),VLOOKUP(I16,'[1]Văn học'!$A:$C,3,FALSE))))</f>
        <v>60000</v>
      </c>
      <c r="K16">
        <v>0</v>
      </c>
      <c r="L16">
        <v>1</v>
      </c>
      <c r="M16">
        <f>IF(ISNUMBER(VLOOKUP(I16,'[1]Kinh Tế - Khoa học - Kỹ thuật'!$A$2:$F$11,6,FALSE)),VLOOKUP(I16,'[1]Kinh Tế - Khoa học - Kỹ thuật'!$A$2:$F$11,6,FALSE),IF(ISNUMBER(VLOOKUP(I16,'[1]Tâm lý - Kỹ năng sống'!$A:$F,6,FALSE)),VLOOKUP(I16,'[1]Tâm lý - Kỹ năng sống'!$A:$F,6,FALSE),IF(ISNUMBER(VLOOKUP(I16,'[1]Sách thiếu nhi'!$A:$F,6,FALSE)),VLOOKUP(I16,'[1]Sách thiếu nhi'!$A:$F,6,FALSE),VLOOKUP(I16,'[1]Văn học'!$A:$F,6,FALSE))))</f>
        <v>30000</v>
      </c>
      <c r="N16">
        <f t="shared" si="0"/>
        <v>60000</v>
      </c>
      <c r="O16">
        <f t="shared" si="1"/>
        <v>30000</v>
      </c>
      <c r="P16">
        <f t="shared" si="2"/>
        <v>30000</v>
      </c>
    </row>
    <row r="17" spans="1:16">
      <c r="A17">
        <v>16</v>
      </c>
      <c r="B17" t="s">
        <v>31</v>
      </c>
      <c r="C17" s="2">
        <v>44711</v>
      </c>
      <c r="G17">
        <v>16</v>
      </c>
      <c r="H17">
        <v>16</v>
      </c>
      <c r="I17">
        <v>40</v>
      </c>
      <c r="J17">
        <f>IF(ISNUMBER(VLOOKUP(I17,'[1]Kinh Tế - Khoa học - Kỹ thuật'!$A$2:$F$11,3,FALSE)),VLOOKUP(I17,'[1]Kinh Tế - Khoa học - Kỹ thuật'!$A$2:$F$11,3,FALSE),IF(ISNUMBER(VLOOKUP(I17,'[1]Tâm lý - Kỹ năng sống'!$A:$C,3,FALSE)),VLOOKUP(I17,'[1]Tâm lý - Kỹ năng sống'!$A:$C,3,FALSE),IF(ISNUMBER(VLOOKUP(I17,'[1]Sách thiếu nhi'!$A:$C,3,FALSE)),VLOOKUP(I17,'[1]Sách thiếu nhi'!$A:$C,3,FALSE),VLOOKUP(I17,'[1]Văn học'!$A:$C,3,FALSE))))</f>
        <v>85000</v>
      </c>
      <c r="K17">
        <v>0</v>
      </c>
      <c r="L17">
        <v>1</v>
      </c>
      <c r="M17">
        <f>IF(ISNUMBER(VLOOKUP(I17,'[1]Kinh Tế - Khoa học - Kỹ thuật'!$A$2:$F$11,6,FALSE)),VLOOKUP(I17,'[1]Kinh Tế - Khoa học - Kỹ thuật'!$A$2:$F$11,6,FALSE),IF(ISNUMBER(VLOOKUP(I17,'[1]Tâm lý - Kỹ năng sống'!$A:$F,6,FALSE)),VLOOKUP(I17,'[1]Tâm lý - Kỹ năng sống'!$A:$F,6,FALSE),IF(ISNUMBER(VLOOKUP(I17,'[1]Sách thiếu nhi'!$A:$F,6,FALSE)),VLOOKUP(I17,'[1]Sách thiếu nhi'!$A:$F,6,FALSE),VLOOKUP(I17,'[1]Văn học'!$A:$F,6,FALSE))))</f>
        <v>42500</v>
      </c>
      <c r="N17">
        <f t="shared" si="0"/>
        <v>85000</v>
      </c>
      <c r="O17">
        <f t="shared" si="1"/>
        <v>42500</v>
      </c>
      <c r="P17">
        <f t="shared" si="2"/>
        <v>42500</v>
      </c>
    </row>
    <row r="18" spans="7:16">
      <c r="G18">
        <v>17</v>
      </c>
      <c r="H18">
        <v>1</v>
      </c>
      <c r="I18">
        <v>40</v>
      </c>
      <c r="J18">
        <f>IF(ISNUMBER(VLOOKUP(I18,'[1]Kinh Tế - Khoa học - Kỹ thuật'!$A$2:$F$11,3,FALSE)),VLOOKUP(I18,'[1]Kinh Tế - Khoa học - Kỹ thuật'!$A$2:$F$11,3,FALSE),IF(ISNUMBER(VLOOKUP(I18,'[1]Tâm lý - Kỹ năng sống'!$A:$C,3,FALSE)),VLOOKUP(I18,'[1]Tâm lý - Kỹ năng sống'!$A:$C,3,FALSE),IF(ISNUMBER(VLOOKUP(I18,'[1]Sách thiếu nhi'!$A:$C,3,FALSE)),VLOOKUP(I18,'[1]Sách thiếu nhi'!$A:$C,3,FALSE),VLOOKUP(I18,'[1]Văn học'!$A:$C,3,FALSE))))</f>
        <v>85000</v>
      </c>
      <c r="K18">
        <v>0</v>
      </c>
      <c r="L18">
        <v>1</v>
      </c>
      <c r="M18">
        <f>IF(ISNUMBER(VLOOKUP(I18,'[1]Kinh Tế - Khoa học - Kỹ thuật'!$A$2:$F$11,6,FALSE)),VLOOKUP(I18,'[1]Kinh Tế - Khoa học - Kỹ thuật'!$A$2:$F$11,6,FALSE),IF(ISNUMBER(VLOOKUP(I18,'[1]Tâm lý - Kỹ năng sống'!$A:$F,6,FALSE)),VLOOKUP(I18,'[1]Tâm lý - Kỹ năng sống'!$A:$F,6,FALSE),IF(ISNUMBER(VLOOKUP(I18,'[1]Sách thiếu nhi'!$A:$F,6,FALSE)),VLOOKUP(I18,'[1]Sách thiếu nhi'!$A:$F,6,FALSE),VLOOKUP(I18,'[1]Văn học'!$A:$F,6,FALSE))))</f>
        <v>42500</v>
      </c>
      <c r="N18">
        <f t="shared" si="0"/>
        <v>85000</v>
      </c>
      <c r="O18">
        <f t="shared" si="1"/>
        <v>42500</v>
      </c>
      <c r="P18">
        <f t="shared" si="2"/>
        <v>42500</v>
      </c>
    </row>
    <row r="19" spans="7:16">
      <c r="G19">
        <v>18</v>
      </c>
      <c r="H19">
        <v>2</v>
      </c>
      <c r="I19">
        <v>10</v>
      </c>
      <c r="J19">
        <f>IF(ISNUMBER(VLOOKUP(I19,'[1]Kinh Tế - Khoa học - Kỹ thuật'!$A$2:$F$11,3,FALSE)),VLOOKUP(I19,'[1]Kinh Tế - Khoa học - Kỹ thuật'!$A$2:$F$11,3,FALSE),IF(ISNUMBER(VLOOKUP(I19,'[1]Tâm lý - Kỹ năng sống'!$A:$C,3,FALSE)),VLOOKUP(I19,'[1]Tâm lý - Kỹ năng sống'!$A:$C,3,FALSE),IF(ISNUMBER(VLOOKUP(I19,'[1]Sách thiếu nhi'!$A:$C,3,FALSE)),VLOOKUP(I19,'[1]Sách thiếu nhi'!$A:$C,3,FALSE),VLOOKUP(I19,'[1]Văn học'!$A:$C,3,FALSE))))</f>
        <v>348000</v>
      </c>
      <c r="K19">
        <v>0</v>
      </c>
      <c r="L19">
        <v>1</v>
      </c>
      <c r="M19">
        <f>IF(ISNUMBER(VLOOKUP(I19,'[1]Kinh Tế - Khoa học - Kỹ thuật'!$A$2:$F$11,6,FALSE)),VLOOKUP(I19,'[1]Kinh Tế - Khoa học - Kỹ thuật'!$A$2:$F$11,6,FALSE),IF(ISNUMBER(VLOOKUP(I19,'[1]Tâm lý - Kỹ năng sống'!$A:$F,6,FALSE)),VLOOKUP(I19,'[1]Tâm lý - Kỹ năng sống'!$A:$F,6,FALSE),IF(ISNUMBER(VLOOKUP(I19,'[1]Sách thiếu nhi'!$A:$F,6,FALSE)),VLOOKUP(I19,'[1]Sách thiếu nhi'!$A:$F,6,FALSE),VLOOKUP(I19,'[1]Văn học'!$A:$F,6,FALSE))))</f>
        <v>174000</v>
      </c>
      <c r="N19">
        <f t="shared" si="0"/>
        <v>348000</v>
      </c>
      <c r="O19">
        <f t="shared" si="1"/>
        <v>174000</v>
      </c>
      <c r="P19">
        <f t="shared" si="2"/>
        <v>174000</v>
      </c>
    </row>
    <row r="20" spans="7:16">
      <c r="G20">
        <v>19</v>
      </c>
      <c r="H20">
        <v>3</v>
      </c>
      <c r="I20">
        <v>12</v>
      </c>
      <c r="J20">
        <f>IF(ISNUMBER(VLOOKUP(I20,'[1]Kinh Tế - Khoa học - Kỹ thuật'!$A$2:$F$11,3,FALSE)),VLOOKUP(I20,'[1]Kinh Tế - Khoa học - Kỹ thuật'!$A$2:$F$11,3,FALSE),IF(ISNUMBER(VLOOKUP(I20,'[1]Tâm lý - Kỹ năng sống'!$A:$C,3,FALSE)),VLOOKUP(I20,'[1]Tâm lý - Kỹ năng sống'!$A:$C,3,FALSE),IF(ISNUMBER(VLOOKUP(I20,'[1]Sách thiếu nhi'!$A:$C,3,FALSE)),VLOOKUP(I20,'[1]Sách thiếu nhi'!$A:$C,3,FALSE),VLOOKUP(I20,'[1]Văn học'!$A:$C,3,FALSE))))</f>
        <v>145000</v>
      </c>
      <c r="K20">
        <v>0</v>
      </c>
      <c r="L20">
        <v>1</v>
      </c>
      <c r="M20">
        <f>IF(ISNUMBER(VLOOKUP(I20,'[1]Kinh Tế - Khoa học - Kỹ thuật'!$A$2:$F$11,6,FALSE)),VLOOKUP(I20,'[1]Kinh Tế - Khoa học - Kỹ thuật'!$A$2:$F$11,6,FALSE),IF(ISNUMBER(VLOOKUP(I20,'[1]Tâm lý - Kỹ năng sống'!$A:$F,6,FALSE)),VLOOKUP(I20,'[1]Tâm lý - Kỹ năng sống'!$A:$F,6,FALSE),IF(ISNUMBER(VLOOKUP(I20,'[1]Sách thiếu nhi'!$A:$F,6,FALSE)),VLOOKUP(I20,'[1]Sách thiếu nhi'!$A:$F,6,FALSE),VLOOKUP(I20,'[1]Văn học'!$A:$F,6,FALSE))))</f>
        <v>72500</v>
      </c>
      <c r="N20">
        <f t="shared" si="0"/>
        <v>145000</v>
      </c>
      <c r="O20">
        <f t="shared" si="1"/>
        <v>72500</v>
      </c>
      <c r="P20">
        <f t="shared" si="2"/>
        <v>72500</v>
      </c>
    </row>
    <row r="21" spans="7:16">
      <c r="G21">
        <v>20</v>
      </c>
      <c r="H21">
        <v>4</v>
      </c>
      <c r="I21">
        <v>54</v>
      </c>
      <c r="J21">
        <f>IF(ISNUMBER(VLOOKUP(I21,'[1]Kinh Tế - Khoa học - Kỹ thuật'!$A$2:$F$11,3,FALSE)),VLOOKUP(I21,'[1]Kinh Tế - Khoa học - Kỹ thuật'!$A$2:$F$11,3,FALSE),IF(ISNUMBER(VLOOKUP(I21,'[1]Tâm lý - Kỹ năng sống'!$A:$C,3,FALSE)),VLOOKUP(I21,'[1]Tâm lý - Kỹ năng sống'!$A:$C,3,FALSE),IF(ISNUMBER(VLOOKUP(I21,'[1]Sách thiếu nhi'!$A:$C,3,FALSE)),VLOOKUP(I21,'[1]Sách thiếu nhi'!$A:$C,3,FALSE),VLOOKUP(I21,'[1]Văn học'!$A:$C,3,FALSE))))</f>
        <v>200000</v>
      </c>
      <c r="K21">
        <v>0</v>
      </c>
      <c r="L21">
        <v>1</v>
      </c>
      <c r="M21">
        <f>IF(ISNUMBER(VLOOKUP(I21,'[1]Kinh Tế - Khoa học - Kỹ thuật'!$A$2:$F$11,6,FALSE)),VLOOKUP(I21,'[1]Kinh Tế - Khoa học - Kỹ thuật'!$A$2:$F$11,6,FALSE),IF(ISNUMBER(VLOOKUP(I21,'[1]Tâm lý - Kỹ năng sống'!$A:$F,6,FALSE)),VLOOKUP(I21,'[1]Tâm lý - Kỹ năng sống'!$A:$F,6,FALSE),IF(ISNUMBER(VLOOKUP(I21,'[1]Sách thiếu nhi'!$A:$F,6,FALSE)),VLOOKUP(I21,'[1]Sách thiếu nhi'!$A:$F,6,FALSE),VLOOKUP(I21,'[1]Văn học'!$A:$F,6,FALSE))))</f>
        <v>100000</v>
      </c>
      <c r="N21">
        <f t="shared" si="0"/>
        <v>200000</v>
      </c>
      <c r="O21">
        <f t="shared" si="1"/>
        <v>100000</v>
      </c>
      <c r="P21">
        <f t="shared" si="2"/>
        <v>100000</v>
      </c>
    </row>
    <row r="22" spans="7:16">
      <c r="G22">
        <v>21</v>
      </c>
      <c r="H22">
        <v>5</v>
      </c>
      <c r="I22">
        <v>30</v>
      </c>
      <c r="J22">
        <f>IF(ISNUMBER(VLOOKUP(I22,'[1]Kinh Tế - Khoa học - Kỹ thuật'!$A$2:$F$11,3,FALSE)),VLOOKUP(I22,'[1]Kinh Tế - Khoa học - Kỹ thuật'!$A$2:$F$11,3,FALSE),IF(ISNUMBER(VLOOKUP(I22,'[1]Tâm lý - Kỹ năng sống'!$A:$C,3,FALSE)),VLOOKUP(I22,'[1]Tâm lý - Kỹ năng sống'!$A:$C,3,FALSE),IF(ISNUMBER(VLOOKUP(I22,'[1]Sách thiếu nhi'!$A:$C,3,FALSE)),VLOOKUP(I22,'[1]Sách thiếu nhi'!$A:$C,3,FALSE),VLOOKUP(I22,'[1]Văn học'!$A:$C,3,FALSE))))</f>
        <v>35000</v>
      </c>
      <c r="K22">
        <v>0</v>
      </c>
      <c r="L22">
        <v>1</v>
      </c>
      <c r="M22">
        <f>IF(ISNUMBER(VLOOKUP(I22,'[1]Kinh Tế - Khoa học - Kỹ thuật'!$A$2:$F$11,6,FALSE)),VLOOKUP(I22,'[1]Kinh Tế - Khoa học - Kỹ thuật'!$A$2:$F$11,6,FALSE),IF(ISNUMBER(VLOOKUP(I22,'[1]Tâm lý - Kỹ năng sống'!$A:$F,6,FALSE)),VLOOKUP(I22,'[1]Tâm lý - Kỹ năng sống'!$A:$F,6,FALSE),IF(ISNUMBER(VLOOKUP(I22,'[1]Sách thiếu nhi'!$A:$F,6,FALSE)),VLOOKUP(I22,'[1]Sách thiếu nhi'!$A:$F,6,FALSE),VLOOKUP(I22,'[1]Văn học'!$A:$F,6,FALSE))))</f>
        <v>17500</v>
      </c>
      <c r="N22">
        <f t="shared" si="0"/>
        <v>35000</v>
      </c>
      <c r="O22">
        <f t="shared" si="1"/>
        <v>17500</v>
      </c>
      <c r="P22">
        <f t="shared" si="2"/>
        <v>17500</v>
      </c>
    </row>
    <row r="23" spans="7:16">
      <c r="G23">
        <v>22</v>
      </c>
      <c r="H23">
        <v>6</v>
      </c>
      <c r="I23">
        <v>31</v>
      </c>
      <c r="J23">
        <f>IF(ISNUMBER(VLOOKUP(I23,'[1]Kinh Tế - Khoa học - Kỹ thuật'!$A$2:$F$11,3,FALSE)),VLOOKUP(I23,'[1]Kinh Tế - Khoa học - Kỹ thuật'!$A$2:$F$11,3,FALSE),IF(ISNUMBER(VLOOKUP(I23,'[1]Tâm lý - Kỹ năng sống'!$A:$C,3,FALSE)),VLOOKUP(I23,'[1]Tâm lý - Kỹ năng sống'!$A:$C,3,FALSE),IF(ISNUMBER(VLOOKUP(I23,'[1]Sách thiếu nhi'!$A:$C,3,FALSE)),VLOOKUP(I23,'[1]Sách thiếu nhi'!$A:$C,3,FALSE),VLOOKUP(I23,'[1]Văn học'!$A:$C,3,FALSE))))</f>
        <v>32000</v>
      </c>
      <c r="K23">
        <v>0</v>
      </c>
      <c r="L23">
        <v>1</v>
      </c>
      <c r="M23">
        <f>IF(ISNUMBER(VLOOKUP(I23,'[1]Kinh Tế - Khoa học - Kỹ thuật'!$A$2:$F$11,6,FALSE)),VLOOKUP(I23,'[1]Kinh Tế - Khoa học - Kỹ thuật'!$A$2:$F$11,6,FALSE),IF(ISNUMBER(VLOOKUP(I23,'[1]Tâm lý - Kỹ năng sống'!$A:$F,6,FALSE)),VLOOKUP(I23,'[1]Tâm lý - Kỹ năng sống'!$A:$F,6,FALSE),IF(ISNUMBER(VLOOKUP(I23,'[1]Sách thiếu nhi'!$A:$F,6,FALSE)),VLOOKUP(I23,'[1]Sách thiếu nhi'!$A:$F,6,FALSE),VLOOKUP(I23,'[1]Văn học'!$A:$F,6,FALSE))))</f>
        <v>16000</v>
      </c>
      <c r="N23">
        <f t="shared" si="0"/>
        <v>32000</v>
      </c>
      <c r="O23">
        <f t="shared" si="1"/>
        <v>16000</v>
      </c>
      <c r="P23">
        <f t="shared" si="2"/>
        <v>16000</v>
      </c>
    </row>
    <row r="24" spans="7:16">
      <c r="G24">
        <v>23</v>
      </c>
      <c r="H24">
        <v>7</v>
      </c>
      <c r="I24">
        <v>24</v>
      </c>
      <c r="J24">
        <f>IF(ISNUMBER(VLOOKUP(I24,'[1]Kinh Tế - Khoa học - Kỹ thuật'!$A$2:$F$11,3,FALSE)),VLOOKUP(I24,'[1]Kinh Tế - Khoa học - Kỹ thuật'!$A$2:$F$11,3,FALSE),IF(ISNUMBER(VLOOKUP(I24,'[1]Tâm lý - Kỹ năng sống'!$A:$C,3,FALSE)),VLOOKUP(I24,'[1]Tâm lý - Kỹ năng sống'!$A:$C,3,FALSE),IF(ISNUMBER(VLOOKUP(I24,'[1]Sách thiếu nhi'!$A:$C,3,FALSE)),VLOOKUP(I24,'[1]Sách thiếu nhi'!$A:$C,3,FALSE),VLOOKUP(I24,'[1]Văn học'!$A:$C,3,FALSE))))</f>
        <v>49000</v>
      </c>
      <c r="K24">
        <v>0</v>
      </c>
      <c r="L24">
        <v>1</v>
      </c>
      <c r="M24">
        <f>IF(ISNUMBER(VLOOKUP(I24,'[1]Kinh Tế - Khoa học - Kỹ thuật'!$A$2:$F$11,6,FALSE)),VLOOKUP(I24,'[1]Kinh Tế - Khoa học - Kỹ thuật'!$A$2:$F$11,6,FALSE),IF(ISNUMBER(VLOOKUP(I24,'[1]Tâm lý - Kỹ năng sống'!$A:$F,6,FALSE)),VLOOKUP(I24,'[1]Tâm lý - Kỹ năng sống'!$A:$F,6,FALSE),IF(ISNUMBER(VLOOKUP(I24,'[1]Sách thiếu nhi'!$A:$F,6,FALSE)),VLOOKUP(I24,'[1]Sách thiếu nhi'!$A:$F,6,FALSE),VLOOKUP(I24,'[1]Văn học'!$A:$F,6,FALSE))))</f>
        <v>24500</v>
      </c>
      <c r="N24">
        <f t="shared" si="0"/>
        <v>49000</v>
      </c>
      <c r="O24">
        <f t="shared" si="1"/>
        <v>24500</v>
      </c>
      <c r="P24">
        <f t="shared" si="2"/>
        <v>24500</v>
      </c>
    </row>
    <row r="25" spans="7:16">
      <c r="G25">
        <v>24</v>
      </c>
      <c r="H25">
        <v>8</v>
      </c>
      <c r="I25">
        <v>9</v>
      </c>
      <c r="J25">
        <f>IF(ISNUMBER(VLOOKUP(I25,'[1]Kinh Tế - Khoa học - Kỹ thuật'!$A$2:$F$11,3,FALSE)),VLOOKUP(I25,'[1]Kinh Tế - Khoa học - Kỹ thuật'!$A$2:$F$11,3,FALSE),IF(ISNUMBER(VLOOKUP(I25,'[1]Tâm lý - Kỹ năng sống'!$A:$C,3,FALSE)),VLOOKUP(I25,'[1]Tâm lý - Kỹ năng sống'!$A:$C,3,FALSE),IF(ISNUMBER(VLOOKUP(I25,'[1]Sách thiếu nhi'!$A:$C,3,FALSE)),VLOOKUP(I25,'[1]Sách thiếu nhi'!$A:$C,3,FALSE),VLOOKUP(I25,'[1]Văn học'!$A:$C,3,FALSE))))</f>
        <v>190000</v>
      </c>
      <c r="K25">
        <v>0</v>
      </c>
      <c r="L25">
        <v>1</v>
      </c>
      <c r="M25">
        <f>IF(ISNUMBER(VLOOKUP(I25,'[1]Kinh Tế - Khoa học - Kỹ thuật'!$A$2:$F$11,6,FALSE)),VLOOKUP(I25,'[1]Kinh Tế - Khoa học - Kỹ thuật'!$A$2:$F$11,6,FALSE),IF(ISNUMBER(VLOOKUP(I25,'[1]Tâm lý - Kỹ năng sống'!$A:$F,6,FALSE)),VLOOKUP(I25,'[1]Tâm lý - Kỹ năng sống'!$A:$F,6,FALSE),IF(ISNUMBER(VLOOKUP(I25,'[1]Sách thiếu nhi'!$A:$F,6,FALSE)),VLOOKUP(I25,'[1]Sách thiếu nhi'!$A:$F,6,FALSE),VLOOKUP(I25,'[1]Văn học'!$A:$F,6,FALSE))))</f>
        <v>95000</v>
      </c>
      <c r="N25">
        <f t="shared" si="0"/>
        <v>190000</v>
      </c>
      <c r="O25">
        <f t="shared" si="1"/>
        <v>95000</v>
      </c>
      <c r="P25">
        <f t="shared" si="2"/>
        <v>95000</v>
      </c>
    </row>
    <row r="26" spans="7:16">
      <c r="G26">
        <v>25</v>
      </c>
      <c r="H26">
        <v>9</v>
      </c>
      <c r="I26">
        <v>1</v>
      </c>
      <c r="J26">
        <f>IF(ISNUMBER(VLOOKUP(I26,'[1]Kinh Tế - Khoa học - Kỹ thuật'!$A$2:$F$11,3,FALSE)),VLOOKUP(I26,'[1]Kinh Tế - Khoa học - Kỹ thuật'!$A$2:$F$11,3,FALSE),IF(ISNUMBER(VLOOKUP(I26,'[1]Tâm lý - Kỹ năng sống'!$A:$C,3,FALSE)),VLOOKUP(I26,'[1]Tâm lý - Kỹ năng sống'!$A:$C,3,FALSE),IF(ISNUMBER(VLOOKUP(I26,'[1]Sách thiếu nhi'!$A:$C,3,FALSE)),VLOOKUP(I26,'[1]Sách thiếu nhi'!$A:$C,3,FALSE),VLOOKUP(I26,'[1]Văn học'!$A:$C,3,FALSE))))</f>
        <v>150000</v>
      </c>
      <c r="K26">
        <v>0</v>
      </c>
      <c r="L26">
        <v>1</v>
      </c>
      <c r="M26">
        <f>IF(ISNUMBER(VLOOKUP(I26,'[1]Kinh Tế - Khoa học - Kỹ thuật'!$A$2:$F$11,6,FALSE)),VLOOKUP(I26,'[1]Kinh Tế - Khoa học - Kỹ thuật'!$A$2:$F$11,6,FALSE),IF(ISNUMBER(VLOOKUP(I26,'[1]Tâm lý - Kỹ năng sống'!$A:$F,6,FALSE)),VLOOKUP(I26,'[1]Tâm lý - Kỹ năng sống'!$A:$F,6,FALSE),IF(ISNUMBER(VLOOKUP(I26,'[1]Sách thiếu nhi'!$A:$F,6,FALSE)),VLOOKUP(I26,'[1]Sách thiếu nhi'!$A:$F,6,FALSE),VLOOKUP(I26,'[1]Văn học'!$A:$F,6,FALSE))))</f>
        <v>75000</v>
      </c>
      <c r="N26">
        <f t="shared" si="0"/>
        <v>150000</v>
      </c>
      <c r="O26">
        <f t="shared" si="1"/>
        <v>75000</v>
      </c>
      <c r="P26">
        <f t="shared" si="2"/>
        <v>75000</v>
      </c>
    </row>
    <row r="27" spans="7:16">
      <c r="G27">
        <v>26</v>
      </c>
      <c r="H27">
        <v>10</v>
      </c>
      <c r="I27">
        <v>44</v>
      </c>
      <c r="J27">
        <f>IF(ISNUMBER(VLOOKUP(I27,'[1]Kinh Tế - Khoa học - Kỹ thuật'!$A$2:$F$11,3,FALSE)),VLOOKUP(I27,'[1]Kinh Tế - Khoa học - Kỹ thuật'!$A$2:$F$11,3,FALSE),IF(ISNUMBER(VLOOKUP(I27,'[1]Tâm lý - Kỹ năng sống'!$A:$C,3,FALSE)),VLOOKUP(I27,'[1]Tâm lý - Kỹ năng sống'!$A:$C,3,FALSE),IF(ISNUMBER(VLOOKUP(I27,'[1]Sách thiếu nhi'!$A:$C,3,FALSE)),VLOOKUP(I27,'[1]Sách thiếu nhi'!$A:$C,3,FALSE),VLOOKUP(I27,'[1]Văn học'!$A:$C,3,FALSE))))</f>
        <v>75000</v>
      </c>
      <c r="K27">
        <v>0</v>
      </c>
      <c r="L27">
        <v>1</v>
      </c>
      <c r="M27">
        <f>IF(ISNUMBER(VLOOKUP(I27,'[1]Kinh Tế - Khoa học - Kỹ thuật'!$A$2:$F$11,6,FALSE)),VLOOKUP(I27,'[1]Kinh Tế - Khoa học - Kỹ thuật'!$A$2:$F$11,6,FALSE),IF(ISNUMBER(VLOOKUP(I27,'[1]Tâm lý - Kỹ năng sống'!$A:$F,6,FALSE)),VLOOKUP(I27,'[1]Tâm lý - Kỹ năng sống'!$A:$F,6,FALSE),IF(ISNUMBER(VLOOKUP(I27,'[1]Sách thiếu nhi'!$A:$F,6,FALSE)),VLOOKUP(I27,'[1]Sách thiếu nhi'!$A:$F,6,FALSE),VLOOKUP(I27,'[1]Văn học'!$A:$F,6,FALSE))))</f>
        <v>37500</v>
      </c>
      <c r="N27">
        <f t="shared" si="0"/>
        <v>75000</v>
      </c>
      <c r="O27">
        <f t="shared" si="1"/>
        <v>37500</v>
      </c>
      <c r="P27">
        <f t="shared" si="2"/>
        <v>37500</v>
      </c>
    </row>
    <row r="28" spans="7:16">
      <c r="G28">
        <v>27</v>
      </c>
      <c r="H28">
        <v>11</v>
      </c>
      <c r="I28">
        <v>47</v>
      </c>
      <c r="J28">
        <f>IF(ISNUMBER(VLOOKUP(I28,'[1]Kinh Tế - Khoa học - Kỹ thuật'!$A$2:$F$11,3,FALSE)),VLOOKUP(I28,'[1]Kinh Tế - Khoa học - Kỹ thuật'!$A$2:$F$11,3,FALSE),IF(ISNUMBER(VLOOKUP(I28,'[1]Tâm lý - Kỹ năng sống'!$A:$C,3,FALSE)),VLOOKUP(I28,'[1]Tâm lý - Kỹ năng sống'!$A:$C,3,FALSE),IF(ISNUMBER(VLOOKUP(I28,'[1]Sách thiếu nhi'!$A:$C,3,FALSE)),VLOOKUP(I28,'[1]Sách thiếu nhi'!$A:$C,3,FALSE),VLOOKUP(I28,'[1]Văn học'!$A:$C,3,FALSE))))</f>
        <v>70000</v>
      </c>
      <c r="K28">
        <v>0</v>
      </c>
      <c r="L28">
        <v>1</v>
      </c>
      <c r="M28">
        <f>IF(ISNUMBER(VLOOKUP(I28,'[1]Kinh Tế - Khoa học - Kỹ thuật'!$A$2:$F$11,6,FALSE)),VLOOKUP(I28,'[1]Kinh Tế - Khoa học - Kỹ thuật'!$A$2:$F$11,6,FALSE),IF(ISNUMBER(VLOOKUP(I28,'[1]Tâm lý - Kỹ năng sống'!$A:$F,6,FALSE)),VLOOKUP(I28,'[1]Tâm lý - Kỹ năng sống'!$A:$F,6,FALSE),IF(ISNUMBER(VLOOKUP(I28,'[1]Sách thiếu nhi'!$A:$F,6,FALSE)),VLOOKUP(I28,'[1]Sách thiếu nhi'!$A:$F,6,FALSE),VLOOKUP(I28,'[1]Văn học'!$A:$F,6,FALSE))))</f>
        <v>35000</v>
      </c>
      <c r="N28">
        <f t="shared" si="0"/>
        <v>70000</v>
      </c>
      <c r="O28">
        <f t="shared" si="1"/>
        <v>35000</v>
      </c>
      <c r="P28">
        <f t="shared" si="2"/>
        <v>35000</v>
      </c>
    </row>
    <row r="29" spans="7:16">
      <c r="G29">
        <v>28</v>
      </c>
      <c r="H29">
        <v>12</v>
      </c>
      <c r="I29">
        <v>23</v>
      </c>
      <c r="J29">
        <f>IF(ISNUMBER(VLOOKUP(I29,'[1]Kinh Tế - Khoa học - Kỹ thuật'!$A$2:$F$11,3,FALSE)),VLOOKUP(I29,'[1]Kinh Tế - Khoa học - Kỹ thuật'!$A$2:$F$11,3,FALSE),IF(ISNUMBER(VLOOKUP(I29,'[1]Tâm lý - Kỹ năng sống'!$A:$C,3,FALSE)),VLOOKUP(I29,'[1]Tâm lý - Kỹ năng sống'!$A:$C,3,FALSE),IF(ISNUMBER(VLOOKUP(I29,'[1]Sách thiếu nhi'!$A:$C,3,FALSE)),VLOOKUP(I29,'[1]Sách thiếu nhi'!$A:$C,3,FALSE),VLOOKUP(I29,'[1]Văn học'!$A:$C,3,FALSE))))</f>
        <v>60000</v>
      </c>
      <c r="K29">
        <v>0</v>
      </c>
      <c r="L29">
        <v>1</v>
      </c>
      <c r="M29">
        <f>IF(ISNUMBER(VLOOKUP(I29,'[1]Kinh Tế - Khoa học - Kỹ thuật'!$A$2:$F$11,6,FALSE)),VLOOKUP(I29,'[1]Kinh Tế - Khoa học - Kỹ thuật'!$A$2:$F$11,6,FALSE),IF(ISNUMBER(VLOOKUP(I29,'[1]Tâm lý - Kỹ năng sống'!$A:$F,6,FALSE)),VLOOKUP(I29,'[1]Tâm lý - Kỹ năng sống'!$A:$F,6,FALSE),IF(ISNUMBER(VLOOKUP(I29,'[1]Sách thiếu nhi'!$A:$F,6,FALSE)),VLOOKUP(I29,'[1]Sách thiếu nhi'!$A:$F,6,FALSE),VLOOKUP(I29,'[1]Văn học'!$A:$F,6,FALSE))))</f>
        <v>30000</v>
      </c>
      <c r="N29">
        <f t="shared" si="0"/>
        <v>60000</v>
      </c>
      <c r="O29">
        <f t="shared" si="1"/>
        <v>30000</v>
      </c>
      <c r="P29">
        <f t="shared" si="2"/>
        <v>30000</v>
      </c>
    </row>
    <row r="30" spans="7:16">
      <c r="G30">
        <v>29</v>
      </c>
      <c r="H30">
        <v>13</v>
      </c>
      <c r="I30">
        <v>19</v>
      </c>
      <c r="J30">
        <f>IF(ISNUMBER(VLOOKUP(I30,'[1]Kinh Tế - Khoa học - Kỹ thuật'!$A$2:$F$11,3,FALSE)),VLOOKUP(I30,'[1]Kinh Tế - Khoa học - Kỹ thuật'!$A$2:$F$11,3,FALSE),IF(ISNUMBER(VLOOKUP(I30,'[1]Tâm lý - Kỹ năng sống'!$A:$C,3,FALSE)),VLOOKUP(I30,'[1]Tâm lý - Kỹ năng sống'!$A:$C,3,FALSE),IF(ISNUMBER(VLOOKUP(I30,'[1]Sách thiếu nhi'!$A:$C,3,FALSE)),VLOOKUP(I30,'[1]Sách thiếu nhi'!$A:$C,3,FALSE),VLOOKUP(I30,'[1]Văn học'!$A:$C,3,FALSE))))</f>
        <v>108000</v>
      </c>
      <c r="K30">
        <v>0</v>
      </c>
      <c r="L30">
        <v>1</v>
      </c>
      <c r="M30">
        <f>IF(ISNUMBER(VLOOKUP(I30,'[1]Kinh Tế - Khoa học - Kỹ thuật'!$A$2:$F$11,6,FALSE)),VLOOKUP(I30,'[1]Kinh Tế - Khoa học - Kỹ thuật'!$A$2:$F$11,6,FALSE),IF(ISNUMBER(VLOOKUP(I30,'[1]Tâm lý - Kỹ năng sống'!$A:$F,6,FALSE)),VLOOKUP(I30,'[1]Tâm lý - Kỹ năng sống'!$A:$F,6,FALSE),IF(ISNUMBER(VLOOKUP(I30,'[1]Sách thiếu nhi'!$A:$F,6,FALSE)),VLOOKUP(I30,'[1]Sách thiếu nhi'!$A:$F,6,FALSE),VLOOKUP(I30,'[1]Văn học'!$A:$F,6,FALSE))))</f>
        <v>54000</v>
      </c>
      <c r="N30">
        <f t="shared" si="0"/>
        <v>108000</v>
      </c>
      <c r="O30">
        <f t="shared" si="1"/>
        <v>54000</v>
      </c>
      <c r="P30">
        <f t="shared" si="2"/>
        <v>54000</v>
      </c>
    </row>
    <row r="31" spans="7:16">
      <c r="G31">
        <v>30</v>
      </c>
      <c r="H31">
        <v>14</v>
      </c>
      <c r="I31">
        <v>8</v>
      </c>
      <c r="J31">
        <f>IF(ISNUMBER(VLOOKUP(I31,'[1]Kinh Tế - Khoa học - Kỹ thuật'!$A$2:$F$11,3,FALSE)),VLOOKUP(I31,'[1]Kinh Tế - Khoa học - Kỹ thuật'!$A$2:$F$11,3,FALSE),IF(ISNUMBER(VLOOKUP(I31,'[1]Tâm lý - Kỹ năng sống'!$A:$C,3,FALSE)),VLOOKUP(I31,'[1]Tâm lý - Kỹ năng sống'!$A:$C,3,FALSE),IF(ISNUMBER(VLOOKUP(I31,'[1]Sách thiếu nhi'!$A:$C,3,FALSE)),VLOOKUP(I31,'[1]Sách thiếu nhi'!$A:$C,3,FALSE),VLOOKUP(I31,'[1]Văn học'!$A:$C,3,FALSE))))</f>
        <v>199000</v>
      </c>
      <c r="K31">
        <v>0</v>
      </c>
      <c r="L31">
        <v>1</v>
      </c>
      <c r="M31">
        <f>IF(ISNUMBER(VLOOKUP(I31,'[1]Kinh Tế - Khoa học - Kỹ thuật'!$A$2:$F$11,6,FALSE)),VLOOKUP(I31,'[1]Kinh Tế - Khoa học - Kỹ thuật'!$A$2:$F$11,6,FALSE),IF(ISNUMBER(VLOOKUP(I31,'[1]Tâm lý - Kỹ năng sống'!$A:$F,6,FALSE)),VLOOKUP(I31,'[1]Tâm lý - Kỹ năng sống'!$A:$F,6,FALSE),IF(ISNUMBER(VLOOKUP(I31,'[1]Sách thiếu nhi'!$A:$F,6,FALSE)),VLOOKUP(I31,'[1]Sách thiếu nhi'!$A:$F,6,FALSE),VLOOKUP(I31,'[1]Văn học'!$A:$F,6,FALSE))))</f>
        <v>99500</v>
      </c>
      <c r="N31">
        <f t="shared" si="0"/>
        <v>199000</v>
      </c>
      <c r="O31">
        <f t="shared" si="1"/>
        <v>99500</v>
      </c>
      <c r="P31">
        <f t="shared" si="2"/>
        <v>99500</v>
      </c>
    </row>
    <row r="32" spans="7:16">
      <c r="G32">
        <v>31</v>
      </c>
      <c r="H32">
        <v>15</v>
      </c>
      <c r="I32">
        <v>5</v>
      </c>
      <c r="J32">
        <f>IF(ISNUMBER(VLOOKUP(I32,'[1]Kinh Tế - Khoa học - Kỹ thuật'!$A$2:$F$11,3,FALSE)),VLOOKUP(I32,'[1]Kinh Tế - Khoa học - Kỹ thuật'!$A$2:$F$11,3,FALSE),IF(ISNUMBER(VLOOKUP(I32,'[1]Tâm lý - Kỹ năng sống'!$A:$C,3,FALSE)),VLOOKUP(I32,'[1]Tâm lý - Kỹ năng sống'!$A:$C,3,FALSE),IF(ISNUMBER(VLOOKUP(I32,'[1]Sách thiếu nhi'!$A:$C,3,FALSE)),VLOOKUP(I32,'[1]Sách thiếu nhi'!$A:$C,3,FALSE),VLOOKUP(I32,'[1]Văn học'!$A:$C,3,FALSE))))</f>
        <v>149000</v>
      </c>
      <c r="K32">
        <v>0</v>
      </c>
      <c r="L32">
        <v>1</v>
      </c>
      <c r="M32">
        <f>IF(ISNUMBER(VLOOKUP(I32,'[1]Kinh Tế - Khoa học - Kỹ thuật'!$A$2:$F$11,6,FALSE)),VLOOKUP(I32,'[1]Kinh Tế - Khoa học - Kỹ thuật'!$A$2:$F$11,6,FALSE),IF(ISNUMBER(VLOOKUP(I32,'[1]Tâm lý - Kỹ năng sống'!$A:$F,6,FALSE)),VLOOKUP(I32,'[1]Tâm lý - Kỹ năng sống'!$A:$F,6,FALSE),IF(ISNUMBER(VLOOKUP(I32,'[1]Sách thiếu nhi'!$A:$F,6,FALSE)),VLOOKUP(I32,'[1]Sách thiếu nhi'!$A:$F,6,FALSE),VLOOKUP(I32,'[1]Văn học'!$A:$F,6,FALSE))))</f>
        <v>74500</v>
      </c>
      <c r="N32">
        <f t="shared" si="0"/>
        <v>149000</v>
      </c>
      <c r="O32">
        <f t="shared" si="1"/>
        <v>74500</v>
      </c>
      <c r="P32">
        <f t="shared" si="2"/>
        <v>74500</v>
      </c>
    </row>
    <row r="33" spans="7:16">
      <c r="G33">
        <v>32</v>
      </c>
      <c r="H33">
        <v>16</v>
      </c>
      <c r="I33">
        <v>50</v>
      </c>
      <c r="J33">
        <f>IF(ISNUMBER(VLOOKUP(I33,'[1]Kinh Tế - Khoa học - Kỹ thuật'!$A$2:$F$11,3,FALSE)),VLOOKUP(I33,'[1]Kinh Tế - Khoa học - Kỹ thuật'!$A$2:$F$11,3,FALSE),IF(ISNUMBER(VLOOKUP(I33,'[1]Tâm lý - Kỹ năng sống'!$A:$C,3,FALSE)),VLOOKUP(I33,'[1]Tâm lý - Kỹ năng sống'!$A:$C,3,FALSE),IF(ISNUMBER(VLOOKUP(I33,'[1]Sách thiếu nhi'!$A:$C,3,FALSE)),VLOOKUP(I33,'[1]Sách thiếu nhi'!$A:$C,3,FALSE),VLOOKUP(I33,'[1]Văn học'!$A:$C,3,FALSE))))</f>
        <v>60000</v>
      </c>
      <c r="K33">
        <v>0</v>
      </c>
      <c r="L33">
        <v>1</v>
      </c>
      <c r="M33">
        <f>IF(ISNUMBER(VLOOKUP(I33,'[1]Kinh Tế - Khoa học - Kỹ thuật'!$A$2:$F$11,6,FALSE)),VLOOKUP(I33,'[1]Kinh Tế - Khoa học - Kỹ thuật'!$A$2:$F$11,6,FALSE),IF(ISNUMBER(VLOOKUP(I33,'[1]Tâm lý - Kỹ năng sống'!$A:$F,6,FALSE)),VLOOKUP(I33,'[1]Tâm lý - Kỹ năng sống'!$A:$F,6,FALSE),IF(ISNUMBER(VLOOKUP(I33,'[1]Sách thiếu nhi'!$A:$F,6,FALSE)),VLOOKUP(I33,'[1]Sách thiếu nhi'!$A:$F,6,FALSE),VLOOKUP(I33,'[1]Văn học'!$A:$F,6,FALSE))))</f>
        <v>30000</v>
      </c>
      <c r="N33">
        <f t="shared" si="0"/>
        <v>60000</v>
      </c>
      <c r="O33">
        <f t="shared" si="1"/>
        <v>30000</v>
      </c>
      <c r="P33">
        <f t="shared" si="2"/>
        <v>30000</v>
      </c>
    </row>
    <row r="34" spans="7:16">
      <c r="G34">
        <v>33</v>
      </c>
      <c r="H34">
        <v>1</v>
      </c>
      <c r="I34">
        <v>5</v>
      </c>
      <c r="J34">
        <f>IF(ISNUMBER(VLOOKUP(I34,'[1]Kinh Tế - Khoa học - Kỹ thuật'!$A$2:$F$11,3,FALSE)),VLOOKUP(I34,'[1]Kinh Tế - Khoa học - Kỹ thuật'!$A$2:$F$11,3,FALSE),IF(ISNUMBER(VLOOKUP(I34,'[1]Tâm lý - Kỹ năng sống'!$A:$C,3,FALSE)),VLOOKUP(I34,'[1]Tâm lý - Kỹ năng sống'!$A:$C,3,FALSE),IF(ISNUMBER(VLOOKUP(I34,'[1]Sách thiếu nhi'!$A:$C,3,FALSE)),VLOOKUP(I34,'[1]Sách thiếu nhi'!$A:$C,3,FALSE),VLOOKUP(I34,'[1]Văn học'!$A:$C,3,FALSE))))</f>
        <v>149000</v>
      </c>
      <c r="K34">
        <v>0</v>
      </c>
      <c r="L34">
        <v>1</v>
      </c>
      <c r="M34">
        <f>IF(ISNUMBER(VLOOKUP(I34,'[1]Kinh Tế - Khoa học - Kỹ thuật'!$A$2:$F$11,6,FALSE)),VLOOKUP(I34,'[1]Kinh Tế - Khoa học - Kỹ thuật'!$A$2:$F$11,6,FALSE),IF(ISNUMBER(VLOOKUP(I34,'[1]Tâm lý - Kỹ năng sống'!$A:$F,6,FALSE)),VLOOKUP(I34,'[1]Tâm lý - Kỹ năng sống'!$A:$F,6,FALSE),IF(ISNUMBER(VLOOKUP(I34,'[1]Sách thiếu nhi'!$A:$F,6,FALSE)),VLOOKUP(I34,'[1]Sách thiếu nhi'!$A:$F,6,FALSE),VLOOKUP(I34,'[1]Văn học'!$A:$F,6,FALSE))))</f>
        <v>74500</v>
      </c>
      <c r="N34">
        <f t="shared" si="0"/>
        <v>149000</v>
      </c>
      <c r="O34">
        <f t="shared" si="1"/>
        <v>74500</v>
      </c>
      <c r="P34">
        <f t="shared" si="2"/>
        <v>74500</v>
      </c>
    </row>
    <row r="35" spans="7:16">
      <c r="G35">
        <v>34</v>
      </c>
      <c r="H35">
        <v>2</v>
      </c>
      <c r="I35">
        <v>50</v>
      </c>
      <c r="J35">
        <f>IF(ISNUMBER(VLOOKUP(I35,'[1]Kinh Tế - Khoa học - Kỹ thuật'!$A$2:$F$11,3,FALSE)),VLOOKUP(I35,'[1]Kinh Tế - Khoa học - Kỹ thuật'!$A$2:$F$11,3,FALSE),IF(ISNUMBER(VLOOKUP(I35,'[1]Tâm lý - Kỹ năng sống'!$A:$C,3,FALSE)),VLOOKUP(I35,'[1]Tâm lý - Kỹ năng sống'!$A:$C,3,FALSE),IF(ISNUMBER(VLOOKUP(I35,'[1]Sách thiếu nhi'!$A:$C,3,FALSE)),VLOOKUP(I35,'[1]Sách thiếu nhi'!$A:$C,3,FALSE),VLOOKUP(I35,'[1]Văn học'!$A:$C,3,FALSE))))</f>
        <v>60000</v>
      </c>
      <c r="K35">
        <v>0</v>
      </c>
      <c r="L35">
        <v>1</v>
      </c>
      <c r="M35">
        <f>IF(ISNUMBER(VLOOKUP(I35,'[1]Kinh Tế - Khoa học - Kỹ thuật'!$A$2:$F$11,6,FALSE)),VLOOKUP(I35,'[1]Kinh Tế - Khoa học - Kỹ thuật'!$A$2:$F$11,6,FALSE),IF(ISNUMBER(VLOOKUP(I35,'[1]Tâm lý - Kỹ năng sống'!$A:$F,6,FALSE)),VLOOKUP(I35,'[1]Tâm lý - Kỹ năng sống'!$A:$F,6,FALSE),IF(ISNUMBER(VLOOKUP(I35,'[1]Sách thiếu nhi'!$A:$F,6,FALSE)),VLOOKUP(I35,'[1]Sách thiếu nhi'!$A:$F,6,FALSE),VLOOKUP(I35,'[1]Văn học'!$A:$F,6,FALSE))))</f>
        <v>30000</v>
      </c>
      <c r="N35">
        <f t="shared" si="0"/>
        <v>60000</v>
      </c>
      <c r="O35">
        <f t="shared" si="1"/>
        <v>30000</v>
      </c>
      <c r="P35">
        <f t="shared" si="2"/>
        <v>30000</v>
      </c>
    </row>
    <row r="36" spans="7:16">
      <c r="G36">
        <v>35</v>
      </c>
      <c r="H36">
        <v>3</v>
      </c>
      <c r="I36">
        <v>10</v>
      </c>
      <c r="J36">
        <f>IF(ISNUMBER(VLOOKUP(I36,'[1]Kinh Tế - Khoa học - Kỹ thuật'!$A$2:$F$11,3,FALSE)),VLOOKUP(I36,'[1]Kinh Tế - Khoa học - Kỹ thuật'!$A$2:$F$11,3,FALSE),IF(ISNUMBER(VLOOKUP(I36,'[1]Tâm lý - Kỹ năng sống'!$A:$C,3,FALSE)),VLOOKUP(I36,'[1]Tâm lý - Kỹ năng sống'!$A:$C,3,FALSE),IF(ISNUMBER(VLOOKUP(I36,'[1]Sách thiếu nhi'!$A:$C,3,FALSE)),VLOOKUP(I36,'[1]Sách thiếu nhi'!$A:$C,3,FALSE),VLOOKUP(I36,'[1]Văn học'!$A:$C,3,FALSE))))</f>
        <v>348000</v>
      </c>
      <c r="K36">
        <v>0</v>
      </c>
      <c r="L36">
        <v>1</v>
      </c>
      <c r="M36">
        <f>IF(ISNUMBER(VLOOKUP(I36,'[1]Kinh Tế - Khoa học - Kỹ thuật'!$A$2:$F$11,6,FALSE)),VLOOKUP(I36,'[1]Kinh Tế - Khoa học - Kỹ thuật'!$A$2:$F$11,6,FALSE),IF(ISNUMBER(VLOOKUP(I36,'[1]Tâm lý - Kỹ năng sống'!$A:$F,6,FALSE)),VLOOKUP(I36,'[1]Tâm lý - Kỹ năng sống'!$A:$F,6,FALSE),IF(ISNUMBER(VLOOKUP(I36,'[1]Sách thiếu nhi'!$A:$F,6,FALSE)),VLOOKUP(I36,'[1]Sách thiếu nhi'!$A:$F,6,FALSE),VLOOKUP(I36,'[1]Văn học'!$A:$F,6,FALSE))))</f>
        <v>174000</v>
      </c>
      <c r="N36">
        <f t="shared" si="0"/>
        <v>348000</v>
      </c>
      <c r="O36">
        <f t="shared" si="1"/>
        <v>174000</v>
      </c>
      <c r="P36">
        <f t="shared" si="2"/>
        <v>174000</v>
      </c>
    </row>
    <row r="37" spans="7:16">
      <c r="G37">
        <v>36</v>
      </c>
      <c r="H37">
        <v>4</v>
      </c>
      <c r="I37">
        <v>12</v>
      </c>
      <c r="J37">
        <f>IF(ISNUMBER(VLOOKUP(I37,'[1]Kinh Tế - Khoa học - Kỹ thuật'!$A$2:$F$11,3,FALSE)),VLOOKUP(I37,'[1]Kinh Tế - Khoa học - Kỹ thuật'!$A$2:$F$11,3,FALSE),IF(ISNUMBER(VLOOKUP(I37,'[1]Tâm lý - Kỹ năng sống'!$A:$C,3,FALSE)),VLOOKUP(I37,'[1]Tâm lý - Kỹ năng sống'!$A:$C,3,FALSE),IF(ISNUMBER(VLOOKUP(I37,'[1]Sách thiếu nhi'!$A:$C,3,FALSE)),VLOOKUP(I37,'[1]Sách thiếu nhi'!$A:$C,3,FALSE),VLOOKUP(I37,'[1]Văn học'!$A:$C,3,FALSE))))</f>
        <v>145000</v>
      </c>
      <c r="K37">
        <v>0</v>
      </c>
      <c r="L37">
        <v>1</v>
      </c>
      <c r="M37">
        <f>IF(ISNUMBER(VLOOKUP(I37,'[1]Kinh Tế - Khoa học - Kỹ thuật'!$A$2:$F$11,6,FALSE)),VLOOKUP(I37,'[1]Kinh Tế - Khoa học - Kỹ thuật'!$A$2:$F$11,6,FALSE),IF(ISNUMBER(VLOOKUP(I37,'[1]Tâm lý - Kỹ năng sống'!$A:$F,6,FALSE)),VLOOKUP(I37,'[1]Tâm lý - Kỹ năng sống'!$A:$F,6,FALSE),IF(ISNUMBER(VLOOKUP(I37,'[1]Sách thiếu nhi'!$A:$F,6,FALSE)),VLOOKUP(I37,'[1]Sách thiếu nhi'!$A:$F,6,FALSE),VLOOKUP(I37,'[1]Văn học'!$A:$F,6,FALSE))))</f>
        <v>72500</v>
      </c>
      <c r="N37">
        <f t="shared" si="0"/>
        <v>145000</v>
      </c>
      <c r="O37">
        <f t="shared" si="1"/>
        <v>72500</v>
      </c>
      <c r="P37">
        <f t="shared" si="2"/>
        <v>72500</v>
      </c>
    </row>
    <row r="38" spans="7:16">
      <c r="G38">
        <v>37</v>
      </c>
      <c r="H38">
        <v>5</v>
      </c>
      <c r="I38">
        <v>54</v>
      </c>
      <c r="J38">
        <f>IF(ISNUMBER(VLOOKUP(I38,'[1]Kinh Tế - Khoa học - Kỹ thuật'!$A$2:$F$11,3,FALSE)),VLOOKUP(I38,'[1]Kinh Tế - Khoa học - Kỹ thuật'!$A$2:$F$11,3,FALSE),IF(ISNUMBER(VLOOKUP(I38,'[1]Tâm lý - Kỹ năng sống'!$A:$C,3,FALSE)),VLOOKUP(I38,'[1]Tâm lý - Kỹ năng sống'!$A:$C,3,FALSE),IF(ISNUMBER(VLOOKUP(I38,'[1]Sách thiếu nhi'!$A:$C,3,FALSE)),VLOOKUP(I38,'[1]Sách thiếu nhi'!$A:$C,3,FALSE),VLOOKUP(I38,'[1]Văn học'!$A:$C,3,FALSE))))</f>
        <v>200000</v>
      </c>
      <c r="K38">
        <v>0</v>
      </c>
      <c r="L38">
        <v>1</v>
      </c>
      <c r="M38">
        <f>IF(ISNUMBER(VLOOKUP(I38,'[1]Kinh Tế - Khoa học - Kỹ thuật'!$A$2:$F$11,6,FALSE)),VLOOKUP(I38,'[1]Kinh Tế - Khoa học - Kỹ thuật'!$A$2:$F$11,6,FALSE),IF(ISNUMBER(VLOOKUP(I38,'[1]Tâm lý - Kỹ năng sống'!$A:$F,6,FALSE)),VLOOKUP(I38,'[1]Tâm lý - Kỹ năng sống'!$A:$F,6,FALSE),IF(ISNUMBER(VLOOKUP(I38,'[1]Sách thiếu nhi'!$A:$F,6,FALSE)),VLOOKUP(I38,'[1]Sách thiếu nhi'!$A:$F,6,FALSE),VLOOKUP(I38,'[1]Văn học'!$A:$F,6,FALSE))))</f>
        <v>100000</v>
      </c>
      <c r="N38">
        <f t="shared" si="0"/>
        <v>200000</v>
      </c>
      <c r="O38">
        <f t="shared" si="1"/>
        <v>100000</v>
      </c>
      <c r="P38">
        <f t="shared" si="2"/>
        <v>100000</v>
      </c>
    </row>
    <row r="39" spans="7:16">
      <c r="G39">
        <v>38</v>
      </c>
      <c r="H39">
        <v>6</v>
      </c>
      <c r="I39">
        <v>30</v>
      </c>
      <c r="J39">
        <f>IF(ISNUMBER(VLOOKUP(I39,'[1]Kinh Tế - Khoa học - Kỹ thuật'!$A$2:$F$11,3,FALSE)),VLOOKUP(I39,'[1]Kinh Tế - Khoa học - Kỹ thuật'!$A$2:$F$11,3,FALSE),IF(ISNUMBER(VLOOKUP(I39,'[1]Tâm lý - Kỹ năng sống'!$A:$C,3,FALSE)),VLOOKUP(I39,'[1]Tâm lý - Kỹ năng sống'!$A:$C,3,FALSE),IF(ISNUMBER(VLOOKUP(I39,'[1]Sách thiếu nhi'!$A:$C,3,FALSE)),VLOOKUP(I39,'[1]Sách thiếu nhi'!$A:$C,3,FALSE),VLOOKUP(I39,'[1]Văn học'!$A:$C,3,FALSE))))</f>
        <v>35000</v>
      </c>
      <c r="K39">
        <v>0</v>
      </c>
      <c r="L39">
        <v>1</v>
      </c>
      <c r="M39">
        <f>IF(ISNUMBER(VLOOKUP(I39,'[1]Kinh Tế - Khoa học - Kỹ thuật'!$A$2:$F$11,6,FALSE)),VLOOKUP(I39,'[1]Kinh Tế - Khoa học - Kỹ thuật'!$A$2:$F$11,6,FALSE),IF(ISNUMBER(VLOOKUP(I39,'[1]Tâm lý - Kỹ năng sống'!$A:$F,6,FALSE)),VLOOKUP(I39,'[1]Tâm lý - Kỹ năng sống'!$A:$F,6,FALSE),IF(ISNUMBER(VLOOKUP(I39,'[1]Sách thiếu nhi'!$A:$F,6,FALSE)),VLOOKUP(I39,'[1]Sách thiếu nhi'!$A:$F,6,FALSE),VLOOKUP(I39,'[1]Văn học'!$A:$F,6,FALSE))))</f>
        <v>17500</v>
      </c>
      <c r="N39">
        <f t="shared" si="0"/>
        <v>35000</v>
      </c>
      <c r="O39">
        <f t="shared" si="1"/>
        <v>17500</v>
      </c>
      <c r="P39">
        <f t="shared" si="2"/>
        <v>17500</v>
      </c>
    </row>
    <row r="40" spans="7:16">
      <c r="G40">
        <v>39</v>
      </c>
      <c r="H40">
        <v>7</v>
      </c>
      <c r="I40">
        <v>31</v>
      </c>
      <c r="J40">
        <f>IF(ISNUMBER(VLOOKUP(I40,'[1]Kinh Tế - Khoa học - Kỹ thuật'!$A$2:$F$11,3,FALSE)),VLOOKUP(I40,'[1]Kinh Tế - Khoa học - Kỹ thuật'!$A$2:$F$11,3,FALSE),IF(ISNUMBER(VLOOKUP(I40,'[1]Tâm lý - Kỹ năng sống'!$A:$C,3,FALSE)),VLOOKUP(I40,'[1]Tâm lý - Kỹ năng sống'!$A:$C,3,FALSE),IF(ISNUMBER(VLOOKUP(I40,'[1]Sách thiếu nhi'!$A:$C,3,FALSE)),VLOOKUP(I40,'[1]Sách thiếu nhi'!$A:$C,3,FALSE),VLOOKUP(I40,'[1]Văn học'!$A:$C,3,FALSE))))</f>
        <v>32000</v>
      </c>
      <c r="K40">
        <v>0</v>
      </c>
      <c r="L40">
        <v>1</v>
      </c>
      <c r="M40">
        <f>IF(ISNUMBER(VLOOKUP(I40,'[1]Kinh Tế - Khoa học - Kỹ thuật'!$A$2:$F$11,6,FALSE)),VLOOKUP(I40,'[1]Kinh Tế - Khoa học - Kỹ thuật'!$A$2:$F$11,6,FALSE),IF(ISNUMBER(VLOOKUP(I40,'[1]Tâm lý - Kỹ năng sống'!$A:$F,6,FALSE)),VLOOKUP(I40,'[1]Tâm lý - Kỹ năng sống'!$A:$F,6,FALSE),IF(ISNUMBER(VLOOKUP(I40,'[1]Sách thiếu nhi'!$A:$F,6,FALSE)),VLOOKUP(I40,'[1]Sách thiếu nhi'!$A:$F,6,FALSE),VLOOKUP(I40,'[1]Văn học'!$A:$F,6,FALSE))))</f>
        <v>16000</v>
      </c>
      <c r="N40">
        <f t="shared" si="0"/>
        <v>32000</v>
      </c>
      <c r="O40">
        <f t="shared" si="1"/>
        <v>16000</v>
      </c>
      <c r="P40">
        <f t="shared" si="2"/>
        <v>16000</v>
      </c>
    </row>
    <row r="41" spans="7:16">
      <c r="G41">
        <v>40</v>
      </c>
      <c r="H41">
        <v>8</v>
      </c>
      <c r="I41">
        <v>24</v>
      </c>
      <c r="J41">
        <f>IF(ISNUMBER(VLOOKUP(I41,'[1]Kinh Tế - Khoa học - Kỹ thuật'!$A$2:$F$11,3,FALSE)),VLOOKUP(I41,'[1]Kinh Tế - Khoa học - Kỹ thuật'!$A$2:$F$11,3,FALSE),IF(ISNUMBER(VLOOKUP(I41,'[1]Tâm lý - Kỹ năng sống'!$A:$C,3,FALSE)),VLOOKUP(I41,'[1]Tâm lý - Kỹ năng sống'!$A:$C,3,FALSE),IF(ISNUMBER(VLOOKUP(I41,'[1]Sách thiếu nhi'!$A:$C,3,FALSE)),VLOOKUP(I41,'[1]Sách thiếu nhi'!$A:$C,3,FALSE),VLOOKUP(I41,'[1]Văn học'!$A:$C,3,FALSE))))</f>
        <v>49000</v>
      </c>
      <c r="K41">
        <v>0</v>
      </c>
      <c r="L41">
        <v>1</v>
      </c>
      <c r="M41">
        <f>IF(ISNUMBER(VLOOKUP(I41,'[1]Kinh Tế - Khoa học - Kỹ thuật'!$A$2:$F$11,6,FALSE)),VLOOKUP(I41,'[1]Kinh Tế - Khoa học - Kỹ thuật'!$A$2:$F$11,6,FALSE),IF(ISNUMBER(VLOOKUP(I41,'[1]Tâm lý - Kỹ năng sống'!$A:$F,6,FALSE)),VLOOKUP(I41,'[1]Tâm lý - Kỹ năng sống'!$A:$F,6,FALSE),IF(ISNUMBER(VLOOKUP(I41,'[1]Sách thiếu nhi'!$A:$F,6,FALSE)),VLOOKUP(I41,'[1]Sách thiếu nhi'!$A:$F,6,FALSE),VLOOKUP(I41,'[1]Văn học'!$A:$F,6,FALSE))))</f>
        <v>24500</v>
      </c>
      <c r="N41">
        <f t="shared" si="0"/>
        <v>49000</v>
      </c>
      <c r="O41">
        <f t="shared" si="1"/>
        <v>24500</v>
      </c>
      <c r="P41">
        <f t="shared" si="2"/>
        <v>24500</v>
      </c>
    </row>
    <row r="42" spans="7:16">
      <c r="G42">
        <v>41</v>
      </c>
      <c r="H42">
        <v>9</v>
      </c>
      <c r="I42">
        <v>9</v>
      </c>
      <c r="J42">
        <f>IF(ISNUMBER(VLOOKUP(I42,'[1]Kinh Tế - Khoa học - Kỹ thuật'!$A$2:$F$11,3,FALSE)),VLOOKUP(I42,'[1]Kinh Tế - Khoa học - Kỹ thuật'!$A$2:$F$11,3,FALSE),IF(ISNUMBER(VLOOKUP(I42,'[1]Tâm lý - Kỹ năng sống'!$A:$C,3,FALSE)),VLOOKUP(I42,'[1]Tâm lý - Kỹ năng sống'!$A:$C,3,FALSE),IF(ISNUMBER(VLOOKUP(I42,'[1]Sách thiếu nhi'!$A:$C,3,FALSE)),VLOOKUP(I42,'[1]Sách thiếu nhi'!$A:$C,3,FALSE),VLOOKUP(I42,'[1]Văn học'!$A:$C,3,FALSE))))</f>
        <v>190000</v>
      </c>
      <c r="K42">
        <v>0</v>
      </c>
      <c r="L42">
        <v>1</v>
      </c>
      <c r="M42">
        <f>IF(ISNUMBER(VLOOKUP(I42,'[1]Kinh Tế - Khoa học - Kỹ thuật'!$A$2:$F$11,6,FALSE)),VLOOKUP(I42,'[1]Kinh Tế - Khoa học - Kỹ thuật'!$A$2:$F$11,6,FALSE),IF(ISNUMBER(VLOOKUP(I42,'[1]Tâm lý - Kỹ năng sống'!$A:$F,6,FALSE)),VLOOKUP(I42,'[1]Tâm lý - Kỹ năng sống'!$A:$F,6,FALSE),IF(ISNUMBER(VLOOKUP(I42,'[1]Sách thiếu nhi'!$A:$F,6,FALSE)),VLOOKUP(I42,'[1]Sách thiếu nhi'!$A:$F,6,FALSE),VLOOKUP(I42,'[1]Văn học'!$A:$F,6,FALSE))))</f>
        <v>95000</v>
      </c>
      <c r="N42">
        <f t="shared" si="0"/>
        <v>190000</v>
      </c>
      <c r="O42">
        <f t="shared" si="1"/>
        <v>95000</v>
      </c>
      <c r="P42">
        <f t="shared" si="2"/>
        <v>95000</v>
      </c>
    </row>
    <row r="43" spans="7:16">
      <c r="G43">
        <v>42</v>
      </c>
      <c r="H43">
        <v>10</v>
      </c>
      <c r="I43">
        <v>1</v>
      </c>
      <c r="J43">
        <f>IF(ISNUMBER(VLOOKUP(I43,'[1]Kinh Tế - Khoa học - Kỹ thuật'!$A$2:$F$11,3,FALSE)),VLOOKUP(I43,'[1]Kinh Tế - Khoa học - Kỹ thuật'!$A$2:$F$11,3,FALSE),IF(ISNUMBER(VLOOKUP(I43,'[1]Tâm lý - Kỹ năng sống'!$A:$C,3,FALSE)),VLOOKUP(I43,'[1]Tâm lý - Kỹ năng sống'!$A:$C,3,FALSE),IF(ISNUMBER(VLOOKUP(I43,'[1]Sách thiếu nhi'!$A:$C,3,FALSE)),VLOOKUP(I43,'[1]Sách thiếu nhi'!$A:$C,3,FALSE),VLOOKUP(I43,'[1]Văn học'!$A:$C,3,FALSE))))</f>
        <v>150000</v>
      </c>
      <c r="K43">
        <v>0</v>
      </c>
      <c r="L43">
        <v>1</v>
      </c>
      <c r="M43">
        <f>IF(ISNUMBER(VLOOKUP(I43,'[1]Kinh Tế - Khoa học - Kỹ thuật'!$A$2:$F$11,6,FALSE)),VLOOKUP(I43,'[1]Kinh Tế - Khoa học - Kỹ thuật'!$A$2:$F$11,6,FALSE),IF(ISNUMBER(VLOOKUP(I43,'[1]Tâm lý - Kỹ năng sống'!$A:$F,6,FALSE)),VLOOKUP(I43,'[1]Tâm lý - Kỹ năng sống'!$A:$F,6,FALSE),IF(ISNUMBER(VLOOKUP(I43,'[1]Sách thiếu nhi'!$A:$F,6,FALSE)),VLOOKUP(I43,'[1]Sách thiếu nhi'!$A:$F,6,FALSE),VLOOKUP(I43,'[1]Văn học'!$A:$F,6,FALSE))))</f>
        <v>75000</v>
      </c>
      <c r="N43">
        <f t="shared" si="0"/>
        <v>150000</v>
      </c>
      <c r="O43">
        <f t="shared" si="1"/>
        <v>75000</v>
      </c>
      <c r="P43">
        <f t="shared" si="2"/>
        <v>75000</v>
      </c>
    </row>
    <row r="44" spans="7:16">
      <c r="G44">
        <v>43</v>
      </c>
      <c r="H44">
        <v>11</v>
      </c>
      <c r="I44">
        <v>44</v>
      </c>
      <c r="J44">
        <f>IF(ISNUMBER(VLOOKUP(I44,'[1]Kinh Tế - Khoa học - Kỹ thuật'!$A$2:$F$11,3,FALSE)),VLOOKUP(I44,'[1]Kinh Tế - Khoa học - Kỹ thuật'!$A$2:$F$11,3,FALSE),IF(ISNUMBER(VLOOKUP(I44,'[1]Tâm lý - Kỹ năng sống'!$A:$C,3,FALSE)),VLOOKUP(I44,'[1]Tâm lý - Kỹ năng sống'!$A:$C,3,FALSE),IF(ISNUMBER(VLOOKUP(I44,'[1]Sách thiếu nhi'!$A:$C,3,FALSE)),VLOOKUP(I44,'[1]Sách thiếu nhi'!$A:$C,3,FALSE),VLOOKUP(I44,'[1]Văn học'!$A:$C,3,FALSE))))</f>
        <v>75000</v>
      </c>
      <c r="K44">
        <v>0</v>
      </c>
      <c r="L44">
        <v>1</v>
      </c>
      <c r="M44">
        <f>IF(ISNUMBER(VLOOKUP(I44,'[1]Kinh Tế - Khoa học - Kỹ thuật'!$A$2:$F$11,6,FALSE)),VLOOKUP(I44,'[1]Kinh Tế - Khoa học - Kỹ thuật'!$A$2:$F$11,6,FALSE),IF(ISNUMBER(VLOOKUP(I44,'[1]Tâm lý - Kỹ năng sống'!$A:$F,6,FALSE)),VLOOKUP(I44,'[1]Tâm lý - Kỹ năng sống'!$A:$F,6,FALSE),IF(ISNUMBER(VLOOKUP(I44,'[1]Sách thiếu nhi'!$A:$F,6,FALSE)),VLOOKUP(I44,'[1]Sách thiếu nhi'!$A:$F,6,FALSE),VLOOKUP(I44,'[1]Văn học'!$A:$F,6,FALSE))))</f>
        <v>37500</v>
      </c>
      <c r="N44">
        <f t="shared" si="0"/>
        <v>75000</v>
      </c>
      <c r="O44">
        <f t="shared" si="1"/>
        <v>37500</v>
      </c>
      <c r="P44">
        <f t="shared" si="2"/>
        <v>37500</v>
      </c>
    </row>
    <row r="45" spans="7:16">
      <c r="G45">
        <v>44</v>
      </c>
      <c r="H45">
        <v>12</v>
      </c>
      <c r="I45">
        <v>47</v>
      </c>
      <c r="J45">
        <f>IF(ISNUMBER(VLOOKUP(I45,'[1]Kinh Tế - Khoa học - Kỹ thuật'!$A$2:$F$11,3,FALSE)),VLOOKUP(I45,'[1]Kinh Tế - Khoa học - Kỹ thuật'!$A$2:$F$11,3,FALSE),IF(ISNUMBER(VLOOKUP(I45,'[1]Tâm lý - Kỹ năng sống'!$A:$C,3,FALSE)),VLOOKUP(I45,'[1]Tâm lý - Kỹ năng sống'!$A:$C,3,FALSE),IF(ISNUMBER(VLOOKUP(I45,'[1]Sách thiếu nhi'!$A:$C,3,FALSE)),VLOOKUP(I45,'[1]Sách thiếu nhi'!$A:$C,3,FALSE),VLOOKUP(I45,'[1]Văn học'!$A:$C,3,FALSE))))</f>
        <v>70000</v>
      </c>
      <c r="K45">
        <v>0</v>
      </c>
      <c r="L45">
        <v>1</v>
      </c>
      <c r="M45">
        <f>IF(ISNUMBER(VLOOKUP(I45,'[1]Kinh Tế - Khoa học - Kỹ thuật'!$A$2:$F$11,6,FALSE)),VLOOKUP(I45,'[1]Kinh Tế - Khoa học - Kỹ thuật'!$A$2:$F$11,6,FALSE),IF(ISNUMBER(VLOOKUP(I45,'[1]Tâm lý - Kỹ năng sống'!$A:$F,6,FALSE)),VLOOKUP(I45,'[1]Tâm lý - Kỹ năng sống'!$A:$F,6,FALSE),IF(ISNUMBER(VLOOKUP(I45,'[1]Sách thiếu nhi'!$A:$F,6,FALSE)),VLOOKUP(I45,'[1]Sách thiếu nhi'!$A:$F,6,FALSE),VLOOKUP(I45,'[1]Văn học'!$A:$F,6,FALSE))))</f>
        <v>35000</v>
      </c>
      <c r="N45">
        <f t="shared" si="0"/>
        <v>70000</v>
      </c>
      <c r="O45">
        <f t="shared" si="1"/>
        <v>35000</v>
      </c>
      <c r="P45">
        <f t="shared" si="2"/>
        <v>35000</v>
      </c>
    </row>
    <row r="46" spans="7:16">
      <c r="G46">
        <v>45</v>
      </c>
      <c r="H46">
        <v>13</v>
      </c>
      <c r="I46">
        <v>23</v>
      </c>
      <c r="J46">
        <f>IF(ISNUMBER(VLOOKUP(I46,'[1]Kinh Tế - Khoa học - Kỹ thuật'!$A$2:$F$11,3,FALSE)),VLOOKUP(I46,'[1]Kinh Tế - Khoa học - Kỹ thuật'!$A$2:$F$11,3,FALSE),IF(ISNUMBER(VLOOKUP(I46,'[1]Tâm lý - Kỹ năng sống'!$A:$C,3,FALSE)),VLOOKUP(I46,'[1]Tâm lý - Kỹ năng sống'!$A:$C,3,FALSE),IF(ISNUMBER(VLOOKUP(I46,'[1]Sách thiếu nhi'!$A:$C,3,FALSE)),VLOOKUP(I46,'[1]Sách thiếu nhi'!$A:$C,3,FALSE),VLOOKUP(I46,'[1]Văn học'!$A:$C,3,FALSE))))</f>
        <v>60000</v>
      </c>
      <c r="K46">
        <v>0</v>
      </c>
      <c r="L46">
        <v>1</v>
      </c>
      <c r="M46">
        <f>IF(ISNUMBER(VLOOKUP(I46,'[1]Kinh Tế - Khoa học - Kỹ thuật'!$A$2:$F$11,6,FALSE)),VLOOKUP(I46,'[1]Kinh Tế - Khoa học - Kỹ thuật'!$A$2:$F$11,6,FALSE),IF(ISNUMBER(VLOOKUP(I46,'[1]Tâm lý - Kỹ năng sống'!$A:$F,6,FALSE)),VLOOKUP(I46,'[1]Tâm lý - Kỹ năng sống'!$A:$F,6,FALSE),IF(ISNUMBER(VLOOKUP(I46,'[1]Sách thiếu nhi'!$A:$F,6,FALSE)),VLOOKUP(I46,'[1]Sách thiếu nhi'!$A:$F,6,FALSE),VLOOKUP(I46,'[1]Văn học'!$A:$F,6,FALSE))))</f>
        <v>30000</v>
      </c>
      <c r="N46">
        <f t="shared" si="0"/>
        <v>60000</v>
      </c>
      <c r="O46">
        <f t="shared" si="1"/>
        <v>30000</v>
      </c>
      <c r="P46">
        <f t="shared" si="2"/>
        <v>30000</v>
      </c>
    </row>
    <row r="47" spans="7:16">
      <c r="G47">
        <v>46</v>
      </c>
      <c r="H47">
        <v>14</v>
      </c>
      <c r="I47">
        <v>19</v>
      </c>
      <c r="J47">
        <f>IF(ISNUMBER(VLOOKUP(I47,'[1]Kinh Tế - Khoa học - Kỹ thuật'!$A$2:$F$11,3,FALSE)),VLOOKUP(I47,'[1]Kinh Tế - Khoa học - Kỹ thuật'!$A$2:$F$11,3,FALSE),IF(ISNUMBER(VLOOKUP(I47,'[1]Tâm lý - Kỹ năng sống'!$A:$C,3,FALSE)),VLOOKUP(I47,'[1]Tâm lý - Kỹ năng sống'!$A:$C,3,FALSE),IF(ISNUMBER(VLOOKUP(I47,'[1]Sách thiếu nhi'!$A:$C,3,FALSE)),VLOOKUP(I47,'[1]Sách thiếu nhi'!$A:$C,3,FALSE),VLOOKUP(I47,'[1]Văn học'!$A:$C,3,FALSE))))</f>
        <v>108000</v>
      </c>
      <c r="K47">
        <v>0</v>
      </c>
      <c r="L47">
        <v>1</v>
      </c>
      <c r="M47">
        <f>IF(ISNUMBER(VLOOKUP(I47,'[1]Kinh Tế - Khoa học - Kỹ thuật'!$A$2:$F$11,6,FALSE)),VLOOKUP(I47,'[1]Kinh Tế - Khoa học - Kỹ thuật'!$A$2:$F$11,6,FALSE),IF(ISNUMBER(VLOOKUP(I47,'[1]Tâm lý - Kỹ năng sống'!$A:$F,6,FALSE)),VLOOKUP(I47,'[1]Tâm lý - Kỹ năng sống'!$A:$F,6,FALSE),IF(ISNUMBER(VLOOKUP(I47,'[1]Sách thiếu nhi'!$A:$F,6,FALSE)),VLOOKUP(I47,'[1]Sách thiếu nhi'!$A:$F,6,FALSE),VLOOKUP(I47,'[1]Văn học'!$A:$F,6,FALSE))))</f>
        <v>54000</v>
      </c>
      <c r="N47">
        <f t="shared" si="0"/>
        <v>108000</v>
      </c>
      <c r="O47">
        <f t="shared" si="1"/>
        <v>54000</v>
      </c>
      <c r="P47">
        <f t="shared" si="2"/>
        <v>54000</v>
      </c>
    </row>
    <row r="48" spans="7:16">
      <c r="G48">
        <v>47</v>
      </c>
      <c r="H48">
        <v>15</v>
      </c>
      <c r="I48">
        <v>8</v>
      </c>
      <c r="J48">
        <f>IF(ISNUMBER(VLOOKUP(I48,'[1]Kinh Tế - Khoa học - Kỹ thuật'!$A$2:$F$11,3,FALSE)),VLOOKUP(I48,'[1]Kinh Tế - Khoa học - Kỹ thuật'!$A$2:$F$11,3,FALSE),IF(ISNUMBER(VLOOKUP(I48,'[1]Tâm lý - Kỹ năng sống'!$A:$C,3,FALSE)),VLOOKUP(I48,'[1]Tâm lý - Kỹ năng sống'!$A:$C,3,FALSE),IF(ISNUMBER(VLOOKUP(I48,'[1]Sách thiếu nhi'!$A:$C,3,FALSE)),VLOOKUP(I48,'[1]Sách thiếu nhi'!$A:$C,3,FALSE),VLOOKUP(I48,'[1]Văn học'!$A:$C,3,FALSE))))</f>
        <v>199000</v>
      </c>
      <c r="K48">
        <v>0</v>
      </c>
      <c r="L48">
        <v>1</v>
      </c>
      <c r="M48">
        <f>IF(ISNUMBER(VLOOKUP(I48,'[1]Kinh Tế - Khoa học - Kỹ thuật'!$A$2:$F$11,6,FALSE)),VLOOKUP(I48,'[1]Kinh Tế - Khoa học - Kỹ thuật'!$A$2:$F$11,6,FALSE),IF(ISNUMBER(VLOOKUP(I48,'[1]Tâm lý - Kỹ năng sống'!$A:$F,6,FALSE)),VLOOKUP(I48,'[1]Tâm lý - Kỹ năng sống'!$A:$F,6,FALSE),IF(ISNUMBER(VLOOKUP(I48,'[1]Sách thiếu nhi'!$A:$F,6,FALSE)),VLOOKUP(I48,'[1]Sách thiếu nhi'!$A:$F,6,FALSE),VLOOKUP(I48,'[1]Văn học'!$A:$F,6,FALSE))))</f>
        <v>99500</v>
      </c>
      <c r="N48">
        <f t="shared" si="0"/>
        <v>199000</v>
      </c>
      <c r="O48">
        <f t="shared" si="1"/>
        <v>99500</v>
      </c>
      <c r="P48">
        <f t="shared" si="2"/>
        <v>99500</v>
      </c>
    </row>
    <row r="49" spans="7:16">
      <c r="G49">
        <v>48</v>
      </c>
      <c r="H49">
        <v>16</v>
      </c>
      <c r="I49">
        <v>5</v>
      </c>
      <c r="J49">
        <f>IF(ISNUMBER(VLOOKUP(I49,'[1]Kinh Tế - Khoa học - Kỹ thuật'!$A$2:$F$11,3,FALSE)),VLOOKUP(I49,'[1]Kinh Tế - Khoa học - Kỹ thuật'!$A$2:$F$11,3,FALSE),IF(ISNUMBER(VLOOKUP(I49,'[1]Tâm lý - Kỹ năng sống'!$A:$C,3,FALSE)),VLOOKUP(I49,'[1]Tâm lý - Kỹ năng sống'!$A:$C,3,FALSE),IF(ISNUMBER(VLOOKUP(I49,'[1]Sách thiếu nhi'!$A:$C,3,FALSE)),VLOOKUP(I49,'[1]Sách thiếu nhi'!$A:$C,3,FALSE),VLOOKUP(I49,'[1]Văn học'!$A:$C,3,FALSE))))</f>
        <v>149000</v>
      </c>
      <c r="K49">
        <v>0</v>
      </c>
      <c r="L49">
        <v>1</v>
      </c>
      <c r="M49">
        <f>IF(ISNUMBER(VLOOKUP(I49,'[1]Kinh Tế - Khoa học - Kỹ thuật'!$A$2:$F$11,6,FALSE)),VLOOKUP(I49,'[1]Kinh Tế - Khoa học - Kỹ thuật'!$A$2:$F$11,6,FALSE),IF(ISNUMBER(VLOOKUP(I49,'[1]Tâm lý - Kỹ năng sống'!$A:$F,6,FALSE)),VLOOKUP(I49,'[1]Tâm lý - Kỹ năng sống'!$A:$F,6,FALSE),IF(ISNUMBER(VLOOKUP(I49,'[1]Sách thiếu nhi'!$A:$F,6,FALSE)),VLOOKUP(I49,'[1]Sách thiếu nhi'!$A:$F,6,FALSE),VLOOKUP(I49,'[1]Văn học'!$A:$F,6,FALSE))))</f>
        <v>74500</v>
      </c>
      <c r="N49">
        <f t="shared" si="0"/>
        <v>149000</v>
      </c>
      <c r="O49">
        <f t="shared" si="1"/>
        <v>74500</v>
      </c>
      <c r="P49">
        <f t="shared" si="2"/>
        <v>74500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2022-06-05T06:32:00Z</dcterms:created>
  <dcterms:modified xsi:type="dcterms:W3CDTF">2022-06-10T08:45:13Z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A219679AC38A4BA2B8CF6810E51E0067</vt:lpwstr>
  </property>
  <property fmtid="{D5CDD505-2E9C-101B-9397-08002B2CF9AE}" pid="3" name="KSOProductBuildVer">
    <vt:lpwstr>1033-11.2.0.11156</vt:lpwstr>
  </property>
</Properties>
</file>