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600" yWindow="420" windowWidth="33315" windowHeight="19695" activeTab="1"/>
  </bookViews>
  <sheets>
    <sheet name="0415" sheetId="1" r:id="rId1"/>
    <sheet name="0603" sheetId="7" r:id="rId2"/>
    <sheet name="Sheet2" sheetId="2" r:id="rId3"/>
    <sheet name="Sheet3" sheetId="3" r:id="rId4"/>
    <sheet name="Sheet4" sheetId="4" r:id="rId5"/>
    <sheet name="V2" sheetId="5" r:id="rId6"/>
    <sheet name="v1" sheetId="6" r:id="rId7"/>
  </sheets>
  <definedNames>
    <definedName name="temp" localSheetId="4">Sheet4!$A$1:$D$1305</definedName>
  </definedNames>
  <calcPr calcId="145621"/>
  <pivotCaches>
    <pivotCache cacheId="200" r:id="rId8"/>
  </pivotCaches>
</workbook>
</file>

<file path=xl/calcChain.xml><?xml version="1.0" encoding="utf-8"?>
<calcChain xmlns="http://schemas.openxmlformats.org/spreadsheetml/2006/main">
  <c r="AC3" i="5" l="1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" i="5"/>
  <c r="U7" i="3"/>
  <c r="U5" i="3"/>
  <c r="V5" i="3"/>
  <c r="U6" i="3"/>
  <c r="J15" i="3"/>
  <c r="I5" i="3"/>
  <c r="J14" i="3"/>
  <c r="I14" i="3"/>
  <c r="J13" i="3"/>
  <c r="I13" i="3"/>
  <c r="J12" i="3"/>
  <c r="I12" i="3"/>
  <c r="J11" i="3"/>
  <c r="I11" i="3"/>
  <c r="J10" i="3"/>
  <c r="I10" i="3"/>
  <c r="J9" i="3"/>
  <c r="I9" i="3"/>
  <c r="G117" i="1"/>
  <c r="H117" i="1"/>
  <c r="I117" i="1"/>
  <c r="J117" i="1"/>
  <c r="K117" i="1"/>
  <c r="F117" i="1"/>
  <c r="F111" i="1"/>
  <c r="F110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space="1" comma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<sst xmlns="http://schemas.openxmlformats.org/spreadsheetml/2006/main" count="3891" uniqueCount="352">
  <si>
    <t>wala</t>
  </si>
  <si>
    <t>wala+hpa</t>
  </si>
  <si>
    <t>wala+hpa+lockin</t>
  </si>
  <si>
    <t>wala+hpa+lockIn+cltv</t>
  </si>
  <si>
    <t>seasonality</t>
  </si>
  <si>
    <t>Min.</t>
  </si>
  <si>
    <t>Median</t>
  </si>
  <si>
    <t>Mean</t>
  </si>
  <si>
    <t>Max.</t>
  </si>
  <si>
    <t>1st Qu.</t>
  </si>
  <si>
    <t>3rd Qu.</t>
  </si>
  <si>
    <t>smm</t>
  </si>
  <si>
    <t>cpr</t>
  </si>
  <si>
    <t>$baselineConstant</t>
  </si>
  <si>
    <t>$adjustmentFactor</t>
  </si>
  <si>
    <t>$walaSpline</t>
  </si>
  <si>
    <t>$hpa2yrSpline</t>
  </si>
  <si>
    <t>$incentiveSpline</t>
  </si>
  <si>
    <t>$cltvSpline</t>
  </si>
  <si>
    <t>$pct_PURCHSpline</t>
  </si>
  <si>
    <t>$seasonalityMultipliers</t>
  </si>
  <si>
    <t>[1]</t>
  </si>
  <si>
    <t>walaKnots</t>
  </si>
  <si>
    <t>walaKnotValues</t>
  </si>
  <si>
    <t>hpa2yrKnots</t>
  </si>
  <si>
    <t>hpa2yrKnotValues</t>
  </si>
  <si>
    <t>incentiveKnots</t>
  </si>
  <si>
    <t>incentiveKnotValues</t>
  </si>
  <si>
    <t>cltvKnots</t>
  </si>
  <si>
    <t>cltvKnotValues</t>
  </si>
  <si>
    <t>pct_PURCHKnots</t>
  </si>
  <si>
    <t>pct_PURCHKnotValues</t>
  </si>
  <si>
    <t>seasonalityMonths</t>
  </si>
  <si>
    <t>seasonalityValues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</si>
  <si>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</si>
  <si>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</si>
  <si>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</si>
  <si>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</si>
  <si>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</si>
  <si>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</si>
  <si>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</si>
  <si>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</si>
  <si>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</si>
  <si>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</si>
  <si>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</si>
  <si>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</si>
  <si>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min</t>
  </si>
  <si>
    <t>max</t>
  </si>
  <si>
    <t>hpa</t>
  </si>
  <si>
    <t>lockin</t>
  </si>
  <si>
    <t>cltv</t>
  </si>
  <si>
    <t>Multiplier</t>
  </si>
  <si>
    <t>baseline</t>
  </si>
  <si>
    <t>asof</t>
  </si>
  <si>
    <t>distributionType</t>
  </si>
  <si>
    <t>sum(purp.rpb)</t>
  </si>
  <si>
    <t>PURCH</t>
  </si>
  <si>
    <t>RE-FI</t>
  </si>
  <si>
    <t>NAPURP</t>
  </si>
  <si>
    <t>BRW</t>
  </si>
  <si>
    <t>HBUY</t>
  </si>
  <si>
    <t>MTGINS</t>
  </si>
  <si>
    <t>N/A</t>
  </si>
  <si>
    <t>MOD</t>
  </si>
  <si>
    <t>Row Labels</t>
  </si>
  <si>
    <t>(blank)</t>
  </si>
  <si>
    <t>Grand Total</t>
  </si>
  <si>
    <t>Column Labels</t>
  </si>
  <si>
    <t>Sum of sum(purp.rpb)</t>
  </si>
  <si>
    <t>subType</t>
  </si>
  <si>
    <t>&gt;1</t>
  </si>
  <si>
    <t>1st</t>
  </si>
  <si>
    <t>Y</t>
  </si>
  <si>
    <t>ALL</t>
  </si>
  <si>
    <t>CO</t>
  </si>
  <si>
    <t>N/S</t>
  </si>
  <si>
    <t>NCO</t>
  </si>
  <si>
    <t>LM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</si>
  <si>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</si>
  <si>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</si>
  <si>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</si>
  <si>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</si>
  <si>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</si>
  <si>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</si>
  <si>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</si>
  <si>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</si>
  <si>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</si>
  <si>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</si>
  <si>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</si>
  <si>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</si>
  <si>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</si>
  <si>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</si>
  <si>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</si>
  <si>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</si>
  <si>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</si>
  <si>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</si>
  <si>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</si>
  <si>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</si>
  <si>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</si>
  <si>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</si>
  <si>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</si>
  <si>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</si>
  <si>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</si>
  <si>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</si>
  <si>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</si>
  <si>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</si>
  <si>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</si>
  <si>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</si>
  <si>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</si>
  <si>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</si>
  <si>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</si>
  <si>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</si>
  <si>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</si>
  <si>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</si>
  <si>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</si>
  <si>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</si>
  <si>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</si>
  <si>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</si>
  <si>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</si>
  <si>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</si>
  <si>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</si>
  <si>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</si>
  <si>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</si>
  <si>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</si>
  <si>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</si>
  <si>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</si>
  <si>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</si>
  <si>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</si>
  <si>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</si>
  <si>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</si>
  <si>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</si>
  <si>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</si>
  <si>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</si>
  <si>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</si>
  <si>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</si>
  <si>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</si>
  <si>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</si>
  <si>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</si>
  <si>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</si>
  <si>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</si>
  <si>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</si>
  <si>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</si>
  <si>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</si>
  <si>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</si>
  <si>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</si>
  <si>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</si>
  <si>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</si>
  <si>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</si>
  <si>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</si>
  <si>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</si>
  <si>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</si>
  <si>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</si>
  <si>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</si>
  <si>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</si>
  <si>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</si>
  <si>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</si>
  <si>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[79,]</t>
  </si>
  <si>
    <t>[80,]</t>
  </si>
  <si>
    <t>[81,]</t>
  </si>
  <si>
    <t>[82,]</t>
  </si>
  <si>
    <t>[83,]</t>
  </si>
  <si>
    <t>[84,]</t>
  </si>
  <si>
    <t>[85,]</t>
  </si>
  <si>
    <t>[86,]</t>
  </si>
  <si>
    <t>[87,]</t>
  </si>
  <si>
    <t>[88,]</t>
  </si>
  <si>
    <t>[89,]</t>
  </si>
  <si>
    <t>[90,]</t>
  </si>
  <si>
    <t>[91,]</t>
  </si>
  <si>
    <t>[92,]</t>
  </si>
  <si>
    <t>[93,]</t>
  </si>
  <si>
    <t>[94,]</t>
  </si>
  <si>
    <t>[95,]</t>
  </si>
  <si>
    <t>[96,]</t>
  </si>
  <si>
    <t>[97,]</t>
  </si>
  <si>
    <t>[98,]</t>
  </si>
  <si>
    <t>[99,]</t>
  </si>
  <si>
    <t>[100,]</t>
  </si>
  <si>
    <t>[101,]</t>
  </si>
  <si>
    <t>[102,]</t>
  </si>
  <si>
    <t>[103,]</t>
  </si>
  <si>
    <t>[104,]</t>
  </si>
  <si>
    <t>[105,]</t>
  </si>
  <si>
    <t>[106,]</t>
  </si>
  <si>
    <t>[107,]</t>
  </si>
  <si>
    <t>[108,]</t>
  </si>
  <si>
    <t>[109,]</t>
  </si>
  <si>
    <t>[110,]</t>
  </si>
  <si>
    <t>[111,]</t>
  </si>
  <si>
    <t>[112,]</t>
  </si>
  <si>
    <t>[113,]</t>
  </si>
  <si>
    <t>[114,]</t>
  </si>
  <si>
    <t>[115,]</t>
  </si>
  <si>
    <t>[116,]</t>
  </si>
  <si>
    <t>[117,]</t>
  </si>
  <si>
    <t>[118,]</t>
  </si>
  <si>
    <t>[119,]</t>
  </si>
  <si>
    <t>[120,]</t>
  </si>
  <si>
    <t>[121,]</t>
  </si>
  <si>
    <t>[122,]</t>
  </si>
  <si>
    <t>[123,]</t>
  </si>
  <si>
    <t>[124,]</t>
  </si>
  <si>
    <t>[125,]</t>
  </si>
  <si>
    <t>[126,]</t>
  </si>
  <si>
    <t>[127,]</t>
  </si>
  <si>
    <t>[128,]</t>
  </si>
  <si>
    <t>[129,]</t>
  </si>
  <si>
    <t>[130,]</t>
  </si>
  <si>
    <t>[131,]</t>
  </si>
  <si>
    <t>[132,]</t>
  </si>
  <si>
    <t>[133,]</t>
  </si>
  <si>
    <t>[134,]</t>
  </si>
  <si>
    <t>[135,]</t>
  </si>
  <si>
    <t>[136,]</t>
  </si>
  <si>
    <t>[137,]</t>
  </si>
  <si>
    <t>[138,]</t>
  </si>
  <si>
    <t>[139,]</t>
  </si>
  <si>
    <t>[140,]</t>
  </si>
  <si>
    <t>[141,]</t>
  </si>
  <si>
    <t>[142,]</t>
  </si>
  <si>
    <t>[143,]</t>
  </si>
  <si>
    <t>[144,]</t>
  </si>
  <si>
    <t>[145,]</t>
  </si>
  <si>
    <t>[146,]</t>
  </si>
  <si>
    <t>[147,]</t>
  </si>
  <si>
    <t>[148,]</t>
  </si>
  <si>
    <t>[149,]</t>
  </si>
  <si>
    <t>[150,]</t>
  </si>
  <si>
    <t>[151,]</t>
  </si>
  <si>
    <t>[152,]</t>
  </si>
  <si>
    <t>[153,]</t>
  </si>
  <si>
    <t>[154,]</t>
  </si>
  <si>
    <t>[155,]</t>
  </si>
  <si>
    <t>[156,]</t>
  </si>
  <si>
    <t>[157,]</t>
  </si>
  <si>
    <t>[158,]</t>
  </si>
  <si>
    <t>[159,]</t>
  </si>
  <si>
    <t>[160,]</t>
  </si>
  <si>
    <t>[161,]</t>
  </si>
  <si>
    <t>[162,]</t>
  </si>
  <si>
    <t>[163,]</t>
  </si>
  <si>
    <t>[164,]</t>
  </si>
  <si>
    <t>[165,]</t>
  </si>
  <si>
    <t>[166,]</t>
  </si>
  <si>
    <t>[167,]</t>
  </si>
  <si>
    <t>[168,]</t>
  </si>
  <si>
    <t>[169,]</t>
  </si>
  <si>
    <t>[170,]</t>
  </si>
  <si>
    <t>[171,]</t>
  </si>
  <si>
    <t>[172,]</t>
  </si>
  <si>
    <t>[173,]</t>
  </si>
  <si>
    <t>[174,]</t>
  </si>
  <si>
    <t>[175,]</t>
  </si>
  <si>
    <t>[176,]</t>
  </si>
  <si>
    <t>[177,]</t>
  </si>
  <si>
    <t>[178,]</t>
  </si>
  <si>
    <t>[179,]</t>
  </si>
  <si>
    <t>[180,]</t>
  </si>
  <si>
    <t>[181,]</t>
  </si>
  <si>
    <t>[182,]</t>
  </si>
  <si>
    <t>[183,]</t>
  </si>
  <si>
    <t>[184,]</t>
  </si>
  <si>
    <t>[185,]</t>
  </si>
  <si>
    <t>[186,]</t>
  </si>
  <si>
    <t>[187,]</t>
  </si>
  <si>
    <t>[188,]</t>
  </si>
  <si>
    <t>[189,]</t>
  </si>
  <si>
    <t>[190,]</t>
  </si>
  <si>
    <t>[191,]</t>
  </si>
  <si>
    <t>[192,]</t>
  </si>
  <si>
    <t>[193,]</t>
  </si>
  <si>
    <t>[194,]</t>
  </si>
  <si>
    <t>[195,]</t>
  </si>
  <si>
    <t>[196,]</t>
  </si>
  <si>
    <t>[197,]</t>
  </si>
  <si>
    <t>[198,]</t>
  </si>
  <si>
    <t>[199,]</t>
  </si>
  <si>
    <t>[200,]</t>
  </si>
  <si>
    <t>[201,]</t>
  </si>
  <si>
    <t>[202,]</t>
  </si>
  <si>
    <t>[203,]</t>
  </si>
  <si>
    <t>[204,]</t>
  </si>
  <si>
    <t>[205,]</t>
  </si>
  <si>
    <t>[206,]</t>
  </si>
  <si>
    <t>[207,]</t>
  </si>
  <si>
    <t>[208,]</t>
  </si>
  <si>
    <t>[209,]</t>
  </si>
  <si>
    <t>[210,]</t>
  </si>
  <si>
    <t>[211,]</t>
  </si>
  <si>
    <t>[212,]</t>
  </si>
  <si>
    <t>[213,]</t>
  </si>
  <si>
    <t>[214,]</t>
  </si>
  <si>
    <t>[215,]</t>
  </si>
  <si>
    <t>[216,]</t>
  </si>
  <si>
    <t>[217,]</t>
  </si>
  <si>
    <t>[218,]</t>
  </si>
  <si>
    <t>[219,]</t>
  </si>
  <si>
    <t>[220,]</t>
  </si>
  <si>
    <t>[221,]</t>
  </si>
  <si>
    <t>[222,]</t>
  </si>
  <si>
    <t>[223,]</t>
  </si>
  <si>
    <t>[224,]</t>
  </si>
  <si>
    <t>[225,]</t>
  </si>
  <si>
    <t>[226,]</t>
  </si>
  <si>
    <t>[227,]</t>
  </si>
  <si>
    <t>[228,]</t>
  </si>
  <si>
    <t>[229,]</t>
  </si>
  <si>
    <t>[230,]</t>
  </si>
  <si>
    <t>[231,]</t>
  </si>
  <si>
    <t>[232,]</t>
  </si>
  <si>
    <t>[233,]</t>
  </si>
  <si>
    <t>[234,]</t>
  </si>
  <si>
    <t>[235,]</t>
  </si>
  <si>
    <t>[236,]</t>
  </si>
  <si>
    <t>[237,]</t>
  </si>
  <si>
    <t>[238,]</t>
  </si>
  <si>
    <t>[239,]</t>
  </si>
  <si>
    <t>[240,]</t>
  </si>
  <si>
    <t>[241,]</t>
  </si>
  <si>
    <t>[242,]</t>
  </si>
  <si>
    <t>[243,]</t>
  </si>
  <si>
    <t>[244,]</t>
  </si>
  <si>
    <t>[245,]</t>
  </si>
  <si>
    <t>[246,]</t>
  </si>
  <si>
    <t>[247,]</t>
  </si>
  <si>
    <t>[248,]</t>
  </si>
  <si>
    <t>[249,]</t>
  </si>
  <si>
    <t>[250,]</t>
  </si>
  <si>
    <t>[251,]</t>
  </si>
  <si>
    <t>[252,]</t>
  </si>
  <si>
    <t>[253,]</t>
  </si>
  <si>
    <t>[254,]</t>
  </si>
  <si>
    <t>[255,]</t>
  </si>
  <si>
    <t>[256,]</t>
  </si>
  <si>
    <t>[257,]</t>
  </si>
  <si>
    <t>[258,]</t>
  </si>
  <si>
    <t>[259,]</t>
  </si>
  <si>
    <t>[260,]</t>
  </si>
  <si>
    <t>[261,]</t>
  </si>
  <si>
    <t>[262,]</t>
  </si>
  <si>
    <t>Total</t>
  </si>
  <si>
    <t>Coventional</t>
  </si>
  <si>
    <t>Jumbo</t>
  </si>
  <si>
    <t>CQ</t>
  </si>
  <si>
    <t>CR</t>
  </si>
  <si>
    <t>Actual</t>
  </si>
  <si>
    <t>Model</t>
  </si>
  <si>
    <t>Model V2</t>
  </si>
  <si>
    <t>Model V1</t>
  </si>
  <si>
    <t>rmse</t>
  </si>
  <si>
    <t>v2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</si>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</sst>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Lucida Console"/>
      <family val="3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/>
    </xf>
    <xf numFmtId="9" fontId="0" fillId="0" borderId="0" xfId="1" applyFont="1"/>
    <xf numFmtId="0" fontId="4" fillId="0" borderId="0" xfId="0" applyFont="1" applyAlignment="1">
      <alignment vertical="center"/>
    </xf>
    <xf numFmtId="0" fontId="3" fillId="0" borderId="0" xfId="0" applyFon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0" fontId="0" fillId="0" borderId="0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10" fontId="0" fillId="0" borderId="7" xfId="0" applyNumberFormat="1" applyBorder="1"/>
    <xf numFmtId="0" fontId="3" fillId="2" borderId="8" xfId="0" applyFont="1" applyFill="1" applyBorder="1"/>
    <xf numFmtId="0" fontId="3" fillId="2" borderId="9" xfId="0" applyFont="1" applyFill="1" applyBorder="1"/>
    <xf numFmtId="14" fontId="0" fillId="0" borderId="10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0" fontId="0" fillId="0" borderId="16" xfId="0" applyNumberFormat="1" applyBorder="1"/>
    <xf numFmtId="10" fontId="0" fillId="0" borderId="17" xfId="0" applyNumberFormat="1" applyBorder="1"/>
    <xf numFmtId="10" fontId="0" fillId="0" borderId="18" xfId="0" applyNumberFormat="1" applyBorder="1"/>
    <xf numFmtId="10" fontId="0" fillId="0" borderId="19" xfId="0" applyNumberFormat="1" applyBorder="1"/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10" fontId="0" fillId="0" borderId="22" xfId="0" applyNumberFormat="1" applyBorder="1"/>
    <xf numFmtId="10" fontId="0" fillId="0" borderId="23" xfId="0" applyNumberFormat="1" applyBorder="1"/>
    <xf numFmtId="0" fontId="4" fillId="0" borderId="0" xfId="0" applyFont="1"/>
    <xf numFmtId="14" fontId="4" fillId="0" borderId="0" xfId="0" applyNumberFormat="1" applyFont="1"/>
    <xf numFmtId="11" fontId="4" fillId="0" borderId="0" xfId="0" applyNumberFormat="1" applyFont="1"/>
    <xf numFmtId="164" fontId="0" fillId="0" borderId="0" xfId="0" applyNumberFormat="1"/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45.png"/><Relationship Id="rId7" Type="http://schemas.openxmlformats.org/officeDocument/2006/relationships/image" Target="../media/image40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10" Type="http://schemas.openxmlformats.org/officeDocument/2006/relationships/image" Target="../media/image47.png"/><Relationship Id="rId4" Type="http://schemas.openxmlformats.org/officeDocument/2006/relationships/image" Target="../media/image46.png"/><Relationship Id="rId9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5.png"/><Relationship Id="rId13" Type="http://schemas.openxmlformats.org/officeDocument/2006/relationships/image" Target="../media/image60.png"/><Relationship Id="rId18" Type="http://schemas.openxmlformats.org/officeDocument/2006/relationships/image" Target="../media/image65.png"/><Relationship Id="rId26" Type="http://schemas.openxmlformats.org/officeDocument/2006/relationships/image" Target="../media/image73.png"/><Relationship Id="rId3" Type="http://schemas.openxmlformats.org/officeDocument/2006/relationships/image" Target="../media/image50.png"/><Relationship Id="rId21" Type="http://schemas.openxmlformats.org/officeDocument/2006/relationships/image" Target="../media/image68.png"/><Relationship Id="rId7" Type="http://schemas.openxmlformats.org/officeDocument/2006/relationships/image" Target="../media/image54.png"/><Relationship Id="rId12" Type="http://schemas.openxmlformats.org/officeDocument/2006/relationships/image" Target="../media/image59.png"/><Relationship Id="rId17" Type="http://schemas.openxmlformats.org/officeDocument/2006/relationships/image" Target="../media/image64.png"/><Relationship Id="rId25" Type="http://schemas.openxmlformats.org/officeDocument/2006/relationships/image" Target="../media/image72.png"/><Relationship Id="rId2" Type="http://schemas.openxmlformats.org/officeDocument/2006/relationships/image" Target="../media/image49.png"/><Relationship Id="rId16" Type="http://schemas.openxmlformats.org/officeDocument/2006/relationships/image" Target="../media/image63.png"/><Relationship Id="rId20" Type="http://schemas.openxmlformats.org/officeDocument/2006/relationships/image" Target="../media/image67.png"/><Relationship Id="rId29" Type="http://schemas.openxmlformats.org/officeDocument/2006/relationships/image" Target="../media/image76.png"/><Relationship Id="rId1" Type="http://schemas.openxmlformats.org/officeDocument/2006/relationships/image" Target="../media/image48.png"/><Relationship Id="rId6" Type="http://schemas.openxmlformats.org/officeDocument/2006/relationships/image" Target="../media/image53.png"/><Relationship Id="rId11" Type="http://schemas.openxmlformats.org/officeDocument/2006/relationships/image" Target="../media/image58.png"/><Relationship Id="rId24" Type="http://schemas.openxmlformats.org/officeDocument/2006/relationships/image" Target="../media/image71.png"/><Relationship Id="rId5" Type="http://schemas.openxmlformats.org/officeDocument/2006/relationships/image" Target="../media/image52.png"/><Relationship Id="rId15" Type="http://schemas.openxmlformats.org/officeDocument/2006/relationships/image" Target="../media/image62.png"/><Relationship Id="rId23" Type="http://schemas.openxmlformats.org/officeDocument/2006/relationships/image" Target="../media/image70.png"/><Relationship Id="rId28" Type="http://schemas.openxmlformats.org/officeDocument/2006/relationships/image" Target="../media/image75.png"/><Relationship Id="rId10" Type="http://schemas.openxmlformats.org/officeDocument/2006/relationships/image" Target="../media/image57.png"/><Relationship Id="rId19" Type="http://schemas.openxmlformats.org/officeDocument/2006/relationships/image" Target="../media/image66.png"/><Relationship Id="rId4" Type="http://schemas.openxmlformats.org/officeDocument/2006/relationships/image" Target="../media/image51.png"/><Relationship Id="rId9" Type="http://schemas.openxmlformats.org/officeDocument/2006/relationships/image" Target="../media/image56.png"/><Relationship Id="rId14" Type="http://schemas.openxmlformats.org/officeDocument/2006/relationships/image" Target="../media/image61.png"/><Relationship Id="rId22" Type="http://schemas.openxmlformats.org/officeDocument/2006/relationships/image" Target="../media/image69.png"/><Relationship Id="rId27" Type="http://schemas.openxmlformats.org/officeDocument/2006/relationships/image" Target="../media/image74.png"/><Relationship Id="rId30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121227</xdr:colOff>
      <xdr:row>34</xdr:row>
      <xdr:rowOff>0</xdr:rowOff>
    </xdr:from>
    <xdr:to>
      <xdr:col>61</xdr:col>
      <xdr:colOff>291823</xdr:colOff>
      <xdr:row>65</xdr:row>
      <xdr:rowOff>132596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28045" y="6477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13</xdr:col>
      <xdr:colOff>170596</xdr:colOff>
      <xdr:row>106</xdr:row>
      <xdr:rowOff>132596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273" y="4705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75</xdr:row>
      <xdr:rowOff>0</xdr:rowOff>
    </xdr:from>
    <xdr:to>
      <xdr:col>25</xdr:col>
      <xdr:colOff>170596</xdr:colOff>
      <xdr:row>106</xdr:row>
      <xdr:rowOff>132596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85909" y="4705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75</xdr:row>
      <xdr:rowOff>0</xdr:rowOff>
    </xdr:from>
    <xdr:to>
      <xdr:col>37</xdr:col>
      <xdr:colOff>170596</xdr:colOff>
      <xdr:row>106</xdr:row>
      <xdr:rowOff>132596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59545" y="4705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75</xdr:row>
      <xdr:rowOff>0</xdr:rowOff>
    </xdr:from>
    <xdr:to>
      <xdr:col>49</xdr:col>
      <xdr:colOff>170596</xdr:colOff>
      <xdr:row>106</xdr:row>
      <xdr:rowOff>132596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33182" y="4705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75</xdr:row>
      <xdr:rowOff>0</xdr:rowOff>
    </xdr:from>
    <xdr:to>
      <xdr:col>62</xdr:col>
      <xdr:colOff>170596</xdr:colOff>
      <xdr:row>106</xdr:row>
      <xdr:rowOff>132596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912955" y="4705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37</xdr:col>
      <xdr:colOff>502228</xdr:colOff>
      <xdr:row>33</xdr:row>
      <xdr:rowOff>138546</xdr:rowOff>
    </xdr:from>
    <xdr:to>
      <xdr:col>49</xdr:col>
      <xdr:colOff>66687</xdr:colOff>
      <xdr:row>65</xdr:row>
      <xdr:rowOff>80642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929273" y="3919104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36</xdr:col>
      <xdr:colOff>170596</xdr:colOff>
      <xdr:row>65</xdr:row>
      <xdr:rowOff>132596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53409" y="39243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24</xdr:col>
      <xdr:colOff>170596</xdr:colOff>
      <xdr:row>65</xdr:row>
      <xdr:rowOff>132596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79773" y="39243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116416</xdr:colOff>
      <xdr:row>118</xdr:row>
      <xdr:rowOff>84666</xdr:rowOff>
    </xdr:from>
    <xdr:to>
      <xdr:col>13</xdr:col>
      <xdr:colOff>202346</xdr:colOff>
      <xdr:row>150</xdr:row>
      <xdr:rowOff>26762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44083" y="5532966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13</xdr:col>
      <xdr:colOff>85930</xdr:colOff>
      <xdr:row>183</xdr:row>
      <xdr:rowOff>132596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7667" y="61722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42333</xdr:colOff>
      <xdr:row>152</xdr:row>
      <xdr:rowOff>31750</xdr:rowOff>
    </xdr:from>
    <xdr:to>
      <xdr:col>25</xdr:col>
      <xdr:colOff>128263</xdr:colOff>
      <xdr:row>183</xdr:row>
      <xdr:rowOff>164346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36000" y="6175375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152</xdr:row>
      <xdr:rowOff>0</xdr:rowOff>
    </xdr:from>
    <xdr:to>
      <xdr:col>49</xdr:col>
      <xdr:colOff>85930</xdr:colOff>
      <xdr:row>183</xdr:row>
      <xdr:rowOff>132596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325667" y="61722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119</xdr:row>
      <xdr:rowOff>0</xdr:rowOff>
    </xdr:from>
    <xdr:to>
      <xdr:col>49</xdr:col>
      <xdr:colOff>85930</xdr:colOff>
      <xdr:row>150</xdr:row>
      <xdr:rowOff>132596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325667" y="55435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25</xdr:col>
      <xdr:colOff>533400</xdr:colOff>
      <xdr:row>118</xdr:row>
      <xdr:rowOff>110067</xdr:rowOff>
    </xdr:from>
    <xdr:to>
      <xdr:col>37</xdr:col>
      <xdr:colOff>5496</xdr:colOff>
      <xdr:row>150</xdr:row>
      <xdr:rowOff>52163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879233" y="55355067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52916</xdr:colOff>
      <xdr:row>118</xdr:row>
      <xdr:rowOff>52916</xdr:rowOff>
    </xdr:from>
    <xdr:to>
      <xdr:col>25</xdr:col>
      <xdr:colOff>138846</xdr:colOff>
      <xdr:row>149</xdr:row>
      <xdr:rowOff>185512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646583" y="5529791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152</xdr:row>
      <xdr:rowOff>0</xdr:rowOff>
    </xdr:from>
    <xdr:to>
      <xdr:col>37</xdr:col>
      <xdr:colOff>85930</xdr:colOff>
      <xdr:row>183</xdr:row>
      <xdr:rowOff>132596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959667" y="61722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37</xdr:col>
      <xdr:colOff>571500</xdr:colOff>
      <xdr:row>1</xdr:row>
      <xdr:rowOff>0</xdr:rowOff>
    </xdr:from>
    <xdr:to>
      <xdr:col>49</xdr:col>
      <xdr:colOff>135959</xdr:colOff>
      <xdr:row>32</xdr:row>
      <xdr:rowOff>132596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998545" y="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24</xdr:col>
      <xdr:colOff>170596</xdr:colOff>
      <xdr:row>32</xdr:row>
      <xdr:rowOff>132596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879773" y="190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25</xdr:col>
      <xdr:colOff>69273</xdr:colOff>
      <xdr:row>1</xdr:row>
      <xdr:rowOff>51955</xdr:rowOff>
    </xdr:from>
    <xdr:to>
      <xdr:col>36</xdr:col>
      <xdr:colOff>239869</xdr:colOff>
      <xdr:row>32</xdr:row>
      <xdr:rowOff>184551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222682" y="242455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50</xdr:col>
      <xdr:colOff>103911</xdr:colOff>
      <xdr:row>1</xdr:row>
      <xdr:rowOff>34636</xdr:rowOff>
    </xdr:from>
    <xdr:to>
      <xdr:col>61</xdr:col>
      <xdr:colOff>274507</xdr:colOff>
      <xdr:row>32</xdr:row>
      <xdr:rowOff>167232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410729" y="22513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37</xdr:col>
      <xdr:colOff>432956</xdr:colOff>
      <xdr:row>191</xdr:row>
      <xdr:rowOff>103910</xdr:rowOff>
    </xdr:from>
    <xdr:to>
      <xdr:col>48</xdr:col>
      <xdr:colOff>603552</xdr:colOff>
      <xdr:row>223</xdr:row>
      <xdr:rowOff>46006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860001" y="3648941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13</xdr:col>
      <xdr:colOff>170596</xdr:colOff>
      <xdr:row>222</xdr:row>
      <xdr:rowOff>132596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2273" y="21145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191</xdr:row>
      <xdr:rowOff>0</xdr:rowOff>
    </xdr:from>
    <xdr:to>
      <xdr:col>25</xdr:col>
      <xdr:colOff>170596</xdr:colOff>
      <xdr:row>222</xdr:row>
      <xdr:rowOff>132596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485909" y="21145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25</xdr:col>
      <xdr:colOff>467591</xdr:colOff>
      <xdr:row>191</xdr:row>
      <xdr:rowOff>69273</xdr:rowOff>
    </xdr:from>
    <xdr:to>
      <xdr:col>37</xdr:col>
      <xdr:colOff>32051</xdr:colOff>
      <xdr:row>223</xdr:row>
      <xdr:rowOff>11369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621000" y="36454773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50</xdr:col>
      <xdr:colOff>259772</xdr:colOff>
      <xdr:row>191</xdr:row>
      <xdr:rowOff>69273</xdr:rowOff>
    </xdr:from>
    <xdr:to>
      <xdr:col>61</xdr:col>
      <xdr:colOff>430368</xdr:colOff>
      <xdr:row>223</xdr:row>
      <xdr:rowOff>11369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0566590" y="36454773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13</xdr:col>
      <xdr:colOff>170596</xdr:colOff>
      <xdr:row>258</xdr:row>
      <xdr:rowOff>132596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273" y="4324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227</xdr:row>
      <xdr:rowOff>0</xdr:rowOff>
    </xdr:from>
    <xdr:to>
      <xdr:col>25</xdr:col>
      <xdr:colOff>170596</xdr:colOff>
      <xdr:row>258</xdr:row>
      <xdr:rowOff>132596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85909" y="4324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227</xdr:row>
      <xdr:rowOff>0</xdr:rowOff>
    </xdr:from>
    <xdr:to>
      <xdr:col>37</xdr:col>
      <xdr:colOff>170596</xdr:colOff>
      <xdr:row>258</xdr:row>
      <xdr:rowOff>132596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59545" y="4324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227</xdr:row>
      <xdr:rowOff>0</xdr:rowOff>
    </xdr:from>
    <xdr:to>
      <xdr:col>49</xdr:col>
      <xdr:colOff>170596</xdr:colOff>
      <xdr:row>258</xdr:row>
      <xdr:rowOff>132596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33182" y="4324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227</xdr:row>
      <xdr:rowOff>0</xdr:rowOff>
    </xdr:from>
    <xdr:to>
      <xdr:col>62</xdr:col>
      <xdr:colOff>170596</xdr:colOff>
      <xdr:row>258</xdr:row>
      <xdr:rowOff>132596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912955" y="43243500"/>
          <a:ext cx="6838096" cy="6038096"/>
        </a:xfrm>
        <a:prstGeom prst="rect">
          <a:avLst/>
        </a:prstGeom>
      </xdr:spPr>
    </xdr:pic>
    <xdr:clientData/>
  </xdr:twoCellAnchor>
  <xdr:oneCellAnchor>
    <xdr:from>
      <xdr:col>75</xdr:col>
      <xdr:colOff>0</xdr:colOff>
      <xdr:row>71</xdr:row>
      <xdr:rowOff>155863</xdr:rowOff>
    </xdr:from>
    <xdr:ext cx="6838096" cy="6038096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5460227" y="13681363"/>
          <a:ext cx="6838096" cy="6038096"/>
        </a:xfrm>
        <a:prstGeom prst="rect">
          <a:avLst/>
        </a:prstGeom>
      </xdr:spPr>
    </xdr:pic>
    <xdr:clientData/>
  </xdr:oneCellAnchor>
  <xdr:oneCellAnchor>
    <xdr:from>
      <xdr:col>74</xdr:col>
      <xdr:colOff>588816</xdr:colOff>
      <xdr:row>105</xdr:row>
      <xdr:rowOff>155863</xdr:rowOff>
    </xdr:from>
    <xdr:ext cx="6838096" cy="6038096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442907" y="20158363"/>
          <a:ext cx="6838096" cy="6038096"/>
        </a:xfrm>
        <a:prstGeom prst="rect">
          <a:avLst/>
        </a:prstGeom>
      </xdr:spPr>
    </xdr:pic>
    <xdr:clientData/>
  </xdr:oneCellAnchor>
  <xdr:twoCellAnchor editAs="oneCell">
    <xdr:from>
      <xdr:col>75</xdr:col>
      <xdr:colOff>0</xdr:colOff>
      <xdr:row>1</xdr:row>
      <xdr:rowOff>0</xdr:rowOff>
    </xdr:from>
    <xdr:to>
      <xdr:col>86</xdr:col>
      <xdr:colOff>170596</xdr:colOff>
      <xdr:row>32</xdr:row>
      <xdr:rowOff>132596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5460227" y="190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63</xdr:col>
      <xdr:colOff>34636</xdr:colOff>
      <xdr:row>34</xdr:row>
      <xdr:rowOff>0</xdr:rowOff>
    </xdr:from>
    <xdr:to>
      <xdr:col>74</xdr:col>
      <xdr:colOff>205232</xdr:colOff>
      <xdr:row>65</xdr:row>
      <xdr:rowOff>132596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221227" y="6477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75</xdr:col>
      <xdr:colOff>207819</xdr:colOff>
      <xdr:row>34</xdr:row>
      <xdr:rowOff>17319</xdr:rowOff>
    </xdr:from>
    <xdr:to>
      <xdr:col>86</xdr:col>
      <xdr:colOff>378415</xdr:colOff>
      <xdr:row>65</xdr:row>
      <xdr:rowOff>149915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5668046" y="6494319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263</xdr:row>
      <xdr:rowOff>0</xdr:rowOff>
    </xdr:from>
    <xdr:to>
      <xdr:col>37</xdr:col>
      <xdr:colOff>170596</xdr:colOff>
      <xdr:row>294</xdr:row>
      <xdr:rowOff>132596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759545" y="50101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263</xdr:row>
      <xdr:rowOff>0</xdr:rowOff>
    </xdr:from>
    <xdr:to>
      <xdr:col>49</xdr:col>
      <xdr:colOff>170596</xdr:colOff>
      <xdr:row>294</xdr:row>
      <xdr:rowOff>132596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3033182" y="50101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502228</xdr:colOff>
      <xdr:row>261</xdr:row>
      <xdr:rowOff>121228</xdr:rowOff>
    </xdr:from>
    <xdr:to>
      <xdr:col>50</xdr:col>
      <xdr:colOff>66688</xdr:colOff>
      <xdr:row>293</xdr:row>
      <xdr:rowOff>63324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535410" y="49841728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51</xdr:col>
      <xdr:colOff>502227</xdr:colOff>
      <xdr:row>261</xdr:row>
      <xdr:rowOff>121228</xdr:rowOff>
    </xdr:from>
    <xdr:to>
      <xdr:col>63</xdr:col>
      <xdr:colOff>66687</xdr:colOff>
      <xdr:row>293</xdr:row>
      <xdr:rowOff>63324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1415182" y="49841728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63</xdr:col>
      <xdr:colOff>121227</xdr:colOff>
      <xdr:row>0</xdr:row>
      <xdr:rowOff>0</xdr:rowOff>
    </xdr:from>
    <xdr:to>
      <xdr:col>74</xdr:col>
      <xdr:colOff>291823</xdr:colOff>
      <xdr:row>31</xdr:row>
      <xdr:rowOff>132596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8307818" y="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87</xdr:col>
      <xdr:colOff>398318</xdr:colOff>
      <xdr:row>2</xdr:row>
      <xdr:rowOff>0</xdr:rowOff>
    </xdr:from>
    <xdr:to>
      <xdr:col>98</xdr:col>
      <xdr:colOff>568914</xdr:colOff>
      <xdr:row>33</xdr:row>
      <xdr:rowOff>132596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3132182" y="381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87</xdr:col>
      <xdr:colOff>481445</xdr:colOff>
      <xdr:row>34</xdr:row>
      <xdr:rowOff>100446</xdr:rowOff>
    </xdr:from>
    <xdr:to>
      <xdr:col>99</xdr:col>
      <xdr:colOff>45905</xdr:colOff>
      <xdr:row>66</xdr:row>
      <xdr:rowOff>42542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3215309" y="657744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88</xdr:col>
      <xdr:colOff>363681</xdr:colOff>
      <xdr:row>71</xdr:row>
      <xdr:rowOff>138545</xdr:rowOff>
    </xdr:from>
    <xdr:to>
      <xdr:col>99</xdr:col>
      <xdr:colOff>534277</xdr:colOff>
      <xdr:row>103</xdr:row>
      <xdr:rowOff>80641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3703681" y="13664045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13</xdr:col>
      <xdr:colOff>502227</xdr:colOff>
      <xdr:row>297</xdr:row>
      <xdr:rowOff>121228</xdr:rowOff>
    </xdr:from>
    <xdr:to>
      <xdr:col>25</xdr:col>
      <xdr:colOff>66687</xdr:colOff>
      <xdr:row>329</xdr:row>
      <xdr:rowOff>63324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382000" y="56699728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25</xdr:col>
      <xdr:colOff>502228</xdr:colOff>
      <xdr:row>297</xdr:row>
      <xdr:rowOff>121228</xdr:rowOff>
    </xdr:from>
    <xdr:to>
      <xdr:col>37</xdr:col>
      <xdr:colOff>66688</xdr:colOff>
      <xdr:row>329</xdr:row>
      <xdr:rowOff>63324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5655637" y="56699728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13</xdr:col>
      <xdr:colOff>554182</xdr:colOff>
      <xdr:row>261</xdr:row>
      <xdr:rowOff>121228</xdr:rowOff>
    </xdr:from>
    <xdr:to>
      <xdr:col>25</xdr:col>
      <xdr:colOff>118642</xdr:colOff>
      <xdr:row>293</xdr:row>
      <xdr:rowOff>63324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433955" y="49841728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25</xdr:col>
      <xdr:colOff>554183</xdr:colOff>
      <xdr:row>261</xdr:row>
      <xdr:rowOff>121228</xdr:rowOff>
    </xdr:from>
    <xdr:to>
      <xdr:col>37</xdr:col>
      <xdr:colOff>118643</xdr:colOff>
      <xdr:row>293</xdr:row>
      <xdr:rowOff>63324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707592" y="49841728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51955</xdr:colOff>
      <xdr:row>297</xdr:row>
      <xdr:rowOff>17318</xdr:rowOff>
    </xdr:from>
    <xdr:to>
      <xdr:col>49</xdr:col>
      <xdr:colOff>222551</xdr:colOff>
      <xdr:row>328</xdr:row>
      <xdr:rowOff>149914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085137" y="56595818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298</xdr:row>
      <xdr:rowOff>0</xdr:rowOff>
    </xdr:from>
    <xdr:to>
      <xdr:col>63</xdr:col>
      <xdr:colOff>170596</xdr:colOff>
      <xdr:row>329</xdr:row>
      <xdr:rowOff>132596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1519091" y="56769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298</xdr:row>
      <xdr:rowOff>0</xdr:rowOff>
    </xdr:from>
    <xdr:to>
      <xdr:col>76</xdr:col>
      <xdr:colOff>170596</xdr:colOff>
      <xdr:row>329</xdr:row>
      <xdr:rowOff>132596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9398864" y="56769000"/>
          <a:ext cx="6838096" cy="6038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13</xdr:col>
      <xdr:colOff>132496</xdr:colOff>
      <xdr:row>34</xdr:row>
      <xdr:rowOff>132596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121227</xdr:colOff>
      <xdr:row>3</xdr:row>
      <xdr:rowOff>0</xdr:rowOff>
    </xdr:from>
    <xdr:to>
      <xdr:col>25</xdr:col>
      <xdr:colOff>291823</xdr:colOff>
      <xdr:row>34</xdr:row>
      <xdr:rowOff>132596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7136" y="571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170596</xdr:colOff>
      <xdr:row>34</xdr:row>
      <xdr:rowOff>132596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71818" y="571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450272</xdr:colOff>
      <xdr:row>3</xdr:row>
      <xdr:rowOff>51954</xdr:rowOff>
    </xdr:from>
    <xdr:to>
      <xdr:col>52</xdr:col>
      <xdr:colOff>14732</xdr:colOff>
      <xdr:row>34</xdr:row>
      <xdr:rowOff>184550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695727" y="623454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103910</xdr:rowOff>
    </xdr:from>
    <xdr:to>
      <xdr:col>13</xdr:col>
      <xdr:colOff>170596</xdr:colOff>
      <xdr:row>72</xdr:row>
      <xdr:rowOff>46006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2273" y="772391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40</xdr:row>
      <xdr:rowOff>103910</xdr:rowOff>
    </xdr:from>
    <xdr:to>
      <xdr:col>25</xdr:col>
      <xdr:colOff>170597</xdr:colOff>
      <xdr:row>72</xdr:row>
      <xdr:rowOff>46006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85910" y="772391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155865</xdr:colOff>
      <xdr:row>40</xdr:row>
      <xdr:rowOff>0</xdr:rowOff>
    </xdr:from>
    <xdr:to>
      <xdr:col>37</xdr:col>
      <xdr:colOff>326461</xdr:colOff>
      <xdr:row>71</xdr:row>
      <xdr:rowOff>132596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915410" y="7620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103909</xdr:colOff>
      <xdr:row>40</xdr:row>
      <xdr:rowOff>173182</xdr:rowOff>
    </xdr:from>
    <xdr:to>
      <xdr:col>51</xdr:col>
      <xdr:colOff>274505</xdr:colOff>
      <xdr:row>72</xdr:row>
      <xdr:rowOff>115278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49364" y="7793182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53</xdr:col>
      <xdr:colOff>103910</xdr:colOff>
      <xdr:row>40</xdr:row>
      <xdr:rowOff>173182</xdr:rowOff>
    </xdr:from>
    <xdr:to>
      <xdr:col>64</xdr:col>
      <xdr:colOff>274506</xdr:colOff>
      <xdr:row>72</xdr:row>
      <xdr:rowOff>115278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229137" y="7793182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53</xdr:col>
      <xdr:colOff>117763</xdr:colOff>
      <xdr:row>3</xdr:row>
      <xdr:rowOff>100446</xdr:rowOff>
    </xdr:from>
    <xdr:to>
      <xdr:col>64</xdr:col>
      <xdr:colOff>288359</xdr:colOff>
      <xdr:row>35</xdr:row>
      <xdr:rowOff>42542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242990" y="671946"/>
          <a:ext cx="6838096" cy="6038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6799996" cy="603809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7999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</xdr:row>
      <xdr:rowOff>0</xdr:rowOff>
    </xdr:from>
    <xdr:ext cx="6799996" cy="6038096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381000"/>
          <a:ext cx="67999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2</xdr:row>
      <xdr:rowOff>0</xdr:rowOff>
    </xdr:from>
    <xdr:ext cx="6838096" cy="6038096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0" y="381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2</xdr:row>
      <xdr:rowOff>0</xdr:rowOff>
    </xdr:from>
    <xdr:ext cx="6838096" cy="6038096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164800" y="381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2</xdr:row>
      <xdr:rowOff>0</xdr:rowOff>
    </xdr:from>
    <xdr:ext cx="6838096" cy="6038096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0" y="381000"/>
          <a:ext cx="6838096" cy="603809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6838096" cy="6038096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6858000"/>
          <a:ext cx="68380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36</xdr:row>
      <xdr:rowOff>0</xdr:rowOff>
    </xdr:from>
    <xdr:ext cx="6838096" cy="6038096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4800" y="6858000"/>
          <a:ext cx="68380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36</xdr:row>
      <xdr:rowOff>0</xdr:rowOff>
    </xdr:from>
    <xdr:ext cx="6838096" cy="6038096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00" y="6858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36</xdr:row>
      <xdr:rowOff>0</xdr:rowOff>
    </xdr:from>
    <xdr:ext cx="6838096" cy="6038096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164800" y="6858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36</xdr:row>
      <xdr:rowOff>0</xdr:rowOff>
    </xdr:from>
    <xdr:ext cx="6838096" cy="6038096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480000" y="6858000"/>
          <a:ext cx="6838096" cy="603809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6838096" cy="6038096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13335000"/>
          <a:ext cx="68380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70</xdr:row>
      <xdr:rowOff>0</xdr:rowOff>
    </xdr:from>
    <xdr:ext cx="6838096" cy="6038096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0" y="13335000"/>
          <a:ext cx="68380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70</xdr:row>
      <xdr:rowOff>0</xdr:rowOff>
    </xdr:from>
    <xdr:ext cx="6838096" cy="6038096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00" y="13335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70</xdr:row>
      <xdr:rowOff>0</xdr:rowOff>
    </xdr:from>
    <xdr:ext cx="6838096" cy="6038096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164800" y="13335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138547</xdr:colOff>
      <xdr:row>70</xdr:row>
      <xdr:rowOff>51954</xdr:rowOff>
    </xdr:from>
    <xdr:ext cx="6838096" cy="6038096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618547" y="13386954"/>
          <a:ext cx="6838096" cy="603809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6838096" cy="6038096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9812000"/>
          <a:ext cx="68380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104</xdr:row>
      <xdr:rowOff>0</xdr:rowOff>
    </xdr:from>
    <xdr:ext cx="6838096" cy="6038096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24800" y="19812000"/>
          <a:ext cx="68380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104</xdr:row>
      <xdr:rowOff>0</xdr:rowOff>
    </xdr:from>
    <xdr:ext cx="6838096" cy="6038096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40000" y="19812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104</xdr:row>
      <xdr:rowOff>0</xdr:rowOff>
    </xdr:from>
    <xdr:ext cx="6838096" cy="6038096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164800" y="19812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104</xdr:row>
      <xdr:rowOff>0</xdr:rowOff>
    </xdr:from>
    <xdr:ext cx="6838096" cy="6038096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480000" y="19812000"/>
          <a:ext cx="6838096" cy="603809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6838096" cy="6038096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26289000"/>
          <a:ext cx="68380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138</xdr:row>
      <xdr:rowOff>0</xdr:rowOff>
    </xdr:from>
    <xdr:ext cx="6838096" cy="6038096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924800" y="26289000"/>
          <a:ext cx="68380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138</xdr:row>
      <xdr:rowOff>0</xdr:rowOff>
    </xdr:from>
    <xdr:ext cx="6838096" cy="6038096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240000" y="26289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138</xdr:row>
      <xdr:rowOff>0</xdr:rowOff>
    </xdr:from>
    <xdr:ext cx="6838096" cy="6038096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164800" y="26289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138</xdr:row>
      <xdr:rowOff>0</xdr:rowOff>
    </xdr:from>
    <xdr:ext cx="6838096" cy="6038096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0480000" y="26289000"/>
          <a:ext cx="6838096" cy="603809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6838096" cy="6038096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32766000"/>
          <a:ext cx="68380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172</xdr:row>
      <xdr:rowOff>0</xdr:rowOff>
    </xdr:from>
    <xdr:ext cx="6838096" cy="6038096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924800" y="32766000"/>
          <a:ext cx="68380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172</xdr:row>
      <xdr:rowOff>0</xdr:rowOff>
    </xdr:from>
    <xdr:ext cx="6838096" cy="6038096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240000" y="32766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172</xdr:row>
      <xdr:rowOff>0</xdr:rowOff>
    </xdr:from>
    <xdr:ext cx="6838096" cy="6038096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3164800" y="32766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172</xdr:row>
      <xdr:rowOff>0</xdr:rowOff>
    </xdr:from>
    <xdr:ext cx="6838096" cy="6038096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0480000" y="32766000"/>
          <a:ext cx="6838096" cy="6038096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474.445049421294" createdVersion="4" refreshedVersion="4" minRefreshableVersion="3" recordCount="1305">
  <cacheSource type="worksheet">
    <worksheetSource ref="A1:D1048576" sheet="Sheet4"/>
  </cacheSource>
  <cacheFields count="4">
    <cacheField name="asof" numFmtId="0">
      <sharedItems containsNonDate="0" containsDate="1" containsString="0" containsBlank="1" minDate="2003-06-01T00:00:00" maxDate="2016-04-02T00:00:00" count="156"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m/>
      </sharedItems>
    </cacheField>
    <cacheField name="distributionType" numFmtId="0">
      <sharedItems containsBlank="1" count="9">
        <s v="N/A"/>
        <s v="PURCH"/>
        <s v="RE-FI"/>
        <s v="BRW"/>
        <s v="HBUY"/>
        <s v="MTGINS"/>
        <s v="NAPURP"/>
        <s v="MOD"/>
        <m/>
      </sharedItems>
    </cacheField>
    <cacheField name="subType" numFmtId="0">
      <sharedItems containsBlank="1" containsMixedTypes="1" containsNumber="1" containsInteger="1" minValue="1" maxValue="3" count="13">
        <n v="3"/>
        <n v="1"/>
        <n v="2"/>
        <s v="&gt;1"/>
        <s v="1st"/>
        <s v="N/A"/>
        <s v="Y"/>
        <s v="ALL"/>
        <s v="CO"/>
        <s v="N/S"/>
        <s v="NCO"/>
        <s v="LM"/>
        <m/>
      </sharedItems>
    </cacheField>
    <cacheField name="sum(purp.rpb)" numFmtId="0">
      <sharedItems containsString="0" containsBlank="1" containsNumber="1" minValue="0" maxValue="1689141299382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5">
  <r>
    <x v="0"/>
    <x v="0"/>
    <x v="0"/>
    <n v="499221281.5"/>
  </r>
  <r>
    <x v="0"/>
    <x v="1"/>
    <x v="1"/>
    <n v="97922399107.410004"/>
  </r>
  <r>
    <x v="0"/>
    <x v="2"/>
    <x v="2"/>
    <n v="281990059207.66998"/>
  </r>
  <r>
    <x v="1"/>
    <x v="0"/>
    <x v="0"/>
    <n v="521063943.00999999"/>
  </r>
  <r>
    <x v="1"/>
    <x v="1"/>
    <x v="1"/>
    <n v="103454142738.21001"/>
  </r>
  <r>
    <x v="1"/>
    <x v="2"/>
    <x v="2"/>
    <n v="311507402650.23999"/>
  </r>
  <r>
    <x v="2"/>
    <x v="0"/>
    <x v="0"/>
    <n v="542569018.53999996"/>
  </r>
  <r>
    <x v="2"/>
    <x v="1"/>
    <x v="1"/>
    <n v="112013832659.49001"/>
  </r>
  <r>
    <x v="2"/>
    <x v="2"/>
    <x v="2"/>
    <n v="350160415770.31"/>
  </r>
  <r>
    <x v="3"/>
    <x v="0"/>
    <x v="0"/>
    <n v="566469593.75999999"/>
  </r>
  <r>
    <x v="3"/>
    <x v="1"/>
    <x v="1"/>
    <n v="121990896457.98"/>
  </r>
  <r>
    <x v="3"/>
    <x v="2"/>
    <x v="2"/>
    <n v="405673885683.60999"/>
  </r>
  <r>
    <x v="4"/>
    <x v="0"/>
    <x v="0"/>
    <n v="600099635.51999998"/>
  </r>
  <r>
    <x v="4"/>
    <x v="1"/>
    <x v="1"/>
    <n v="131297369838.17999"/>
  </r>
  <r>
    <x v="4"/>
    <x v="2"/>
    <x v="2"/>
    <n v="449576140357.06"/>
  </r>
  <r>
    <x v="5"/>
    <x v="0"/>
    <x v="0"/>
    <n v="630211407.39999998"/>
  </r>
  <r>
    <x v="5"/>
    <x v="1"/>
    <x v="1"/>
    <n v="140947738836.73999"/>
  </r>
  <r>
    <x v="5"/>
    <x v="2"/>
    <x v="2"/>
    <n v="482938106340.59003"/>
  </r>
  <r>
    <x v="6"/>
    <x v="0"/>
    <x v="0"/>
    <n v="660905814"/>
  </r>
  <r>
    <x v="6"/>
    <x v="1"/>
    <x v="1"/>
    <n v="148225085090.66"/>
  </r>
  <r>
    <x v="6"/>
    <x v="2"/>
    <x v="2"/>
    <n v="499989004514.15002"/>
  </r>
  <r>
    <x v="7"/>
    <x v="0"/>
    <x v="0"/>
    <n v="683738202.16999996"/>
  </r>
  <r>
    <x v="7"/>
    <x v="1"/>
    <x v="1"/>
    <n v="156011446546.72"/>
  </r>
  <r>
    <x v="7"/>
    <x v="2"/>
    <x v="2"/>
    <n v="514960782321.88"/>
  </r>
  <r>
    <x v="8"/>
    <x v="0"/>
    <x v="0"/>
    <n v="703703104.42999995"/>
  </r>
  <r>
    <x v="8"/>
    <x v="1"/>
    <x v="1"/>
    <n v="163869766839.06"/>
  </r>
  <r>
    <x v="8"/>
    <x v="2"/>
    <x v="2"/>
    <n v="529004298629.57001"/>
  </r>
  <r>
    <x v="9"/>
    <x v="0"/>
    <x v="0"/>
    <n v="730655380.13999999"/>
  </r>
  <r>
    <x v="9"/>
    <x v="1"/>
    <x v="1"/>
    <n v="171573418416.25"/>
  </r>
  <r>
    <x v="9"/>
    <x v="2"/>
    <x v="2"/>
    <n v="542678051336.25"/>
  </r>
  <r>
    <x v="10"/>
    <x v="0"/>
    <x v="0"/>
    <n v="762215950.21000004"/>
  </r>
  <r>
    <x v="10"/>
    <x v="1"/>
    <x v="1"/>
    <n v="177737421423.54999"/>
  </r>
  <r>
    <x v="10"/>
    <x v="2"/>
    <x v="2"/>
    <n v="558723675196.30005"/>
  </r>
  <r>
    <x v="11"/>
    <x v="0"/>
    <x v="0"/>
    <n v="572510046.76999998"/>
  </r>
  <r>
    <x v="11"/>
    <x v="1"/>
    <x v="1"/>
    <n v="157688682160.26999"/>
  </r>
  <r>
    <x v="11"/>
    <x v="2"/>
    <x v="2"/>
    <n v="498119527617.33002"/>
  </r>
  <r>
    <x v="12"/>
    <x v="0"/>
    <x v="0"/>
    <n v="762328901.57000005"/>
  </r>
  <r>
    <x v="12"/>
    <x v="1"/>
    <x v="1"/>
    <n v="193385140592.17999"/>
  </r>
  <r>
    <x v="12"/>
    <x v="2"/>
    <x v="2"/>
    <n v="603704629849.33997"/>
  </r>
  <r>
    <x v="13"/>
    <x v="0"/>
    <x v="0"/>
    <n v="762457472.57000005"/>
  </r>
  <r>
    <x v="13"/>
    <x v="1"/>
    <x v="1"/>
    <n v="202987103358.79001"/>
  </r>
  <r>
    <x v="13"/>
    <x v="2"/>
    <x v="2"/>
    <n v="622507447633.89001"/>
  </r>
  <r>
    <x v="14"/>
    <x v="0"/>
    <x v="0"/>
    <n v="762598521.65999997"/>
  </r>
  <r>
    <x v="14"/>
    <x v="1"/>
    <x v="1"/>
    <n v="215609302771.70001"/>
  </r>
  <r>
    <x v="14"/>
    <x v="2"/>
    <x v="2"/>
    <n v="635427906646.73999"/>
  </r>
  <r>
    <x v="15"/>
    <x v="0"/>
    <x v="0"/>
    <n v="762666975.25999999"/>
  </r>
  <r>
    <x v="15"/>
    <x v="1"/>
    <x v="1"/>
    <n v="226653040299.14999"/>
  </r>
  <r>
    <x v="15"/>
    <x v="2"/>
    <x v="2"/>
    <n v="643584301166.85999"/>
  </r>
  <r>
    <x v="16"/>
    <x v="0"/>
    <x v="0"/>
    <n v="762799881.27999997"/>
  </r>
  <r>
    <x v="16"/>
    <x v="1"/>
    <x v="1"/>
    <n v="238000815372.35001"/>
  </r>
  <r>
    <x v="16"/>
    <x v="2"/>
    <x v="2"/>
    <n v="652657924427.17004"/>
  </r>
  <r>
    <x v="17"/>
    <x v="0"/>
    <x v="0"/>
    <n v="762892442.25"/>
  </r>
  <r>
    <x v="17"/>
    <x v="1"/>
    <x v="1"/>
    <n v="248542236247.51001"/>
  </r>
  <r>
    <x v="17"/>
    <x v="2"/>
    <x v="2"/>
    <n v="662996221286.39001"/>
  </r>
  <r>
    <x v="18"/>
    <x v="0"/>
    <x v="0"/>
    <n v="573105217.36000001"/>
  </r>
  <r>
    <x v="18"/>
    <x v="1"/>
    <x v="1"/>
    <n v="225276215077.60999"/>
  </r>
  <r>
    <x v="18"/>
    <x v="2"/>
    <x v="2"/>
    <n v="584575766533.79004"/>
  </r>
  <r>
    <x v="19"/>
    <x v="0"/>
    <x v="0"/>
    <n v="762904010.32000005"/>
  </r>
  <r>
    <x v="19"/>
    <x v="1"/>
    <x v="1"/>
    <n v="279197879058.65997"/>
  </r>
  <r>
    <x v="19"/>
    <x v="2"/>
    <x v="2"/>
    <n v="699118389760.62"/>
  </r>
  <r>
    <x v="20"/>
    <x v="0"/>
    <x v="0"/>
    <n v="762879737.62"/>
  </r>
  <r>
    <x v="20"/>
    <x v="1"/>
    <x v="1"/>
    <n v="295232831726.08002"/>
  </r>
  <r>
    <x v="20"/>
    <x v="2"/>
    <x v="2"/>
    <n v="722528278608.63"/>
  </r>
  <r>
    <x v="21"/>
    <x v="0"/>
    <x v="0"/>
    <n v="762722625.38999999"/>
  </r>
  <r>
    <x v="21"/>
    <x v="1"/>
    <x v="1"/>
    <n v="305219900851.32001"/>
  </r>
  <r>
    <x v="21"/>
    <x v="2"/>
    <x v="2"/>
    <n v="737647431218.30005"/>
  </r>
  <r>
    <x v="22"/>
    <x v="0"/>
    <x v="0"/>
    <n v="572916806.61000001"/>
  </r>
  <r>
    <x v="22"/>
    <x v="1"/>
    <x v="1"/>
    <n v="273895445665.17999"/>
  </r>
  <r>
    <x v="22"/>
    <x v="2"/>
    <x v="2"/>
    <n v="656070556799.56006"/>
  </r>
  <r>
    <x v="23"/>
    <x v="0"/>
    <x v="0"/>
    <n v="572899731.77999997"/>
  </r>
  <r>
    <x v="23"/>
    <x v="1"/>
    <x v="1"/>
    <n v="284952286654.03998"/>
  </r>
  <r>
    <x v="23"/>
    <x v="2"/>
    <x v="2"/>
    <n v="674744955693.42004"/>
  </r>
  <r>
    <x v="24"/>
    <x v="0"/>
    <x v="0"/>
    <n v="573022395.38999999"/>
  </r>
  <r>
    <x v="24"/>
    <x v="1"/>
    <x v="1"/>
    <n v="304755214655.39001"/>
  </r>
  <r>
    <x v="24"/>
    <x v="2"/>
    <x v="2"/>
    <n v="699316563111.09998"/>
  </r>
  <r>
    <x v="25"/>
    <x v="0"/>
    <x v="0"/>
    <n v="572874020.83000004"/>
  </r>
  <r>
    <x v="25"/>
    <x v="1"/>
    <x v="1"/>
    <n v="329624578968.71997"/>
  </r>
  <r>
    <x v="25"/>
    <x v="2"/>
    <x v="2"/>
    <n v="729104132116.10999"/>
  </r>
  <r>
    <x v="26"/>
    <x v="0"/>
    <x v="0"/>
    <n v="572926637.5"/>
  </r>
  <r>
    <x v="26"/>
    <x v="1"/>
    <x v="1"/>
    <n v="349085417300.92999"/>
  </r>
  <r>
    <x v="26"/>
    <x v="2"/>
    <x v="2"/>
    <n v="752865885517.90002"/>
  </r>
  <r>
    <x v="27"/>
    <x v="0"/>
    <x v="0"/>
    <n v="573028206.35000002"/>
  </r>
  <r>
    <x v="27"/>
    <x v="1"/>
    <x v="1"/>
    <n v="367148805721.17999"/>
  </r>
  <r>
    <x v="27"/>
    <x v="2"/>
    <x v="2"/>
    <n v="775916819901.46997"/>
  </r>
  <r>
    <x v="28"/>
    <x v="0"/>
    <x v="0"/>
    <n v="573141138.21000004"/>
  </r>
  <r>
    <x v="28"/>
    <x v="1"/>
    <x v="1"/>
    <n v="388654659299.21002"/>
  </r>
  <r>
    <x v="28"/>
    <x v="2"/>
    <x v="2"/>
    <n v="804657515200.48999"/>
  </r>
  <r>
    <x v="29"/>
    <x v="0"/>
    <x v="0"/>
    <n v="573200955.27999997"/>
  </r>
  <r>
    <x v="29"/>
    <x v="1"/>
    <x v="1"/>
    <n v="407166238005.85999"/>
  </r>
  <r>
    <x v="29"/>
    <x v="2"/>
    <x v="2"/>
    <n v="828327238049.84998"/>
  </r>
  <r>
    <x v="30"/>
    <x v="0"/>
    <x v="0"/>
    <n v="573352102.04999995"/>
  </r>
  <r>
    <x v="30"/>
    <x v="1"/>
    <x v="1"/>
    <n v="426437143107.82001"/>
  </r>
  <r>
    <x v="30"/>
    <x v="2"/>
    <x v="2"/>
    <n v="853242973693.45996"/>
  </r>
  <r>
    <x v="31"/>
    <x v="0"/>
    <x v="0"/>
    <n v="573430010.90999997"/>
  </r>
  <r>
    <x v="31"/>
    <x v="1"/>
    <x v="1"/>
    <n v="446330622860.48999"/>
  </r>
  <r>
    <x v="31"/>
    <x v="2"/>
    <x v="2"/>
    <n v="875503183954.25"/>
  </r>
  <r>
    <x v="32"/>
    <x v="0"/>
    <x v="0"/>
    <n v="573408663.75999999"/>
  </r>
  <r>
    <x v="32"/>
    <x v="1"/>
    <x v="1"/>
    <n v="466686517650"/>
  </r>
  <r>
    <x v="32"/>
    <x v="2"/>
    <x v="2"/>
    <n v="899268695543.45996"/>
  </r>
  <r>
    <x v="33"/>
    <x v="0"/>
    <x v="0"/>
    <n v="573329822.13"/>
  </r>
  <r>
    <x v="33"/>
    <x v="1"/>
    <x v="1"/>
    <n v="485717213862.39001"/>
  </r>
  <r>
    <x v="33"/>
    <x v="2"/>
    <x v="2"/>
    <n v="919159621108.71997"/>
  </r>
  <r>
    <x v="34"/>
    <x v="0"/>
    <x v="0"/>
    <n v="573499319.49000001"/>
  </r>
  <r>
    <x v="34"/>
    <x v="1"/>
    <x v="1"/>
    <n v="501977493836.56"/>
  </r>
  <r>
    <x v="34"/>
    <x v="2"/>
    <x v="2"/>
    <n v="939462797779.59998"/>
  </r>
  <r>
    <x v="35"/>
    <x v="0"/>
    <x v="0"/>
    <n v="573400681.97000003"/>
  </r>
  <r>
    <x v="35"/>
    <x v="1"/>
    <x v="1"/>
    <n v="517867252938.84998"/>
  </r>
  <r>
    <x v="35"/>
    <x v="2"/>
    <x v="2"/>
    <n v="958777727434.91003"/>
  </r>
  <r>
    <x v="36"/>
    <x v="0"/>
    <x v="0"/>
    <n v="573455885.76999998"/>
  </r>
  <r>
    <x v="36"/>
    <x v="1"/>
    <x v="1"/>
    <n v="537311835852.65002"/>
  </r>
  <r>
    <x v="36"/>
    <x v="2"/>
    <x v="2"/>
    <n v="983314396459.78003"/>
  </r>
  <r>
    <x v="37"/>
    <x v="0"/>
    <x v="0"/>
    <n v="573399388.49000001"/>
  </r>
  <r>
    <x v="37"/>
    <x v="1"/>
    <x v="1"/>
    <n v="557291264580.37"/>
  </r>
  <r>
    <x v="37"/>
    <x v="2"/>
    <x v="2"/>
    <n v="1002372083957.34"/>
  </r>
  <r>
    <x v="38"/>
    <x v="0"/>
    <x v="0"/>
    <n v="573545017.20000005"/>
  </r>
  <r>
    <x v="38"/>
    <x v="1"/>
    <x v="1"/>
    <n v="583930490416.31006"/>
  </r>
  <r>
    <x v="38"/>
    <x v="2"/>
    <x v="2"/>
    <n v="1022762101704.3199"/>
  </r>
  <r>
    <x v="39"/>
    <x v="0"/>
    <x v="0"/>
    <n v="573485598.65999997"/>
  </r>
  <r>
    <x v="39"/>
    <x v="1"/>
    <x v="1"/>
    <n v="609880311378.69995"/>
  </r>
  <r>
    <x v="39"/>
    <x v="2"/>
    <x v="2"/>
    <n v="1042007942050.28"/>
  </r>
  <r>
    <x v="40"/>
    <x v="0"/>
    <x v="0"/>
    <n v="573664132.69000006"/>
  </r>
  <r>
    <x v="40"/>
    <x v="1"/>
    <x v="1"/>
    <n v="637007847630.64001"/>
  </r>
  <r>
    <x v="40"/>
    <x v="2"/>
    <x v="2"/>
    <n v="1061868813160.0601"/>
  </r>
  <r>
    <x v="41"/>
    <x v="0"/>
    <x v="0"/>
    <n v="573650843.97000003"/>
  </r>
  <r>
    <x v="41"/>
    <x v="1"/>
    <x v="1"/>
    <n v="665751577009.59998"/>
  </r>
  <r>
    <x v="41"/>
    <x v="2"/>
    <x v="2"/>
    <n v="1085077026763.54"/>
  </r>
  <r>
    <x v="42"/>
    <x v="0"/>
    <x v="0"/>
    <n v="573760149.58000004"/>
  </r>
  <r>
    <x v="42"/>
    <x v="1"/>
    <x v="1"/>
    <n v="688060627429.73999"/>
  </r>
  <r>
    <x v="42"/>
    <x v="2"/>
    <x v="2"/>
    <n v="1107746096524.0801"/>
  </r>
  <r>
    <x v="43"/>
    <x v="0"/>
    <x v="0"/>
    <n v="573697590.58000004"/>
  </r>
  <r>
    <x v="43"/>
    <x v="1"/>
    <x v="1"/>
    <n v="714738424968.05005"/>
  </r>
  <r>
    <x v="43"/>
    <x v="2"/>
    <x v="2"/>
    <n v="1137460672309.5901"/>
  </r>
  <r>
    <x v="44"/>
    <x v="0"/>
    <x v="0"/>
    <n v="573698464.62"/>
  </r>
  <r>
    <x v="44"/>
    <x v="1"/>
    <x v="1"/>
    <n v="741683627625.89001"/>
  </r>
  <r>
    <x v="44"/>
    <x v="2"/>
    <x v="2"/>
    <n v="1167966001882.24"/>
  </r>
  <r>
    <x v="45"/>
    <x v="0"/>
    <x v="0"/>
    <n v="573657468.44000006"/>
  </r>
  <r>
    <x v="45"/>
    <x v="1"/>
    <x v="1"/>
    <n v="766124242249.09998"/>
  </r>
  <r>
    <x v="45"/>
    <x v="2"/>
    <x v="2"/>
    <n v="1201710890283.8799"/>
  </r>
  <r>
    <x v="46"/>
    <x v="0"/>
    <x v="0"/>
    <n v="573528242.75999999"/>
  </r>
  <r>
    <x v="46"/>
    <x v="1"/>
    <x v="1"/>
    <n v="791888435892.76001"/>
  </r>
  <r>
    <x v="46"/>
    <x v="2"/>
    <x v="2"/>
    <n v="1235267175815.8301"/>
  </r>
  <r>
    <x v="47"/>
    <x v="0"/>
    <x v="0"/>
    <n v="573520590.79999995"/>
  </r>
  <r>
    <x v="47"/>
    <x v="1"/>
    <x v="1"/>
    <n v="820793942762.20996"/>
  </r>
  <r>
    <x v="47"/>
    <x v="2"/>
    <x v="2"/>
    <n v="1273110246395.77"/>
  </r>
  <r>
    <x v="48"/>
    <x v="0"/>
    <x v="0"/>
    <n v="573449360.20000005"/>
  </r>
  <r>
    <x v="48"/>
    <x v="1"/>
    <x v="1"/>
    <n v="834403194858.5"/>
  </r>
  <r>
    <x v="48"/>
    <x v="2"/>
    <x v="2"/>
    <n v="1288565510578.48"/>
  </r>
  <r>
    <x v="49"/>
    <x v="0"/>
    <x v="0"/>
    <n v="573336761.00999999"/>
  </r>
  <r>
    <x v="49"/>
    <x v="1"/>
    <x v="1"/>
    <n v="834742560452.42004"/>
  </r>
  <r>
    <x v="49"/>
    <x v="2"/>
    <x v="2"/>
    <n v="1288302761918.1001"/>
  </r>
  <r>
    <x v="50"/>
    <x v="0"/>
    <x v="0"/>
    <n v="535906892.62"/>
  </r>
  <r>
    <x v="50"/>
    <x v="1"/>
    <x v="1"/>
    <n v="880971719310.51001"/>
  </r>
  <r>
    <x v="50"/>
    <x v="2"/>
    <x v="2"/>
    <n v="1322339723160.6699"/>
  </r>
  <r>
    <x v="51"/>
    <x v="0"/>
    <x v="0"/>
    <n v="523247049.60000002"/>
  </r>
  <r>
    <x v="51"/>
    <x v="1"/>
    <x v="1"/>
    <n v="914501813957.39001"/>
  </r>
  <r>
    <x v="51"/>
    <x v="2"/>
    <x v="2"/>
    <n v="1342806094025.05"/>
  </r>
  <r>
    <x v="52"/>
    <x v="0"/>
    <x v="0"/>
    <n v="523113548.38"/>
  </r>
  <r>
    <x v="52"/>
    <x v="1"/>
    <x v="1"/>
    <n v="915536799822.20996"/>
  </r>
  <r>
    <x v="52"/>
    <x v="2"/>
    <x v="2"/>
    <n v="1343073069189.77"/>
  </r>
  <r>
    <x v="53"/>
    <x v="0"/>
    <x v="0"/>
    <n v="503502255"/>
  </r>
  <r>
    <x v="53"/>
    <x v="1"/>
    <x v="1"/>
    <n v="961918032684.77002"/>
  </r>
  <r>
    <x v="53"/>
    <x v="2"/>
    <x v="2"/>
    <n v="1374969503290.5"/>
  </r>
  <r>
    <x v="54"/>
    <x v="0"/>
    <x v="0"/>
    <n v="492694856.76999998"/>
  </r>
  <r>
    <x v="54"/>
    <x v="1"/>
    <x v="1"/>
    <n v="992970607579.25"/>
  </r>
  <r>
    <x v="54"/>
    <x v="2"/>
    <x v="2"/>
    <n v="1400907185493.3201"/>
  </r>
  <r>
    <x v="55"/>
    <x v="0"/>
    <x v="0"/>
    <n v="483905489.00999999"/>
  </r>
  <r>
    <x v="55"/>
    <x v="1"/>
    <x v="1"/>
    <n v="1007902103712.47"/>
  </r>
  <r>
    <x v="55"/>
    <x v="2"/>
    <x v="2"/>
    <n v="1413753234550.21"/>
  </r>
  <r>
    <x v="56"/>
    <x v="0"/>
    <x v="0"/>
    <n v="474538277.58999997"/>
  </r>
  <r>
    <x v="56"/>
    <x v="1"/>
    <x v="1"/>
    <n v="1034382966408.58"/>
  </r>
  <r>
    <x v="56"/>
    <x v="2"/>
    <x v="2"/>
    <n v="1445109975251.47"/>
  </r>
  <r>
    <x v="57"/>
    <x v="0"/>
    <x v="0"/>
    <n v="464767879.29000002"/>
  </r>
  <r>
    <x v="57"/>
    <x v="1"/>
    <x v="1"/>
    <n v="1044215826788.6801"/>
  </r>
  <r>
    <x v="57"/>
    <x v="2"/>
    <x v="2"/>
    <n v="1465163314842.9399"/>
  </r>
  <r>
    <x v="58"/>
    <x v="0"/>
    <x v="0"/>
    <n v="456231004.85000002"/>
  </r>
  <r>
    <x v="58"/>
    <x v="1"/>
    <x v="1"/>
    <n v="1048386463699.6801"/>
  </r>
  <r>
    <x v="58"/>
    <x v="2"/>
    <x v="2"/>
    <n v="1487893393107.79"/>
  </r>
  <r>
    <x v="59"/>
    <x v="0"/>
    <x v="0"/>
    <n v="447428736.38999999"/>
  </r>
  <r>
    <x v="59"/>
    <x v="1"/>
    <x v="1"/>
    <n v="1059822237335.59"/>
  </r>
  <r>
    <x v="59"/>
    <x v="2"/>
    <x v="2"/>
    <n v="1520004600014.1299"/>
  </r>
  <r>
    <x v="60"/>
    <x v="3"/>
    <x v="1"/>
    <n v="682679304285.57996"/>
  </r>
  <r>
    <x v="60"/>
    <x v="3"/>
    <x v="3"/>
    <n v="782283971720.53003"/>
  </r>
  <r>
    <x v="60"/>
    <x v="4"/>
    <x v="4"/>
    <n v="186252499477.23999"/>
  </r>
  <r>
    <x v="60"/>
    <x v="4"/>
    <x v="5"/>
    <n v="65891713774.089996"/>
  </r>
  <r>
    <x v="60"/>
    <x v="5"/>
    <x v="5"/>
    <n v="64345970957.139999"/>
  </r>
  <r>
    <x v="60"/>
    <x v="5"/>
    <x v="6"/>
    <n v="254392392657.44"/>
  </r>
  <r>
    <x v="60"/>
    <x v="6"/>
    <x v="7"/>
    <n v="439271771.30000001"/>
  </r>
  <r>
    <x v="60"/>
    <x v="1"/>
    <x v="7"/>
    <n v="1071166282429.22"/>
  </r>
  <r>
    <x v="60"/>
    <x v="2"/>
    <x v="8"/>
    <n v="483508730234.92999"/>
  </r>
  <r>
    <x v="60"/>
    <x v="2"/>
    <x v="9"/>
    <n v="761679667900.20996"/>
  </r>
  <r>
    <x v="60"/>
    <x v="2"/>
    <x v="10"/>
    <n v="300842408543.92999"/>
  </r>
  <r>
    <x v="61"/>
    <x v="3"/>
    <x v="1"/>
    <n v="705180148663.08997"/>
  </r>
  <r>
    <x v="61"/>
    <x v="3"/>
    <x v="3"/>
    <n v="810650832121.68994"/>
  </r>
  <r>
    <x v="61"/>
    <x v="4"/>
    <x v="4"/>
    <n v="192313746152.84"/>
  </r>
  <r>
    <x v="61"/>
    <x v="4"/>
    <x v="5"/>
    <n v="65455846298.160004"/>
  </r>
  <r>
    <x v="61"/>
    <x v="5"/>
    <x v="5"/>
    <n v="63928624964.669998"/>
  </r>
  <r>
    <x v="61"/>
    <x v="5"/>
    <x v="6"/>
    <n v="263532205241.47"/>
  </r>
  <r>
    <x v="61"/>
    <x v="6"/>
    <x v="7"/>
    <n v="431019343.31999999"/>
  </r>
  <r>
    <x v="61"/>
    <x v="1"/>
    <x v="7"/>
    <n v="1085211792132.72"/>
  </r>
  <r>
    <x v="61"/>
    <x v="2"/>
    <x v="8"/>
    <n v="500328317384.88"/>
  </r>
  <r>
    <x v="61"/>
    <x v="2"/>
    <x v="9"/>
    <n v="752578227561.71997"/>
  </r>
  <r>
    <x v="61"/>
    <x v="2"/>
    <x v="10"/>
    <n v="316314920285.39001"/>
  </r>
  <r>
    <x v="62"/>
    <x v="3"/>
    <x v="1"/>
    <n v="717196844858.43005"/>
  </r>
  <r>
    <x v="62"/>
    <x v="3"/>
    <x v="3"/>
    <n v="826674584172.06006"/>
  </r>
  <r>
    <x v="62"/>
    <x v="4"/>
    <x v="4"/>
    <n v="196024775912.51001"/>
  </r>
  <r>
    <x v="62"/>
    <x v="4"/>
    <x v="5"/>
    <n v="66166331926.139999"/>
  </r>
  <r>
    <x v="62"/>
    <x v="5"/>
    <x v="5"/>
    <n v="64625892042.18"/>
  </r>
  <r>
    <x v="62"/>
    <x v="5"/>
    <x v="6"/>
    <n v="270011675903.10999"/>
  </r>
  <r>
    <x v="62"/>
    <x v="6"/>
    <x v="7"/>
    <n v="423486241.58999997"/>
  </r>
  <r>
    <x v="62"/>
    <x v="1"/>
    <x v="7"/>
    <n v="1094258254886.12"/>
  </r>
  <r>
    <x v="62"/>
    <x v="2"/>
    <x v="8"/>
    <n v="508154308484.15002"/>
  </r>
  <r>
    <x v="62"/>
    <x v="2"/>
    <x v="9"/>
    <n v="744538480113"/>
  </r>
  <r>
    <x v="62"/>
    <x v="2"/>
    <x v="10"/>
    <n v="323662313262.96002"/>
  </r>
  <r>
    <x v="63"/>
    <x v="3"/>
    <x v="1"/>
    <n v="741440919516.45996"/>
  </r>
  <r>
    <x v="63"/>
    <x v="3"/>
    <x v="3"/>
    <n v="857354433284.31995"/>
  </r>
  <r>
    <x v="63"/>
    <x v="4"/>
    <x v="4"/>
    <n v="204337106877.01001"/>
  </r>
  <r>
    <x v="63"/>
    <x v="4"/>
    <x v="5"/>
    <n v="67449121665.370003"/>
  </r>
  <r>
    <x v="63"/>
    <x v="5"/>
    <x v="5"/>
    <n v="65905606998.910004"/>
  </r>
  <r>
    <x v="63"/>
    <x v="5"/>
    <x v="6"/>
    <n v="281027869820.10999"/>
  </r>
  <r>
    <x v="63"/>
    <x v="6"/>
    <x v="7"/>
    <n v="415687384.19999999"/>
  </r>
  <r>
    <x v="63"/>
    <x v="1"/>
    <x v="7"/>
    <n v="1120173259165.04"/>
  </r>
  <r>
    <x v="63"/>
    <x v="2"/>
    <x v="8"/>
    <n v="522727206825.71002"/>
  </r>
  <r>
    <x v="63"/>
    <x v="2"/>
    <x v="9"/>
    <n v="737838256223.81995"/>
  </r>
  <r>
    <x v="63"/>
    <x v="2"/>
    <x v="10"/>
    <n v="335031875953.98999"/>
  </r>
  <r>
    <x v="64"/>
    <x v="3"/>
    <x v="1"/>
    <n v="759111227201.94995"/>
  </r>
  <r>
    <x v="64"/>
    <x v="3"/>
    <x v="3"/>
    <n v="883308058489.94995"/>
  </r>
  <r>
    <x v="64"/>
    <x v="4"/>
    <x v="4"/>
    <n v="209179977522.42999"/>
  </r>
  <r>
    <x v="64"/>
    <x v="4"/>
    <x v="5"/>
    <n v="68166346261.410004"/>
  </r>
  <r>
    <x v="64"/>
    <x v="5"/>
    <x v="5"/>
    <n v="66616418876.790001"/>
  </r>
  <r>
    <x v="64"/>
    <x v="5"/>
    <x v="6"/>
    <n v="287310700089.54999"/>
  </r>
  <r>
    <x v="64"/>
    <x v="6"/>
    <x v="7"/>
    <n v="407965829.57999998"/>
  </r>
  <r>
    <x v="64"/>
    <x v="1"/>
    <x v="7"/>
    <n v="1135211782503.73"/>
  </r>
  <r>
    <x v="64"/>
    <x v="2"/>
    <x v="8"/>
    <n v="535879555337.32001"/>
  </r>
  <r>
    <x v="64"/>
    <x v="2"/>
    <x v="9"/>
    <n v="731268516785.22998"/>
  </r>
  <r>
    <x v="64"/>
    <x v="2"/>
    <x v="10"/>
    <n v="347476708448.22998"/>
  </r>
  <r>
    <x v="65"/>
    <x v="3"/>
    <x v="1"/>
    <n v="777286822537.90002"/>
  </r>
  <r>
    <x v="65"/>
    <x v="3"/>
    <x v="3"/>
    <n v="906491897040.02002"/>
  </r>
  <r>
    <x v="65"/>
    <x v="4"/>
    <x v="4"/>
    <n v="214630413263.79999"/>
  </r>
  <r>
    <x v="65"/>
    <x v="4"/>
    <x v="5"/>
    <n v="72799367830.660004"/>
  </r>
  <r>
    <x v="65"/>
    <x v="5"/>
    <x v="5"/>
    <n v="71261945127.080002"/>
  </r>
  <r>
    <x v="65"/>
    <x v="5"/>
    <x v="6"/>
    <n v="294378918370.34003"/>
  </r>
  <r>
    <x v="65"/>
    <x v="6"/>
    <x v="7"/>
    <n v="399448026.17000002"/>
  </r>
  <r>
    <x v="65"/>
    <x v="1"/>
    <x v="7"/>
    <n v="1152377681239.47"/>
  </r>
  <r>
    <x v="65"/>
    <x v="2"/>
    <x v="8"/>
    <n v="548208251949.77002"/>
  </r>
  <r>
    <x v="65"/>
    <x v="2"/>
    <x v="9"/>
    <n v="726176236569.09998"/>
  </r>
  <r>
    <x v="65"/>
    <x v="2"/>
    <x v="10"/>
    <n v="357842850739.37"/>
  </r>
  <r>
    <x v="66"/>
    <x v="3"/>
    <x v="1"/>
    <n v="796511231222.78003"/>
  </r>
  <r>
    <x v="66"/>
    <x v="3"/>
    <x v="3"/>
    <n v="933959380385.45996"/>
  </r>
  <r>
    <x v="66"/>
    <x v="4"/>
    <x v="4"/>
    <n v="219657898379.63"/>
  </r>
  <r>
    <x v="66"/>
    <x v="4"/>
    <x v="5"/>
    <n v="76799818244.449997"/>
  </r>
  <r>
    <x v="66"/>
    <x v="5"/>
    <x v="5"/>
    <n v="75254768384.830002"/>
  </r>
  <r>
    <x v="66"/>
    <x v="5"/>
    <x v="6"/>
    <n v="300344841064.60999"/>
  </r>
  <r>
    <x v="66"/>
    <x v="6"/>
    <x v="7"/>
    <n v="395419508.16000003"/>
  </r>
  <r>
    <x v="66"/>
    <x v="1"/>
    <x v="7"/>
    <n v="1170195239426.1001"/>
  </r>
  <r>
    <x v="66"/>
    <x v="2"/>
    <x v="8"/>
    <n v="562954695360.18994"/>
  </r>
  <r>
    <x v="66"/>
    <x v="2"/>
    <x v="9"/>
    <n v="722125686085.48999"/>
  </r>
  <r>
    <x v="66"/>
    <x v="2"/>
    <x v="10"/>
    <n v="370967163935.34003"/>
  </r>
  <r>
    <x v="67"/>
    <x v="3"/>
    <x v="1"/>
    <n v="810505240934.26001"/>
  </r>
  <r>
    <x v="67"/>
    <x v="3"/>
    <x v="3"/>
    <n v="950805596340.28003"/>
  </r>
  <r>
    <x v="67"/>
    <x v="4"/>
    <x v="4"/>
    <n v="223803414710.39999"/>
  </r>
  <r>
    <x v="67"/>
    <x v="4"/>
    <x v="5"/>
    <n v="78828015262.75"/>
  </r>
  <r>
    <x v="67"/>
    <x v="5"/>
    <x v="5"/>
    <n v="77261649087.080002"/>
  </r>
  <r>
    <x v="67"/>
    <x v="5"/>
    <x v="6"/>
    <n v="305571709249.21997"/>
  </r>
  <r>
    <x v="67"/>
    <x v="6"/>
    <x v="7"/>
    <n v="389635662.06"/>
  </r>
  <r>
    <x v="67"/>
    <x v="1"/>
    <x v="7"/>
    <n v="1181168415369.3"/>
  </r>
  <r>
    <x v="67"/>
    <x v="2"/>
    <x v="8"/>
    <n v="571716347524.06995"/>
  </r>
  <r>
    <x v="67"/>
    <x v="2"/>
    <x v="9"/>
    <n v="716660841905.01001"/>
  </r>
  <r>
    <x v="67"/>
    <x v="2"/>
    <x v="10"/>
    <n v="379686010588.71002"/>
  </r>
  <r>
    <x v="68"/>
    <x v="3"/>
    <x v="1"/>
    <n v="822080652894.95996"/>
  </r>
  <r>
    <x v="68"/>
    <x v="3"/>
    <x v="3"/>
    <n v="962020848793.35999"/>
  </r>
  <r>
    <x v="68"/>
    <x v="4"/>
    <x v="4"/>
    <n v="226233064123.70001"/>
  </r>
  <r>
    <x v="68"/>
    <x v="4"/>
    <x v="5"/>
    <n v="80329895993.009995"/>
  </r>
  <r>
    <x v="68"/>
    <x v="5"/>
    <x v="5"/>
    <n v="78790417779.259995"/>
  </r>
  <r>
    <x v="68"/>
    <x v="5"/>
    <x v="6"/>
    <n v="308783842963.78003"/>
  </r>
  <r>
    <x v="68"/>
    <x v="6"/>
    <x v="7"/>
    <n v="380655897.24000001"/>
  </r>
  <r>
    <x v="68"/>
    <x v="1"/>
    <x v="7"/>
    <n v="1180827088998.26"/>
  </r>
  <r>
    <x v="68"/>
    <x v="2"/>
    <x v="8"/>
    <n v="580590909579.43005"/>
  </r>
  <r>
    <x v="68"/>
    <x v="2"/>
    <x v="9"/>
    <n v="707975433010.10999"/>
  </r>
  <r>
    <x v="68"/>
    <x v="2"/>
    <x v="10"/>
    <n v="389710901041.70001"/>
  </r>
  <r>
    <x v="69"/>
    <x v="3"/>
    <x v="1"/>
    <n v="825196960881.77002"/>
  </r>
  <r>
    <x v="69"/>
    <x v="3"/>
    <x v="3"/>
    <n v="965399239341.37"/>
  </r>
  <r>
    <x v="69"/>
    <x v="4"/>
    <x v="4"/>
    <n v="224418916319.82999"/>
  </r>
  <r>
    <x v="69"/>
    <x v="4"/>
    <x v="5"/>
    <n v="80851471654.910004"/>
  </r>
  <r>
    <x v="69"/>
    <x v="5"/>
    <x v="5"/>
    <n v="79333945629.979996"/>
  </r>
  <r>
    <x v="69"/>
    <x v="5"/>
    <x v="6"/>
    <n v="308294616755.73999"/>
  </r>
  <r>
    <x v="69"/>
    <x v="6"/>
    <x v="7"/>
    <n v="373824449.67000002"/>
  </r>
  <r>
    <x v="69"/>
    <x v="1"/>
    <x v="7"/>
    <n v="1160241099153.1299"/>
  </r>
  <r>
    <x v="69"/>
    <x v="2"/>
    <x v="8"/>
    <n v="583434703137.39001"/>
  </r>
  <r>
    <x v="69"/>
    <x v="2"/>
    <x v="9"/>
    <n v="694179851476.03003"/>
  </r>
  <r>
    <x v="69"/>
    <x v="2"/>
    <x v="10"/>
    <n v="406864689884.70001"/>
  </r>
  <r>
    <x v="70"/>
    <x v="3"/>
    <x v="1"/>
    <n v="836180272721.37"/>
  </r>
  <r>
    <x v="70"/>
    <x v="3"/>
    <x v="3"/>
    <n v="990335111875.98999"/>
  </r>
  <r>
    <x v="70"/>
    <x v="4"/>
    <x v="4"/>
    <n v="222630255849.42999"/>
  </r>
  <r>
    <x v="70"/>
    <x v="4"/>
    <x v="5"/>
    <n v="81261277420.149994"/>
  </r>
  <r>
    <x v="70"/>
    <x v="5"/>
    <x v="5"/>
    <n v="79758274488.309998"/>
  </r>
  <r>
    <x v="70"/>
    <x v="5"/>
    <x v="6"/>
    <n v="309427690392.67999"/>
  </r>
  <r>
    <x v="70"/>
    <x v="6"/>
    <x v="7"/>
    <n v="369236986.52999997"/>
  </r>
  <r>
    <x v="70"/>
    <x v="1"/>
    <x v="7"/>
    <n v="1140196160926.8701"/>
  </r>
  <r>
    <x v="70"/>
    <x v="2"/>
    <x v="8"/>
    <n v="594709005273.75"/>
  </r>
  <r>
    <x v="70"/>
    <x v="2"/>
    <x v="9"/>
    <n v="679468095350.03003"/>
  </r>
  <r>
    <x v="70"/>
    <x v="2"/>
    <x v="10"/>
    <n v="444093662134.62"/>
  </r>
  <r>
    <x v="71"/>
    <x v="3"/>
    <x v="1"/>
    <n v="847766052744.84998"/>
  </r>
  <r>
    <x v="71"/>
    <x v="3"/>
    <x v="3"/>
    <n v="1017914189013.78"/>
  </r>
  <r>
    <x v="71"/>
    <x v="4"/>
    <x v="4"/>
    <n v="221292168257.79999"/>
  </r>
  <r>
    <x v="71"/>
    <x v="4"/>
    <x v="5"/>
    <n v="80769489389.309998"/>
  </r>
  <r>
    <x v="71"/>
    <x v="5"/>
    <x v="5"/>
    <n v="79265812715.570007"/>
  </r>
  <r>
    <x v="71"/>
    <x v="5"/>
    <x v="6"/>
    <n v="310808262516.77002"/>
  </r>
  <r>
    <x v="71"/>
    <x v="6"/>
    <x v="7"/>
    <n v="363270745.95999998"/>
  </r>
  <r>
    <x v="71"/>
    <x v="1"/>
    <x v="7"/>
    <n v="1121315993902.3501"/>
  </r>
  <r>
    <x v="71"/>
    <x v="2"/>
    <x v="8"/>
    <n v="606675986359.56995"/>
  </r>
  <r>
    <x v="71"/>
    <x v="2"/>
    <x v="9"/>
    <n v="663909409854.43005"/>
  </r>
  <r>
    <x v="71"/>
    <x v="2"/>
    <x v="10"/>
    <n v="482231455711.94"/>
  </r>
  <r>
    <x v="72"/>
    <x v="3"/>
    <x v="1"/>
    <n v="844598752662.81006"/>
  </r>
  <r>
    <x v="72"/>
    <x v="3"/>
    <x v="3"/>
    <n v="1016979074735.0699"/>
  </r>
  <r>
    <x v="72"/>
    <x v="4"/>
    <x v="4"/>
    <n v="217968226374.72"/>
  </r>
  <r>
    <x v="72"/>
    <x v="4"/>
    <x v="5"/>
    <n v="79787757768.919998"/>
  </r>
  <r>
    <x v="72"/>
    <x v="5"/>
    <x v="5"/>
    <n v="78320422272.300003"/>
  </r>
  <r>
    <x v="72"/>
    <x v="5"/>
    <x v="6"/>
    <n v="308511334771.57001"/>
  </r>
  <r>
    <x v="72"/>
    <x v="6"/>
    <x v="7"/>
    <n v="355778634.51999998"/>
  </r>
  <r>
    <x v="72"/>
    <x v="1"/>
    <x v="7"/>
    <n v="1094786177492.7"/>
  </r>
  <r>
    <x v="72"/>
    <x v="2"/>
    <x v="8"/>
    <n v="606748089063.69995"/>
  </r>
  <r>
    <x v="72"/>
    <x v="2"/>
    <x v="9"/>
    <n v="647544317569.29004"/>
  </r>
  <r>
    <x v="72"/>
    <x v="2"/>
    <x v="10"/>
    <n v="495845092406.02002"/>
  </r>
  <r>
    <x v="73"/>
    <x v="3"/>
    <x v="1"/>
    <n v="851804066629.89001"/>
  </r>
  <r>
    <x v="73"/>
    <x v="3"/>
    <x v="3"/>
    <n v="1037380265732.4399"/>
  </r>
  <r>
    <x v="73"/>
    <x v="4"/>
    <x v="4"/>
    <n v="215751142071.98999"/>
  </r>
  <r>
    <x v="73"/>
    <x v="4"/>
    <x v="5"/>
    <n v="78986779345.990005"/>
  </r>
  <r>
    <x v="73"/>
    <x v="5"/>
    <x v="5"/>
    <n v="77555081775.360001"/>
  </r>
  <r>
    <x v="73"/>
    <x v="5"/>
    <x v="6"/>
    <n v="308036058542.10999"/>
  </r>
  <r>
    <x v="73"/>
    <x v="6"/>
    <x v="7"/>
    <n v="349057740.97000003"/>
  </r>
  <r>
    <x v="73"/>
    <x v="1"/>
    <x v="7"/>
    <n v="1073096486777.67"/>
  </r>
  <r>
    <x v="73"/>
    <x v="2"/>
    <x v="8"/>
    <n v="614623777525.80005"/>
  </r>
  <r>
    <x v="73"/>
    <x v="2"/>
    <x v="9"/>
    <n v="631467566412.23999"/>
  </r>
  <r>
    <x v="73"/>
    <x v="2"/>
    <x v="10"/>
    <n v="528459863593.94"/>
  </r>
  <r>
    <x v="74"/>
    <x v="3"/>
    <x v="1"/>
    <n v="858807407852.63"/>
  </r>
  <r>
    <x v="74"/>
    <x v="3"/>
    <x v="3"/>
    <n v="1056887907214.1899"/>
  </r>
  <r>
    <x v="74"/>
    <x v="4"/>
    <x v="4"/>
    <n v="214684518578.57001"/>
  </r>
  <r>
    <x v="74"/>
    <x v="4"/>
    <x v="5"/>
    <n v="79592410895.429993"/>
  </r>
  <r>
    <x v="74"/>
    <x v="5"/>
    <x v="5"/>
    <n v="78189802926.960007"/>
  </r>
  <r>
    <x v="74"/>
    <x v="5"/>
    <x v="6"/>
    <n v="308505418820.5"/>
  </r>
  <r>
    <x v="74"/>
    <x v="6"/>
    <x v="7"/>
    <n v="342607473.06999999"/>
  </r>
  <r>
    <x v="74"/>
    <x v="1"/>
    <x v="7"/>
    <n v="1060766639494.01"/>
  </r>
  <r>
    <x v="74"/>
    <x v="2"/>
    <x v="8"/>
    <n v="621226137635.55005"/>
  </r>
  <r>
    <x v="74"/>
    <x v="2"/>
    <x v="9"/>
    <n v="619347888312.95996"/>
  </r>
  <r>
    <x v="74"/>
    <x v="2"/>
    <x v="10"/>
    <n v="554302028119.21997"/>
  </r>
  <r>
    <x v="75"/>
    <x v="3"/>
    <x v="1"/>
    <n v="869927223992.87"/>
  </r>
  <r>
    <x v="75"/>
    <x v="3"/>
    <x v="3"/>
    <n v="1083581859390.41"/>
  </r>
  <r>
    <x v="75"/>
    <x v="4"/>
    <x v="4"/>
    <n v="215739402881.56"/>
  </r>
  <r>
    <x v="75"/>
    <x v="4"/>
    <x v="5"/>
    <n v="79023801829.410004"/>
  </r>
  <r>
    <x v="75"/>
    <x v="5"/>
    <x v="5"/>
    <n v="77648867367.869995"/>
  </r>
  <r>
    <x v="75"/>
    <x v="5"/>
    <x v="6"/>
    <n v="309915789837.77002"/>
  </r>
  <r>
    <x v="75"/>
    <x v="6"/>
    <x v="7"/>
    <n v="336577453.92000002"/>
  </r>
  <r>
    <x v="75"/>
    <x v="1"/>
    <x v="7"/>
    <n v="1058037990041.35"/>
  </r>
  <r>
    <x v="75"/>
    <x v="2"/>
    <x v="8"/>
    <n v="630287651344.56006"/>
  </r>
  <r>
    <x v="75"/>
    <x v="2"/>
    <x v="9"/>
    <n v="609422633998.63"/>
  </r>
  <r>
    <x v="75"/>
    <x v="2"/>
    <x v="10"/>
    <n v="580708148225.65002"/>
  </r>
  <r>
    <x v="76"/>
    <x v="3"/>
    <x v="1"/>
    <n v="885678943979.53003"/>
  </r>
  <r>
    <x v="76"/>
    <x v="3"/>
    <x v="3"/>
    <n v="1112483235735.8401"/>
  </r>
  <r>
    <x v="76"/>
    <x v="4"/>
    <x v="4"/>
    <n v="219959359483.32001"/>
  </r>
  <r>
    <x v="76"/>
    <x v="4"/>
    <x v="5"/>
    <n v="79173803329.559998"/>
  </r>
  <r>
    <x v="76"/>
    <x v="5"/>
    <x v="5"/>
    <n v="77720903546.619995"/>
  </r>
  <r>
    <x v="76"/>
    <x v="5"/>
    <x v="6"/>
    <n v="312863006151.77002"/>
  </r>
  <r>
    <x v="76"/>
    <x v="6"/>
    <x v="7"/>
    <n v="408051243.19"/>
  </r>
  <r>
    <x v="76"/>
    <x v="1"/>
    <x v="7"/>
    <n v="1065515633597.72"/>
  </r>
  <r>
    <x v="76"/>
    <x v="2"/>
    <x v="8"/>
    <n v="640611884805.69995"/>
  </r>
  <r>
    <x v="76"/>
    <x v="2"/>
    <x v="9"/>
    <n v="600696226415.58997"/>
  </r>
  <r>
    <x v="76"/>
    <x v="2"/>
    <x v="10"/>
    <n v="603271469489.53003"/>
  </r>
  <r>
    <x v="77"/>
    <x v="3"/>
    <x v="1"/>
    <n v="880372292049.18994"/>
  </r>
  <r>
    <x v="77"/>
    <x v="3"/>
    <x v="3"/>
    <n v="1107843450153.9099"/>
  </r>
  <r>
    <x v="77"/>
    <x v="4"/>
    <x v="4"/>
    <n v="218043881151.87"/>
  </r>
  <r>
    <x v="77"/>
    <x v="4"/>
    <x v="5"/>
    <n v="78574519469.940002"/>
  </r>
  <r>
    <x v="77"/>
    <x v="5"/>
    <x v="5"/>
    <n v="77097799099.210007"/>
  </r>
  <r>
    <x v="77"/>
    <x v="5"/>
    <x v="6"/>
    <n v="310580516320.06"/>
  </r>
  <r>
    <x v="77"/>
    <x v="6"/>
    <x v="7"/>
    <n v="414006090.39999998"/>
  </r>
  <r>
    <x v="77"/>
    <x v="1"/>
    <x v="7"/>
    <n v="1054160804802.88"/>
  </r>
  <r>
    <x v="77"/>
    <x v="2"/>
    <x v="8"/>
    <n v="636944534782.96997"/>
  </r>
  <r>
    <x v="77"/>
    <x v="2"/>
    <x v="9"/>
    <n v="590934190038.68994"/>
  </r>
  <r>
    <x v="77"/>
    <x v="2"/>
    <x v="10"/>
    <n v="603670310305.27002"/>
  </r>
  <r>
    <x v="78"/>
    <x v="3"/>
    <x v="1"/>
    <n v="879130483215.44995"/>
  </r>
  <r>
    <x v="78"/>
    <x v="3"/>
    <x v="3"/>
    <n v="1109441984842.28"/>
  </r>
  <r>
    <x v="78"/>
    <x v="4"/>
    <x v="4"/>
    <n v="217151797065.48999"/>
  </r>
  <r>
    <x v="78"/>
    <x v="4"/>
    <x v="5"/>
    <n v="77818401728.610001"/>
  </r>
  <r>
    <x v="78"/>
    <x v="5"/>
    <x v="5"/>
    <n v="76371357972.350006"/>
  </r>
  <r>
    <x v="78"/>
    <x v="5"/>
    <x v="6"/>
    <n v="309016922912.94"/>
  </r>
  <r>
    <x v="78"/>
    <x v="6"/>
    <x v="7"/>
    <n v="406190171.64999998"/>
  </r>
  <r>
    <x v="78"/>
    <x v="1"/>
    <x v="7"/>
    <n v="1044378819829.71"/>
  </r>
  <r>
    <x v="78"/>
    <x v="2"/>
    <x v="8"/>
    <n v="635586581927.41003"/>
  </r>
  <r>
    <x v="78"/>
    <x v="2"/>
    <x v="9"/>
    <n v="580430418695.62"/>
  </r>
  <r>
    <x v="78"/>
    <x v="2"/>
    <x v="10"/>
    <n v="610048666481.81006"/>
  </r>
  <r>
    <x v="79"/>
    <x v="3"/>
    <x v="1"/>
    <n v="884280670648.06006"/>
  </r>
  <r>
    <x v="79"/>
    <x v="3"/>
    <x v="3"/>
    <n v="1120957452135.0601"/>
  </r>
  <r>
    <x v="79"/>
    <x v="4"/>
    <x v="4"/>
    <n v="218059757048.03"/>
  </r>
  <r>
    <x v="79"/>
    <x v="4"/>
    <x v="5"/>
    <n v="77310596314.119995"/>
  </r>
  <r>
    <x v="79"/>
    <x v="5"/>
    <x v="5"/>
    <n v="75847172323.839996"/>
  </r>
  <r>
    <x v="79"/>
    <x v="5"/>
    <x v="6"/>
    <n v="308565238417.75"/>
  </r>
  <r>
    <x v="79"/>
    <x v="6"/>
    <x v="7"/>
    <n v="399129540.81999999"/>
  </r>
  <r>
    <x v="79"/>
    <x v="1"/>
    <x v="7"/>
    <n v="1038373496593.88"/>
  </r>
  <r>
    <x v="79"/>
    <x v="2"/>
    <x v="8"/>
    <n v="636957103521.92004"/>
  </r>
  <r>
    <x v="79"/>
    <x v="2"/>
    <x v="9"/>
    <n v="568991350014.64001"/>
  </r>
  <r>
    <x v="79"/>
    <x v="2"/>
    <x v="10"/>
    <n v="625814532837.81006"/>
  </r>
  <r>
    <x v="80"/>
    <x v="3"/>
    <x v="1"/>
    <n v="881694715648.31006"/>
  </r>
  <r>
    <x v="80"/>
    <x v="3"/>
    <x v="3"/>
    <n v="1120607419703.99"/>
  </r>
  <r>
    <x v="80"/>
    <x v="4"/>
    <x v="4"/>
    <n v="216339914941.53"/>
  </r>
  <r>
    <x v="80"/>
    <x v="4"/>
    <x v="5"/>
    <n v="77728945353.070007"/>
  </r>
  <r>
    <x v="80"/>
    <x v="5"/>
    <x v="5"/>
    <n v="76287189495.169998"/>
  </r>
  <r>
    <x v="80"/>
    <x v="5"/>
    <x v="6"/>
    <n v="306043854564.73999"/>
  </r>
  <r>
    <x v="80"/>
    <x v="6"/>
    <x v="7"/>
    <n v="392505338.36000001"/>
  </r>
  <r>
    <x v="80"/>
    <x v="1"/>
    <x v="7"/>
    <n v="1026957818840.1801"/>
  </r>
  <r>
    <x v="80"/>
    <x v="2"/>
    <x v="8"/>
    <n v="633964387262.18005"/>
  </r>
  <r>
    <x v="80"/>
    <x v="2"/>
    <x v="9"/>
    <n v="560132791959.02002"/>
  </r>
  <r>
    <x v="80"/>
    <x v="2"/>
    <x v="10"/>
    <n v="632940058267.35999"/>
  </r>
  <r>
    <x v="81"/>
    <x v="3"/>
    <x v="1"/>
    <n v="816253570785.70996"/>
  </r>
  <r>
    <x v="81"/>
    <x v="3"/>
    <x v="3"/>
    <n v="1089859764867.34"/>
  </r>
  <r>
    <x v="81"/>
    <x v="4"/>
    <x v="4"/>
    <n v="200088429034.73999"/>
  </r>
  <r>
    <x v="81"/>
    <x v="4"/>
    <x v="5"/>
    <n v="75337360349.190002"/>
  </r>
  <r>
    <x v="81"/>
    <x v="5"/>
    <x v="5"/>
    <n v="74001245355.059998"/>
  </r>
  <r>
    <x v="81"/>
    <x v="5"/>
    <x v="6"/>
    <n v="274802435514.69"/>
  </r>
  <r>
    <x v="81"/>
    <x v="6"/>
    <x v="7"/>
    <n v="385965802.14999998"/>
  </r>
  <r>
    <x v="81"/>
    <x v="1"/>
    <x v="7"/>
    <n v="967233155576.56995"/>
  </r>
  <r>
    <x v="81"/>
    <x v="2"/>
    <x v="8"/>
    <n v="597709719980.17004"/>
  </r>
  <r>
    <x v="81"/>
    <x v="2"/>
    <x v="9"/>
    <n v="540098931454.35999"/>
  </r>
  <r>
    <x v="81"/>
    <x v="2"/>
    <x v="10"/>
    <n v="621345066465.45996"/>
  </r>
  <r>
    <x v="82"/>
    <x v="3"/>
    <x v="1"/>
    <n v="811698920002.22998"/>
  </r>
  <r>
    <x v="82"/>
    <x v="3"/>
    <x v="3"/>
    <n v="1090188777039.35"/>
  </r>
  <r>
    <x v="82"/>
    <x v="4"/>
    <x v="4"/>
    <n v="198511168338.23001"/>
  </r>
  <r>
    <x v="82"/>
    <x v="4"/>
    <x v="5"/>
    <n v="74995700742.229996"/>
  </r>
  <r>
    <x v="82"/>
    <x v="5"/>
    <x v="5"/>
    <n v="73668597100.080002"/>
  </r>
  <r>
    <x v="82"/>
    <x v="5"/>
    <x v="6"/>
    <n v="270523207174.51999"/>
  </r>
  <r>
    <x v="82"/>
    <x v="6"/>
    <x v="7"/>
    <n v="380340389.68000001"/>
  </r>
  <r>
    <x v="82"/>
    <x v="1"/>
    <x v="7"/>
    <n v="953712620016.15002"/>
  </r>
  <r>
    <x v="82"/>
    <x v="2"/>
    <x v="8"/>
    <n v="593096927764.20996"/>
  </r>
  <r>
    <x v="82"/>
    <x v="2"/>
    <x v="9"/>
    <n v="529299491682.71997"/>
  </r>
  <r>
    <x v="82"/>
    <x v="2"/>
    <x v="10"/>
    <n v="629988541056.65002"/>
  </r>
  <r>
    <x v="83"/>
    <x v="3"/>
    <x v="1"/>
    <n v="818274317372.72998"/>
  </r>
  <r>
    <x v="83"/>
    <x v="3"/>
    <x v="3"/>
    <n v="1105959340737.3301"/>
  </r>
  <r>
    <x v="83"/>
    <x v="4"/>
    <x v="4"/>
    <n v="199509358763.76999"/>
  </r>
  <r>
    <x v="83"/>
    <x v="4"/>
    <x v="5"/>
    <n v="74527769239.820007"/>
  </r>
  <r>
    <x v="83"/>
    <x v="5"/>
    <x v="5"/>
    <n v="73215234045.979996"/>
  </r>
  <r>
    <x v="83"/>
    <x v="5"/>
    <x v="6"/>
    <n v="269411574530.89999"/>
  </r>
  <r>
    <x v="83"/>
    <x v="6"/>
    <x v="7"/>
    <n v="375066180.14999998"/>
  </r>
  <r>
    <x v="83"/>
    <x v="1"/>
    <x v="7"/>
    <n v="949927582353.06006"/>
  </r>
  <r>
    <x v="83"/>
    <x v="2"/>
    <x v="8"/>
    <n v="594485042217.55005"/>
  </r>
  <r>
    <x v="83"/>
    <x v="2"/>
    <x v="9"/>
    <n v="519340580811.46002"/>
  </r>
  <r>
    <x v="83"/>
    <x v="2"/>
    <x v="10"/>
    <n v="649691106830.04004"/>
  </r>
  <r>
    <x v="84"/>
    <x v="3"/>
    <x v="1"/>
    <n v="812840198963.47998"/>
  </r>
  <r>
    <x v="84"/>
    <x v="3"/>
    <x v="3"/>
    <n v="1101288340346.8999"/>
  </r>
  <r>
    <x v="84"/>
    <x v="4"/>
    <x v="4"/>
    <n v="198099543591.39001"/>
  </r>
  <r>
    <x v="84"/>
    <x v="4"/>
    <x v="5"/>
    <n v="74053470541.429993"/>
  </r>
  <r>
    <x v="84"/>
    <x v="5"/>
    <x v="5"/>
    <n v="72768284551.190002"/>
  </r>
  <r>
    <x v="84"/>
    <x v="5"/>
    <x v="6"/>
    <n v="266462469506.59"/>
  </r>
  <r>
    <x v="84"/>
    <x v="6"/>
    <x v="7"/>
    <n v="369664307.44"/>
  </r>
  <r>
    <x v="84"/>
    <x v="1"/>
    <x v="7"/>
    <n v="939418841047.66003"/>
  </r>
  <r>
    <x v="84"/>
    <x v="2"/>
    <x v="8"/>
    <n v="590470229107.23999"/>
  </r>
  <r>
    <x v="84"/>
    <x v="2"/>
    <x v="9"/>
    <n v="510235524642.52002"/>
  </r>
  <r>
    <x v="84"/>
    <x v="2"/>
    <x v="10"/>
    <n v="649631228033.58997"/>
  </r>
  <r>
    <x v="85"/>
    <x v="3"/>
    <x v="1"/>
    <n v="816938201085.39001"/>
  </r>
  <r>
    <x v="85"/>
    <x v="3"/>
    <x v="3"/>
    <n v="1112294151940.8799"/>
  </r>
  <r>
    <x v="85"/>
    <x v="4"/>
    <x v="4"/>
    <n v="200101246869.92001"/>
  </r>
  <r>
    <x v="85"/>
    <x v="4"/>
    <x v="5"/>
    <n v="72852694494.419998"/>
  </r>
  <r>
    <x v="85"/>
    <x v="5"/>
    <x v="5"/>
    <n v="71590313427.160004"/>
  </r>
  <r>
    <x v="85"/>
    <x v="5"/>
    <x v="6"/>
    <n v="265647000293.70999"/>
  </r>
  <r>
    <x v="85"/>
    <x v="6"/>
    <x v="7"/>
    <n v="363902365.31999999"/>
  </r>
  <r>
    <x v="85"/>
    <x v="1"/>
    <x v="7"/>
    <n v="937797950349.13"/>
  </r>
  <r>
    <x v="85"/>
    <x v="2"/>
    <x v="8"/>
    <n v="590674802248.13"/>
  </r>
  <r>
    <x v="85"/>
    <x v="2"/>
    <x v="9"/>
    <n v="499934431825.90002"/>
  </r>
  <r>
    <x v="85"/>
    <x v="2"/>
    <x v="10"/>
    <n v="660837565640.58997"/>
  </r>
  <r>
    <x v="86"/>
    <x v="3"/>
    <x v="1"/>
    <n v="813999976524.06006"/>
  </r>
  <r>
    <x v="86"/>
    <x v="3"/>
    <x v="3"/>
    <n v="1111513393338.54"/>
  </r>
  <r>
    <x v="86"/>
    <x v="4"/>
    <x v="4"/>
    <n v="198753852024.13"/>
  </r>
  <r>
    <x v="86"/>
    <x v="4"/>
    <x v="5"/>
    <n v="72479745552.160004"/>
  </r>
  <r>
    <x v="86"/>
    <x v="5"/>
    <x v="5"/>
    <n v="71242340870.899994"/>
  </r>
  <r>
    <x v="86"/>
    <x v="5"/>
    <x v="6"/>
    <n v="263830506725.39001"/>
  </r>
  <r>
    <x v="86"/>
    <x v="6"/>
    <x v="7"/>
    <n v="359206526.31"/>
  </r>
  <r>
    <x v="86"/>
    <x v="1"/>
    <x v="7"/>
    <n v="927530478759.83997"/>
  </r>
  <r>
    <x v="86"/>
    <x v="2"/>
    <x v="8"/>
    <n v="586082970807.43994"/>
  </r>
  <r>
    <x v="86"/>
    <x v="2"/>
    <x v="9"/>
    <n v="489608532281.28003"/>
  </r>
  <r>
    <x v="86"/>
    <x v="2"/>
    <x v="10"/>
    <n v="666758092740.65002"/>
  </r>
  <r>
    <x v="87"/>
    <x v="3"/>
    <x v="1"/>
    <n v="807797395315.96997"/>
  </r>
  <r>
    <x v="87"/>
    <x v="3"/>
    <x v="3"/>
    <n v="1104315855457.1101"/>
  </r>
  <r>
    <x v="87"/>
    <x v="4"/>
    <x v="4"/>
    <n v="195502731650.32001"/>
  </r>
  <r>
    <x v="87"/>
    <x v="4"/>
    <x v="5"/>
    <n v="70746640039.919998"/>
  </r>
  <r>
    <x v="87"/>
    <x v="5"/>
    <x v="5"/>
    <n v="69533990386.320007"/>
  </r>
  <r>
    <x v="87"/>
    <x v="5"/>
    <x v="6"/>
    <n v="260411725758.22"/>
  </r>
  <r>
    <x v="87"/>
    <x v="6"/>
    <x v="7"/>
    <n v="352785330.94999999"/>
  </r>
  <r>
    <x v="87"/>
    <x v="1"/>
    <x v="7"/>
    <n v="907853173032.19995"/>
  </r>
  <r>
    <x v="87"/>
    <x v="2"/>
    <x v="8"/>
    <n v="577941027265.46997"/>
  </r>
  <r>
    <x v="87"/>
    <x v="2"/>
    <x v="9"/>
    <n v="475768512320.07001"/>
  </r>
  <r>
    <x v="87"/>
    <x v="2"/>
    <x v="10"/>
    <n v="674056880633.44995"/>
  </r>
  <r>
    <x v="88"/>
    <x v="3"/>
    <x v="1"/>
    <n v="804136267468.87"/>
  </r>
  <r>
    <x v="88"/>
    <x v="3"/>
    <x v="3"/>
    <n v="1100986896674.71"/>
  </r>
  <r>
    <x v="88"/>
    <x v="4"/>
    <x v="4"/>
    <n v="192831446513.01999"/>
  </r>
  <r>
    <x v="88"/>
    <x v="4"/>
    <x v="5"/>
    <n v="70991076550.339996"/>
  </r>
  <r>
    <x v="88"/>
    <x v="5"/>
    <x v="5"/>
    <n v="69806539163.580002"/>
  </r>
  <r>
    <x v="88"/>
    <x v="5"/>
    <x v="6"/>
    <n v="258236576881.39999"/>
  </r>
  <r>
    <x v="88"/>
    <x v="6"/>
    <x v="7"/>
    <n v="346886768.85000002"/>
  </r>
  <r>
    <x v="88"/>
    <x v="1"/>
    <x v="7"/>
    <n v="888196124747.43994"/>
  </r>
  <r>
    <x v="88"/>
    <x v="2"/>
    <x v="8"/>
    <n v="572265503950.05005"/>
  </r>
  <r>
    <x v="88"/>
    <x v="2"/>
    <x v="9"/>
    <n v="463046477691.32001"/>
  </r>
  <r>
    <x v="88"/>
    <x v="2"/>
    <x v="10"/>
    <n v="684890929969.90002"/>
  </r>
  <r>
    <x v="89"/>
    <x v="3"/>
    <x v="1"/>
    <n v="803037273841.21997"/>
  </r>
  <r>
    <x v="89"/>
    <x v="3"/>
    <x v="3"/>
    <n v="1098800454321.09"/>
  </r>
  <r>
    <x v="89"/>
    <x v="4"/>
    <x v="4"/>
    <n v="190942339058.35999"/>
  </r>
  <r>
    <x v="89"/>
    <x v="4"/>
    <x v="5"/>
    <n v="69876683628.800003"/>
  </r>
  <r>
    <x v="89"/>
    <x v="5"/>
    <x v="5"/>
    <n v="68720289667.389999"/>
  </r>
  <r>
    <x v="89"/>
    <x v="5"/>
    <x v="6"/>
    <n v="258463376193.62"/>
  </r>
  <r>
    <x v="89"/>
    <x v="6"/>
    <x v="7"/>
    <n v="341300723.36000001"/>
  </r>
  <r>
    <x v="89"/>
    <x v="1"/>
    <x v="7"/>
    <n v="871375739129.82996"/>
  </r>
  <r>
    <x v="89"/>
    <x v="2"/>
    <x v="8"/>
    <n v="567388867591.34998"/>
  </r>
  <r>
    <x v="89"/>
    <x v="2"/>
    <x v="9"/>
    <n v="448559199432.84003"/>
  </r>
  <r>
    <x v="89"/>
    <x v="2"/>
    <x v="10"/>
    <n v="695850432411.22998"/>
  </r>
  <r>
    <x v="90"/>
    <x v="3"/>
    <x v="1"/>
    <n v="796001794364.56995"/>
  </r>
  <r>
    <x v="90"/>
    <x v="3"/>
    <x v="3"/>
    <n v="1091780948160.04"/>
  </r>
  <r>
    <x v="90"/>
    <x v="4"/>
    <x v="4"/>
    <n v="186397660665.17999"/>
  </r>
  <r>
    <x v="90"/>
    <x v="4"/>
    <x v="5"/>
    <n v="67944476807.07"/>
  </r>
  <r>
    <x v="90"/>
    <x v="5"/>
    <x v="5"/>
    <n v="66781223934.68"/>
  </r>
  <r>
    <x v="90"/>
    <x v="5"/>
    <x v="6"/>
    <n v="254279172089.25"/>
  </r>
  <r>
    <x v="90"/>
    <x v="6"/>
    <x v="7"/>
    <n v="334660955.89999998"/>
  </r>
  <r>
    <x v="90"/>
    <x v="1"/>
    <x v="7"/>
    <n v="846406585092.18994"/>
  </r>
  <r>
    <x v="90"/>
    <x v="2"/>
    <x v="8"/>
    <n v="557927501531.51001"/>
  </r>
  <r>
    <x v="90"/>
    <x v="2"/>
    <x v="9"/>
    <n v="432970937567.09003"/>
  </r>
  <r>
    <x v="90"/>
    <x v="2"/>
    <x v="10"/>
    <n v="708097203917.21997"/>
  </r>
  <r>
    <x v="91"/>
    <x v="3"/>
    <x v="1"/>
    <n v="790160848001.10999"/>
  </r>
  <r>
    <x v="91"/>
    <x v="3"/>
    <x v="3"/>
    <n v="1086214833507.54"/>
  </r>
  <r>
    <x v="91"/>
    <x v="4"/>
    <x v="4"/>
    <n v="183157988839.14001"/>
  </r>
  <r>
    <x v="91"/>
    <x v="4"/>
    <x v="5"/>
    <n v="66449023397.339996"/>
  </r>
  <r>
    <x v="91"/>
    <x v="5"/>
    <x v="5"/>
    <n v="65317512470.809998"/>
  </r>
  <r>
    <x v="91"/>
    <x v="5"/>
    <x v="6"/>
    <n v="252127602469.48001"/>
  </r>
  <r>
    <x v="91"/>
    <x v="6"/>
    <x v="7"/>
    <n v="329007608.01999998"/>
  </r>
  <r>
    <x v="91"/>
    <x v="1"/>
    <x v="7"/>
    <n v="826094698153.01001"/>
  </r>
  <r>
    <x v="91"/>
    <x v="2"/>
    <x v="8"/>
    <n v="549353660586.65997"/>
  </r>
  <r>
    <x v="91"/>
    <x v="2"/>
    <x v="9"/>
    <n v="418671350041.48999"/>
  </r>
  <r>
    <x v="91"/>
    <x v="2"/>
    <x v="10"/>
    <n v="718285166912.46997"/>
  </r>
  <r>
    <x v="92"/>
    <x v="3"/>
    <x v="1"/>
    <n v="790526179970.54004"/>
  </r>
  <r>
    <x v="92"/>
    <x v="3"/>
    <x v="3"/>
    <n v="1089092950018.12"/>
  </r>
  <r>
    <x v="92"/>
    <x v="4"/>
    <x v="4"/>
    <n v="181916910683.91"/>
  </r>
  <r>
    <x v="92"/>
    <x v="4"/>
    <x v="5"/>
    <n v="78045327484.350006"/>
  </r>
  <r>
    <x v="92"/>
    <x v="5"/>
    <x v="5"/>
    <n v="76941399224.75"/>
  </r>
  <r>
    <x v="92"/>
    <x v="5"/>
    <x v="6"/>
    <n v="250931786749.07999"/>
  </r>
  <r>
    <x v="92"/>
    <x v="6"/>
    <x v="7"/>
    <n v="324541498.07999998"/>
  </r>
  <r>
    <x v="92"/>
    <x v="1"/>
    <x v="7"/>
    <n v="815145993178.75"/>
  </r>
  <r>
    <x v="92"/>
    <x v="2"/>
    <x v="8"/>
    <n v="545313364717.38"/>
  </r>
  <r>
    <x v="92"/>
    <x v="2"/>
    <x v="9"/>
    <n v="417218253252.10999"/>
  </r>
  <r>
    <x v="92"/>
    <x v="2"/>
    <x v="10"/>
    <n v="732636886320.22998"/>
  </r>
  <r>
    <x v="93"/>
    <x v="3"/>
    <x v="1"/>
    <n v="786675312469.45996"/>
  </r>
  <r>
    <x v="93"/>
    <x v="3"/>
    <x v="3"/>
    <n v="1086957009950.72"/>
  </r>
  <r>
    <x v="93"/>
    <x v="4"/>
    <x v="4"/>
    <n v="179502633708.64999"/>
  </r>
  <r>
    <x v="93"/>
    <x v="4"/>
    <x v="5"/>
    <n v="77491223880.149994"/>
  </r>
  <r>
    <x v="93"/>
    <x v="5"/>
    <x v="5"/>
    <n v="76404001595.119995"/>
  </r>
  <r>
    <x v="93"/>
    <x v="5"/>
    <x v="6"/>
    <n v="248263707703.35999"/>
  </r>
  <r>
    <x v="93"/>
    <x v="6"/>
    <x v="7"/>
    <n v="319531416.87"/>
  </r>
  <r>
    <x v="93"/>
    <x v="1"/>
    <x v="7"/>
    <n v="802228263954.42004"/>
  </r>
  <r>
    <x v="93"/>
    <x v="2"/>
    <x v="8"/>
    <n v="541121451367.15002"/>
  </r>
  <r>
    <x v="93"/>
    <x v="2"/>
    <x v="9"/>
    <n v="407575442077.54999"/>
  </r>
  <r>
    <x v="93"/>
    <x v="2"/>
    <x v="10"/>
    <n v="739144121841.95996"/>
  </r>
  <r>
    <x v="94"/>
    <x v="3"/>
    <x v="1"/>
    <n v="785462805582.46997"/>
  </r>
  <r>
    <x v="94"/>
    <x v="3"/>
    <x v="3"/>
    <n v="1088265970839.36"/>
  </r>
  <r>
    <x v="94"/>
    <x v="4"/>
    <x v="4"/>
    <n v="178349629751.63"/>
  </r>
  <r>
    <x v="94"/>
    <x v="4"/>
    <x v="5"/>
    <n v="75976910719.119995"/>
  </r>
  <r>
    <x v="94"/>
    <x v="5"/>
    <x v="5"/>
    <n v="74912204496.899994"/>
  </r>
  <r>
    <x v="94"/>
    <x v="5"/>
    <x v="6"/>
    <n v="246824884553.67001"/>
  </r>
  <r>
    <x v="94"/>
    <x v="6"/>
    <x v="7"/>
    <n v="314338327.94999999"/>
  </r>
  <r>
    <x v="94"/>
    <x v="1"/>
    <x v="7"/>
    <n v="794469466872.23999"/>
  </r>
  <r>
    <x v="94"/>
    <x v="2"/>
    <x v="8"/>
    <n v="538809062746.82001"/>
  </r>
  <r>
    <x v="94"/>
    <x v="2"/>
    <x v="9"/>
    <n v="398726440318.84003"/>
  </r>
  <r>
    <x v="94"/>
    <x v="2"/>
    <x v="10"/>
    <n v="745217065942.34998"/>
  </r>
  <r>
    <x v="95"/>
    <x v="3"/>
    <x v="1"/>
    <n v="819845707949.76001"/>
  </r>
  <r>
    <x v="95"/>
    <x v="3"/>
    <x v="3"/>
    <n v="1141124930077.3401"/>
  </r>
  <r>
    <x v="95"/>
    <x v="4"/>
    <x v="4"/>
    <n v="187198497423.79999"/>
  </r>
  <r>
    <x v="95"/>
    <x v="4"/>
    <x v="5"/>
    <n v="75847042735.710007"/>
  </r>
  <r>
    <x v="95"/>
    <x v="5"/>
    <x v="5"/>
    <n v="74773389815.149994"/>
  </r>
  <r>
    <x v="95"/>
    <x v="5"/>
    <x v="6"/>
    <n v="255371033051.82999"/>
  </r>
  <r>
    <x v="95"/>
    <x v="6"/>
    <x v="7"/>
    <n v="309159594.63"/>
  </r>
  <r>
    <x v="95"/>
    <x v="1"/>
    <x v="7"/>
    <n v="817756255429.05005"/>
  </r>
  <r>
    <x v="95"/>
    <x v="2"/>
    <x v="8"/>
    <n v="556613987340.80005"/>
  </r>
  <r>
    <x v="95"/>
    <x v="2"/>
    <x v="9"/>
    <n v="391542370179.14001"/>
  </r>
  <r>
    <x v="95"/>
    <x v="2"/>
    <x v="10"/>
    <n v="788226686719.89001"/>
  </r>
  <r>
    <x v="96"/>
    <x v="3"/>
    <x v="1"/>
    <n v="819336763577.95996"/>
  </r>
  <r>
    <x v="96"/>
    <x v="3"/>
    <x v="3"/>
    <n v="1142380034868.1599"/>
  </r>
  <r>
    <x v="96"/>
    <x v="4"/>
    <x v="4"/>
    <n v="187212189769.89999"/>
  </r>
  <r>
    <x v="96"/>
    <x v="4"/>
    <x v="5"/>
    <n v="75101745286.279999"/>
  </r>
  <r>
    <x v="96"/>
    <x v="5"/>
    <x v="5"/>
    <n v="74040903321.539993"/>
  </r>
  <r>
    <x v="96"/>
    <x v="5"/>
    <x v="6"/>
    <n v="254355622588.51999"/>
  </r>
  <r>
    <x v="96"/>
    <x v="6"/>
    <x v="7"/>
    <n v="304711314.75999999"/>
  </r>
  <r>
    <x v="96"/>
    <x v="1"/>
    <x v="7"/>
    <n v="813874907890.19995"/>
  </r>
  <r>
    <x v="96"/>
    <x v="2"/>
    <x v="8"/>
    <n v="553727664508.91003"/>
  </r>
  <r>
    <x v="96"/>
    <x v="2"/>
    <x v="9"/>
    <n v="384666574614.5"/>
  </r>
  <r>
    <x v="96"/>
    <x v="2"/>
    <x v="10"/>
    <n v="792541426498.83997"/>
  </r>
  <r>
    <x v="97"/>
    <x v="3"/>
    <x v="1"/>
    <n v="861991549971.06006"/>
  </r>
  <r>
    <x v="97"/>
    <x v="3"/>
    <x v="3"/>
    <n v="1223294030840.1001"/>
  </r>
  <r>
    <x v="97"/>
    <x v="4"/>
    <x v="4"/>
    <n v="196214358993.12"/>
  </r>
  <r>
    <x v="97"/>
    <x v="4"/>
    <x v="5"/>
    <n v="73770603436.320007"/>
  </r>
  <r>
    <x v="97"/>
    <x v="5"/>
    <x v="5"/>
    <n v="72700397116.539993"/>
  </r>
  <r>
    <x v="97"/>
    <x v="5"/>
    <x v="6"/>
    <n v="264357315839.04999"/>
  </r>
  <r>
    <x v="97"/>
    <x v="6"/>
    <x v="7"/>
    <n v="300009703.75999999"/>
  </r>
  <r>
    <x v="97"/>
    <x v="1"/>
    <x v="7"/>
    <n v="838420647144.85999"/>
  </r>
  <r>
    <x v="97"/>
    <x v="2"/>
    <x v="8"/>
    <n v="582501355536"/>
  </r>
  <r>
    <x v="97"/>
    <x v="2"/>
    <x v="9"/>
    <n v="377050601245.65997"/>
  </r>
  <r>
    <x v="97"/>
    <x v="2"/>
    <x v="10"/>
    <n v="859110409818.18005"/>
  </r>
  <r>
    <x v="98"/>
    <x v="3"/>
    <x v="1"/>
    <n v="858709911131.04004"/>
  </r>
  <r>
    <x v="98"/>
    <x v="3"/>
    <x v="3"/>
    <n v="1220914583306.5901"/>
  </r>
  <r>
    <x v="98"/>
    <x v="4"/>
    <x v="4"/>
    <n v="195341514859.89999"/>
  </r>
  <r>
    <x v="98"/>
    <x v="4"/>
    <x v="5"/>
    <n v="72412996683.289993"/>
  </r>
  <r>
    <x v="98"/>
    <x v="5"/>
    <x v="5"/>
    <n v="71361837263.259995"/>
  </r>
  <r>
    <x v="98"/>
    <x v="5"/>
    <x v="6"/>
    <n v="262960843313.42001"/>
  </r>
  <r>
    <x v="98"/>
    <x v="6"/>
    <x v="7"/>
    <n v="295368529.16000003"/>
  </r>
  <r>
    <x v="98"/>
    <x v="1"/>
    <x v="7"/>
    <n v="831602619913.71997"/>
  </r>
  <r>
    <x v="98"/>
    <x v="2"/>
    <x v="8"/>
    <n v="578138114917.28003"/>
  </r>
  <r>
    <x v="98"/>
    <x v="2"/>
    <x v="9"/>
    <n v="369268619611.04999"/>
  </r>
  <r>
    <x v="98"/>
    <x v="2"/>
    <x v="10"/>
    <n v="860840275880.37"/>
  </r>
  <r>
    <x v="99"/>
    <x v="3"/>
    <x v="1"/>
    <n v="891032048372.32996"/>
  </r>
  <r>
    <x v="99"/>
    <x v="3"/>
    <x v="3"/>
    <n v="1280982289044.76"/>
  </r>
  <r>
    <x v="99"/>
    <x v="4"/>
    <x v="4"/>
    <n v="199909306226.39999"/>
  </r>
  <r>
    <x v="99"/>
    <x v="4"/>
    <x v="5"/>
    <n v="70984147985.309998"/>
  </r>
  <r>
    <x v="99"/>
    <x v="5"/>
    <x v="5"/>
    <n v="69951696203.139999"/>
  </r>
  <r>
    <x v="99"/>
    <x v="5"/>
    <x v="6"/>
    <n v="270862351323.60999"/>
  </r>
  <r>
    <x v="99"/>
    <x v="6"/>
    <x v="7"/>
    <n v="290499637.44999999"/>
  </r>
  <r>
    <x v="99"/>
    <x v="1"/>
    <x v="7"/>
    <n v="841774671030.70996"/>
  </r>
  <r>
    <x v="99"/>
    <x v="2"/>
    <x v="8"/>
    <n v="601122548214.21997"/>
  </r>
  <r>
    <x v="99"/>
    <x v="2"/>
    <x v="9"/>
    <n v="360668905384.07001"/>
  </r>
  <r>
    <x v="99"/>
    <x v="2"/>
    <x v="10"/>
    <n v="915989575768.03003"/>
  </r>
  <r>
    <x v="100"/>
    <x v="3"/>
    <x v="1"/>
    <n v="886265288288.93005"/>
  </r>
  <r>
    <x v="100"/>
    <x v="3"/>
    <x v="3"/>
    <n v="1273065151720.5"/>
  </r>
  <r>
    <x v="100"/>
    <x v="4"/>
    <x v="4"/>
    <n v="197810051790.04999"/>
  </r>
  <r>
    <x v="100"/>
    <x v="4"/>
    <x v="5"/>
    <n v="69681414560.75"/>
  </r>
  <r>
    <x v="100"/>
    <x v="5"/>
    <x v="5"/>
    <n v="68668953166.239998"/>
  </r>
  <r>
    <x v="100"/>
    <x v="5"/>
    <x v="6"/>
    <n v="268938931340.35999"/>
  </r>
  <r>
    <x v="100"/>
    <x v="6"/>
    <x v="7"/>
    <n v="285569340.79000002"/>
  </r>
  <r>
    <x v="100"/>
    <x v="1"/>
    <x v="7"/>
    <n v="830302784541.81995"/>
  </r>
  <r>
    <x v="100"/>
    <x v="2"/>
    <x v="8"/>
    <n v="594377675578.13"/>
  </r>
  <r>
    <x v="100"/>
    <x v="2"/>
    <x v="9"/>
    <n v="352097873038.28003"/>
  </r>
  <r>
    <x v="100"/>
    <x v="2"/>
    <x v="10"/>
    <n v="917399793242.53003"/>
  </r>
  <r>
    <x v="101"/>
    <x v="3"/>
    <x v="1"/>
    <n v="877843760647.07996"/>
  </r>
  <r>
    <x v="101"/>
    <x v="3"/>
    <x v="3"/>
    <n v="1259361056674.22"/>
  </r>
  <r>
    <x v="101"/>
    <x v="4"/>
    <x v="4"/>
    <n v="194585379682"/>
  </r>
  <r>
    <x v="101"/>
    <x v="4"/>
    <x v="5"/>
    <n v="67903109231.690002"/>
  </r>
  <r>
    <x v="101"/>
    <x v="5"/>
    <x v="5"/>
    <n v="66906350617.379997"/>
  </r>
  <r>
    <x v="101"/>
    <x v="5"/>
    <x v="6"/>
    <n v="266248396741.73001"/>
  </r>
  <r>
    <x v="101"/>
    <x v="6"/>
    <x v="7"/>
    <n v="280233741.61000001"/>
  </r>
  <r>
    <x v="101"/>
    <x v="1"/>
    <x v="7"/>
    <n v="814471723565.53003"/>
  </r>
  <r>
    <x v="101"/>
    <x v="2"/>
    <x v="8"/>
    <n v="584670071179.77002"/>
  </r>
  <r>
    <x v="101"/>
    <x v="2"/>
    <x v="9"/>
    <n v="342313930361.32001"/>
  </r>
  <r>
    <x v="101"/>
    <x v="2"/>
    <x v="10"/>
    <n v="915986666845.31995"/>
  </r>
  <r>
    <x v="102"/>
    <x v="3"/>
    <x v="1"/>
    <n v="866791464762.18005"/>
  </r>
  <r>
    <x v="102"/>
    <x v="3"/>
    <x v="3"/>
    <n v="1240079992169.6499"/>
  </r>
  <r>
    <x v="102"/>
    <x v="4"/>
    <x v="4"/>
    <n v="190914787729.70001"/>
  </r>
  <r>
    <x v="102"/>
    <x v="4"/>
    <x v="5"/>
    <n v="66802003210.809998"/>
  </r>
  <r>
    <x v="102"/>
    <x v="5"/>
    <x v="5"/>
    <n v="65827593624.940002"/>
  </r>
  <r>
    <x v="102"/>
    <x v="5"/>
    <x v="6"/>
    <n v="262543048010.03"/>
  </r>
  <r>
    <x v="102"/>
    <x v="6"/>
    <x v="7"/>
    <n v="275578849.63"/>
  </r>
  <r>
    <x v="102"/>
    <x v="1"/>
    <x v="7"/>
    <n v="796908422964.03003"/>
  </r>
  <r>
    <x v="102"/>
    <x v="2"/>
    <x v="8"/>
    <n v="573115021166.18005"/>
  </r>
  <r>
    <x v="102"/>
    <x v="2"/>
    <x v="9"/>
    <n v="332941483269.47998"/>
  </r>
  <r>
    <x v="102"/>
    <x v="2"/>
    <x v="10"/>
    <n v="910200426130.70996"/>
  </r>
  <r>
    <x v="103"/>
    <x v="3"/>
    <x v="1"/>
    <n v="860944471715.97998"/>
  </r>
  <r>
    <x v="103"/>
    <x v="3"/>
    <x v="3"/>
    <n v="1232398669667.4199"/>
  </r>
  <r>
    <x v="103"/>
    <x v="4"/>
    <x v="4"/>
    <n v="188020457190.70001"/>
  </r>
  <r>
    <x v="103"/>
    <x v="4"/>
    <x v="5"/>
    <n v="65358706053.919998"/>
  </r>
  <r>
    <x v="103"/>
    <x v="5"/>
    <x v="5"/>
    <n v="64405618725.120003"/>
  </r>
  <r>
    <x v="103"/>
    <x v="5"/>
    <x v="6"/>
    <n v="260693225961.17999"/>
  </r>
  <r>
    <x v="103"/>
    <x v="6"/>
    <x v="7"/>
    <n v="271345491.23000002"/>
  </r>
  <r>
    <x v="103"/>
    <x v="1"/>
    <x v="7"/>
    <n v="782754073299.54004"/>
  </r>
  <r>
    <x v="103"/>
    <x v="2"/>
    <x v="8"/>
    <n v="564671258145.82996"/>
  </r>
  <r>
    <x v="103"/>
    <x v="2"/>
    <x v="9"/>
    <n v="323524497288.23999"/>
  </r>
  <r>
    <x v="103"/>
    <x v="2"/>
    <x v="10"/>
    <n v="914682203102.46997"/>
  </r>
  <r>
    <x v="104"/>
    <x v="3"/>
    <x v="1"/>
    <n v="858605268071.91003"/>
  </r>
  <r>
    <x v="104"/>
    <x v="3"/>
    <x v="3"/>
    <n v="1231913171038.45"/>
  </r>
  <r>
    <x v="104"/>
    <x v="4"/>
    <x v="4"/>
    <n v="185666573828.03"/>
  </r>
  <r>
    <x v="104"/>
    <x v="4"/>
    <x v="5"/>
    <n v="64048136640.760002"/>
  </r>
  <r>
    <x v="104"/>
    <x v="5"/>
    <x v="5"/>
    <n v="63075407833.760002"/>
  </r>
  <r>
    <x v="104"/>
    <x v="5"/>
    <x v="6"/>
    <n v="258847202153.26999"/>
  </r>
  <r>
    <x v="104"/>
    <x v="6"/>
    <x v="7"/>
    <n v="267166174.53"/>
  </r>
  <r>
    <x v="104"/>
    <x v="1"/>
    <x v="7"/>
    <n v="771356068951.13"/>
  </r>
  <r>
    <x v="104"/>
    <x v="2"/>
    <x v="8"/>
    <n v="559510910726.68005"/>
  </r>
  <r>
    <x v="104"/>
    <x v="2"/>
    <x v="9"/>
    <n v="315325523468.64001"/>
  </r>
  <r>
    <x v="104"/>
    <x v="2"/>
    <x v="10"/>
    <n v="924001414959.19995"/>
  </r>
  <r>
    <x v="105"/>
    <x v="3"/>
    <x v="1"/>
    <n v="853187950513.46997"/>
  </r>
  <r>
    <x v="105"/>
    <x v="3"/>
    <x v="3"/>
    <n v="1226102124293.53"/>
  </r>
  <r>
    <x v="105"/>
    <x v="4"/>
    <x v="4"/>
    <n v="181784771755.14999"/>
  </r>
  <r>
    <x v="105"/>
    <x v="4"/>
    <x v="5"/>
    <n v="62539867797.209999"/>
  </r>
  <r>
    <x v="105"/>
    <x v="5"/>
    <x v="5"/>
    <n v="61599949850.25"/>
  </r>
  <r>
    <x v="105"/>
    <x v="5"/>
    <x v="6"/>
    <n v="256210071383.72"/>
  </r>
  <r>
    <x v="105"/>
    <x v="6"/>
    <x v="7"/>
    <n v="262129268.36000001"/>
  </r>
  <r>
    <x v="105"/>
    <x v="1"/>
    <x v="7"/>
    <n v="753969706620.18005"/>
  </r>
  <r>
    <x v="105"/>
    <x v="2"/>
    <x v="8"/>
    <n v="551518364613.07996"/>
  </r>
  <r>
    <x v="105"/>
    <x v="2"/>
    <x v="9"/>
    <n v="306274330668.06"/>
  </r>
  <r>
    <x v="105"/>
    <x v="2"/>
    <x v="10"/>
    <n v="933570967731.19995"/>
  </r>
  <r>
    <x v="106"/>
    <x v="3"/>
    <x v="1"/>
    <n v="845341655332.52002"/>
  </r>
  <r>
    <x v="106"/>
    <x v="3"/>
    <x v="3"/>
    <n v="1214477737150.97"/>
  </r>
  <r>
    <x v="106"/>
    <x v="4"/>
    <x v="4"/>
    <n v="178200281817.76001"/>
  </r>
  <r>
    <x v="106"/>
    <x v="4"/>
    <x v="5"/>
    <n v="61974317610.910004"/>
  </r>
  <r>
    <x v="106"/>
    <x v="5"/>
    <x v="5"/>
    <n v="61082885529.699997"/>
  </r>
  <r>
    <x v="106"/>
    <x v="5"/>
    <x v="6"/>
    <n v="253925058470.28"/>
  </r>
  <r>
    <x v="106"/>
    <x v="6"/>
    <x v="7"/>
    <n v="257684580.43000001"/>
  </r>
  <r>
    <x v="106"/>
    <x v="1"/>
    <x v="7"/>
    <n v="738478214302.46997"/>
  </r>
  <r>
    <x v="106"/>
    <x v="2"/>
    <x v="8"/>
    <n v="542432264203.96002"/>
  </r>
  <r>
    <x v="106"/>
    <x v="2"/>
    <x v="9"/>
    <n v="297113137005.89001"/>
  </r>
  <r>
    <x v="106"/>
    <x v="2"/>
    <x v="10"/>
    <n v="934663673899.93994"/>
  </r>
  <r>
    <x v="107"/>
    <x v="3"/>
    <x v="1"/>
    <n v="836825695342.32996"/>
  </r>
  <r>
    <x v="107"/>
    <x v="3"/>
    <x v="3"/>
    <n v="1201743100767.1599"/>
  </r>
  <r>
    <x v="107"/>
    <x v="4"/>
    <x v="4"/>
    <n v="174489765833.10999"/>
  </r>
  <r>
    <x v="107"/>
    <x v="4"/>
    <x v="5"/>
    <n v="61190829982.169998"/>
  </r>
  <r>
    <x v="107"/>
    <x v="5"/>
    <x v="5"/>
    <n v="60258856265.080002"/>
  </r>
  <r>
    <x v="107"/>
    <x v="5"/>
    <x v="6"/>
    <n v="250073550230.29999"/>
  </r>
  <r>
    <x v="107"/>
    <x v="6"/>
    <x v="7"/>
    <n v="253045950.44999999"/>
  </r>
  <r>
    <x v="107"/>
    <x v="1"/>
    <x v="7"/>
    <n v="721985141183.73999"/>
  </r>
  <r>
    <x v="107"/>
    <x v="2"/>
    <x v="8"/>
    <n v="532569104627.60999"/>
  </r>
  <r>
    <x v="107"/>
    <x v="2"/>
    <x v="9"/>
    <n v="288579557081.03998"/>
  </r>
  <r>
    <x v="107"/>
    <x v="2"/>
    <x v="10"/>
    <n v="935322266004.97998"/>
  </r>
  <r>
    <x v="108"/>
    <x v="3"/>
    <x v="1"/>
    <n v="848361219130.06006"/>
  </r>
  <r>
    <x v="108"/>
    <x v="3"/>
    <x v="3"/>
    <n v="1214951951732.1399"/>
  </r>
  <r>
    <x v="108"/>
    <x v="4"/>
    <x v="4"/>
    <n v="176212828827.48999"/>
  </r>
  <r>
    <x v="108"/>
    <x v="4"/>
    <x v="5"/>
    <n v="1110535588.1700001"/>
  </r>
  <r>
    <x v="108"/>
    <x v="5"/>
    <x v="5"/>
    <n v="12327340.699999999"/>
  </r>
  <r>
    <x v="108"/>
    <x v="5"/>
    <x v="6"/>
    <n v="253326493115.45999"/>
  </r>
  <r>
    <x v="108"/>
    <x v="6"/>
    <x v="7"/>
    <n v="248863311.43000001"/>
  </r>
  <r>
    <x v="108"/>
    <x v="1"/>
    <x v="7"/>
    <n v="708601508699.43994"/>
  </r>
  <r>
    <x v="108"/>
    <x v="2"/>
    <x v="8"/>
    <n v="521671478244.16998"/>
  </r>
  <r>
    <x v="108"/>
    <x v="2"/>
    <x v="9"/>
    <n v="279200922150.46997"/>
  </r>
  <r>
    <x v="108"/>
    <x v="2"/>
    <x v="10"/>
    <n v="943984137586.18005"/>
  </r>
  <r>
    <x v="109"/>
    <x v="3"/>
    <x v="1"/>
    <n v="841313291686.90002"/>
  </r>
  <r>
    <x v="109"/>
    <x v="3"/>
    <x v="3"/>
    <n v="1204209218089.73"/>
  </r>
  <r>
    <x v="109"/>
    <x v="4"/>
    <x v="4"/>
    <n v="172610340828.06"/>
  </r>
  <r>
    <x v="109"/>
    <x v="4"/>
    <x v="5"/>
    <n v="1085406644.74"/>
  </r>
  <r>
    <x v="109"/>
    <x v="5"/>
    <x v="5"/>
    <n v="12615974.25"/>
  </r>
  <r>
    <x v="109"/>
    <x v="5"/>
    <x v="6"/>
    <n v="250086308096.92999"/>
  </r>
  <r>
    <x v="109"/>
    <x v="6"/>
    <x v="7"/>
    <n v="244327883.63999999"/>
  </r>
  <r>
    <x v="109"/>
    <x v="1"/>
    <x v="7"/>
    <n v="693579332390"/>
  </r>
  <r>
    <x v="109"/>
    <x v="2"/>
    <x v="8"/>
    <n v="511821284384.33002"/>
  </r>
  <r>
    <x v="109"/>
    <x v="2"/>
    <x v="9"/>
    <n v="270627695721.98001"/>
  </r>
  <r>
    <x v="109"/>
    <x v="2"/>
    <x v="10"/>
    <n v="947498087091.94995"/>
  </r>
  <r>
    <x v="110"/>
    <x v="3"/>
    <x v="1"/>
    <n v="834483747505.46997"/>
  </r>
  <r>
    <x v="110"/>
    <x v="3"/>
    <x v="3"/>
    <n v="1192412992539.96"/>
  </r>
  <r>
    <x v="110"/>
    <x v="4"/>
    <x v="4"/>
    <n v="169707453760.60999"/>
  </r>
  <r>
    <x v="110"/>
    <x v="4"/>
    <x v="5"/>
    <n v="1060586509.9"/>
  </r>
  <r>
    <x v="110"/>
    <x v="5"/>
    <x v="5"/>
    <n v="13340731.210000001"/>
  </r>
  <r>
    <x v="110"/>
    <x v="5"/>
    <x v="6"/>
    <n v="250545268385.28"/>
  </r>
  <r>
    <x v="110"/>
    <x v="6"/>
    <x v="7"/>
    <n v="240617389.38"/>
  </r>
  <r>
    <x v="110"/>
    <x v="1"/>
    <x v="7"/>
    <n v="680322592878.40002"/>
  </r>
  <r>
    <x v="110"/>
    <x v="2"/>
    <x v="8"/>
    <n v="501078613350.5"/>
  </r>
  <r>
    <x v="110"/>
    <x v="2"/>
    <x v="9"/>
    <n v="262275781736.67999"/>
  </r>
  <r>
    <x v="110"/>
    <x v="2"/>
    <x v="10"/>
    <n v="949441661373.47998"/>
  </r>
  <r>
    <x v="111"/>
    <x v="3"/>
    <x v="1"/>
    <n v="824371077258.66003"/>
  </r>
  <r>
    <x v="111"/>
    <x v="3"/>
    <x v="3"/>
    <n v="1174745009453.73"/>
  </r>
  <r>
    <x v="111"/>
    <x v="4"/>
    <x v="4"/>
    <n v="165768088968.38"/>
  </r>
  <r>
    <x v="111"/>
    <x v="4"/>
    <x v="5"/>
    <n v="1042029846.89"/>
  </r>
  <r>
    <x v="111"/>
    <x v="5"/>
    <x v="5"/>
    <n v="12995750.92"/>
  </r>
  <r>
    <x v="111"/>
    <x v="5"/>
    <x v="6"/>
    <n v="247784576619.07001"/>
  </r>
  <r>
    <x v="111"/>
    <x v="6"/>
    <x v="7"/>
    <n v="236217882.44"/>
  </r>
  <r>
    <x v="111"/>
    <x v="1"/>
    <x v="7"/>
    <n v="662788255778.14001"/>
  </r>
  <r>
    <x v="111"/>
    <x v="2"/>
    <x v="8"/>
    <n v="488970498609.44"/>
  </r>
  <r>
    <x v="111"/>
    <x v="2"/>
    <x v="9"/>
    <n v="253346234318.76999"/>
  </r>
  <r>
    <x v="111"/>
    <x v="2"/>
    <x v="10"/>
    <n v="947564984054.18994"/>
  </r>
  <r>
    <x v="112"/>
    <x v="3"/>
    <x v="1"/>
    <n v="820021088390.28003"/>
  </r>
  <r>
    <x v="112"/>
    <x v="3"/>
    <x v="3"/>
    <n v="1167461577216.22"/>
  </r>
  <r>
    <x v="112"/>
    <x v="4"/>
    <x v="4"/>
    <n v="162871015454.98999"/>
  </r>
  <r>
    <x v="112"/>
    <x v="4"/>
    <x v="5"/>
    <n v="1016537605.14"/>
  </r>
  <r>
    <x v="112"/>
    <x v="5"/>
    <x v="5"/>
    <n v="12867474.4"/>
  </r>
  <r>
    <x v="112"/>
    <x v="5"/>
    <x v="6"/>
    <n v="247250466405.67001"/>
  </r>
  <r>
    <x v="112"/>
    <x v="6"/>
    <x v="7"/>
    <n v="232208129.97"/>
  </r>
  <r>
    <x v="112"/>
    <x v="1"/>
    <x v="7"/>
    <n v="650138267501.48999"/>
  </r>
  <r>
    <x v="112"/>
    <x v="2"/>
    <x v="8"/>
    <n v="480149930940.40002"/>
  </r>
  <r>
    <x v="112"/>
    <x v="2"/>
    <x v="9"/>
    <n v="244905479994.97"/>
  </r>
  <r>
    <x v="112"/>
    <x v="2"/>
    <x v="10"/>
    <n v="954072062883.18994"/>
  </r>
  <r>
    <x v="113"/>
    <x v="3"/>
    <x v="1"/>
    <n v="818595046746.80005"/>
  </r>
  <r>
    <x v="113"/>
    <x v="3"/>
    <x v="3"/>
    <n v="1165349152510.25"/>
  </r>
  <r>
    <x v="113"/>
    <x v="4"/>
    <x v="4"/>
    <n v="160234504840.82999"/>
  </r>
  <r>
    <x v="113"/>
    <x v="4"/>
    <x v="5"/>
    <n v="992199757.87"/>
  </r>
  <r>
    <x v="113"/>
    <x v="5"/>
    <x v="5"/>
    <n v="14189308.91"/>
  </r>
  <r>
    <x v="113"/>
    <x v="5"/>
    <x v="6"/>
    <n v="247349189986.73999"/>
  </r>
  <r>
    <x v="113"/>
    <x v="6"/>
    <x v="7"/>
    <n v="227929792.41999999"/>
  </r>
  <r>
    <x v="113"/>
    <x v="1"/>
    <x v="7"/>
    <n v="637380477378.14001"/>
  </r>
  <r>
    <x v="113"/>
    <x v="2"/>
    <x v="7"/>
    <n v="1119457470.3699999"/>
  </r>
  <r>
    <x v="113"/>
    <x v="2"/>
    <x v="8"/>
    <n v="472780500742.72998"/>
  </r>
  <r>
    <x v="113"/>
    <x v="2"/>
    <x v="9"/>
    <n v="235735368366.04001"/>
  </r>
  <r>
    <x v="113"/>
    <x v="2"/>
    <x v="10"/>
    <n v="966898646397.10999"/>
  </r>
  <r>
    <x v="114"/>
    <x v="3"/>
    <x v="1"/>
    <n v="807225771802.90002"/>
  </r>
  <r>
    <x v="114"/>
    <x v="3"/>
    <x v="3"/>
    <n v="1146416710385.9399"/>
  </r>
  <r>
    <x v="114"/>
    <x v="4"/>
    <x v="4"/>
    <n v="156157462104.82999"/>
  </r>
  <r>
    <x v="114"/>
    <x v="4"/>
    <x v="5"/>
    <n v="968554439.88999999"/>
  </r>
  <r>
    <x v="114"/>
    <x v="5"/>
    <x v="5"/>
    <n v="14121422.109999999"/>
  </r>
  <r>
    <x v="114"/>
    <x v="5"/>
    <x v="6"/>
    <n v="244117511409.73999"/>
  </r>
  <r>
    <x v="114"/>
    <x v="6"/>
    <x v="7"/>
    <n v="223824981.68000001"/>
  </r>
  <r>
    <x v="114"/>
    <x v="1"/>
    <x v="7"/>
    <n v="620650272004.72998"/>
  </r>
  <r>
    <x v="114"/>
    <x v="2"/>
    <x v="7"/>
    <n v="1650415927526.4399"/>
  </r>
  <r>
    <x v="114"/>
    <x v="2"/>
    <x v="8"/>
    <n v="461607777848.84003"/>
  </r>
  <r>
    <x v="114"/>
    <x v="2"/>
    <x v="9"/>
    <n v="227670802680.23999"/>
  </r>
  <r>
    <x v="114"/>
    <x v="2"/>
    <x v="10"/>
    <n v="961298933749.91003"/>
  </r>
  <r>
    <x v="115"/>
    <x v="3"/>
    <x v="1"/>
    <n v="803030936262.77002"/>
  </r>
  <r>
    <x v="115"/>
    <x v="3"/>
    <x v="3"/>
    <n v="1139264752408.98"/>
  </r>
  <r>
    <x v="115"/>
    <x v="4"/>
    <x v="4"/>
    <n v="152931325942.63"/>
  </r>
  <r>
    <x v="115"/>
    <x v="4"/>
    <x v="5"/>
    <n v="944318087.92999995"/>
  </r>
  <r>
    <x v="115"/>
    <x v="5"/>
    <x v="5"/>
    <n v="14065847.310000001"/>
  </r>
  <r>
    <x v="115"/>
    <x v="5"/>
    <x v="6"/>
    <n v="243377487433.60999"/>
  </r>
  <r>
    <x v="115"/>
    <x v="6"/>
    <x v="7"/>
    <n v="219804277.93000001"/>
  </r>
  <r>
    <x v="115"/>
    <x v="1"/>
    <x v="7"/>
    <n v="606452344983.32996"/>
  </r>
  <r>
    <x v="115"/>
    <x v="2"/>
    <x v="7"/>
    <n v="1642030825733.46"/>
  </r>
  <r>
    <x v="115"/>
    <x v="2"/>
    <x v="8"/>
    <n v="453376302119.71002"/>
  </r>
  <r>
    <x v="115"/>
    <x v="2"/>
    <x v="9"/>
    <n v="219511016931.60001"/>
  </r>
  <r>
    <x v="115"/>
    <x v="2"/>
    <x v="10"/>
    <n v="969143506682.31006"/>
  </r>
  <r>
    <x v="116"/>
    <x v="3"/>
    <x v="1"/>
    <n v="797929962663.68005"/>
  </r>
  <r>
    <x v="116"/>
    <x v="3"/>
    <x v="3"/>
    <n v="1131222167740.3899"/>
  </r>
  <r>
    <x v="116"/>
    <x v="4"/>
    <x v="4"/>
    <n v="149645803698.75"/>
  </r>
  <r>
    <x v="116"/>
    <x v="4"/>
    <x v="5"/>
    <n v="918779819.21000004"/>
  </r>
  <r>
    <x v="116"/>
    <x v="5"/>
    <x v="5"/>
    <n v="14600223.77"/>
  </r>
  <r>
    <x v="116"/>
    <x v="5"/>
    <x v="6"/>
    <n v="242474556441.75"/>
  </r>
  <r>
    <x v="116"/>
    <x v="6"/>
    <x v="7"/>
    <n v="215658531.19"/>
  </r>
  <r>
    <x v="116"/>
    <x v="1"/>
    <x v="7"/>
    <n v="592181200064.29004"/>
  </r>
  <r>
    <x v="116"/>
    <x v="2"/>
    <x v="7"/>
    <n v="1632099283462.6399"/>
  </r>
  <r>
    <x v="116"/>
    <x v="2"/>
    <x v="8"/>
    <n v="445357079852.23999"/>
  </r>
  <r>
    <x v="116"/>
    <x v="2"/>
    <x v="9"/>
    <n v="211468251859.48001"/>
  </r>
  <r>
    <x v="116"/>
    <x v="2"/>
    <x v="10"/>
    <n v="975273951750.87"/>
  </r>
  <r>
    <x v="117"/>
    <x v="3"/>
    <x v="1"/>
    <n v="799612609281.21997"/>
  </r>
  <r>
    <x v="117"/>
    <x v="3"/>
    <x v="3"/>
    <n v="1134669448097.2"/>
  </r>
  <r>
    <x v="117"/>
    <x v="4"/>
    <x v="4"/>
    <n v="147970531592.95999"/>
  </r>
  <r>
    <x v="117"/>
    <x v="4"/>
    <x v="5"/>
    <n v="898326866.87"/>
  </r>
  <r>
    <x v="117"/>
    <x v="5"/>
    <x v="5"/>
    <n v="13994408.210000001"/>
  </r>
  <r>
    <x v="117"/>
    <x v="5"/>
    <x v="6"/>
    <n v="243247669785.5"/>
  </r>
  <r>
    <x v="117"/>
    <x v="6"/>
    <x v="7"/>
    <n v="211220268.72999999"/>
  </r>
  <r>
    <x v="117"/>
    <x v="1"/>
    <x v="7"/>
    <n v="582739617960.56006"/>
  </r>
  <r>
    <x v="117"/>
    <x v="2"/>
    <x v="7"/>
    <n v="1636040777438.3201"/>
  </r>
  <r>
    <x v="117"/>
    <x v="2"/>
    <x v="8"/>
    <n v="440857311599.42999"/>
  </r>
  <r>
    <x v="117"/>
    <x v="2"/>
    <x v="9"/>
    <n v="203796256867.54999"/>
  </r>
  <r>
    <x v="117"/>
    <x v="2"/>
    <x v="10"/>
    <n v="991387208971.57996"/>
  </r>
  <r>
    <x v="118"/>
    <x v="3"/>
    <x v="1"/>
    <n v="800332035392.93005"/>
  </r>
  <r>
    <x v="118"/>
    <x v="3"/>
    <x v="3"/>
    <n v="1136373966361.4199"/>
  </r>
  <r>
    <x v="118"/>
    <x v="4"/>
    <x v="4"/>
    <n v="146241862994.37"/>
  </r>
  <r>
    <x v="118"/>
    <x v="4"/>
    <x v="5"/>
    <n v="879119209.71000004"/>
  </r>
  <r>
    <x v="118"/>
    <x v="7"/>
    <x v="11"/>
    <n v="0"/>
  </r>
  <r>
    <x v="118"/>
    <x v="5"/>
    <x v="5"/>
    <n v="13900165.6"/>
  </r>
  <r>
    <x v="118"/>
    <x v="5"/>
    <x v="6"/>
    <n v="244171736266.22"/>
  </r>
  <r>
    <x v="118"/>
    <x v="6"/>
    <x v="7"/>
    <n v="206809473.81999999"/>
  </r>
  <r>
    <x v="118"/>
    <x v="1"/>
    <x v="7"/>
    <n v="573679712347.32996"/>
  </r>
  <r>
    <x v="118"/>
    <x v="2"/>
    <x v="7"/>
    <n v="1636607226204.26"/>
  </r>
  <r>
    <x v="118"/>
    <x v="2"/>
    <x v="8"/>
    <n v="435230379517.42999"/>
  </r>
  <r>
    <x v="118"/>
    <x v="2"/>
    <x v="9"/>
    <n v="195921167651.17001"/>
  </r>
  <r>
    <x v="118"/>
    <x v="2"/>
    <x v="10"/>
    <n v="1005450152813.25"/>
  </r>
  <r>
    <x v="119"/>
    <x v="3"/>
    <x v="1"/>
    <n v="798935099088.17004"/>
  </r>
  <r>
    <x v="119"/>
    <x v="3"/>
    <x v="3"/>
    <n v="1134758619811.0701"/>
  </r>
  <r>
    <x v="119"/>
    <x v="4"/>
    <x v="4"/>
    <n v="144658093668.60001"/>
  </r>
  <r>
    <x v="119"/>
    <x v="4"/>
    <x v="5"/>
    <n v="861584680.61000001"/>
  </r>
  <r>
    <x v="119"/>
    <x v="7"/>
    <x v="11"/>
    <n v="1017259627"/>
  </r>
  <r>
    <x v="119"/>
    <x v="5"/>
    <x v="5"/>
    <n v="12889578.58"/>
  </r>
  <r>
    <x v="119"/>
    <x v="5"/>
    <x v="6"/>
    <n v="244817891413.67001"/>
  </r>
  <r>
    <x v="119"/>
    <x v="6"/>
    <x v="7"/>
    <n v="202977576.65000001"/>
  </r>
  <r>
    <x v="119"/>
    <x v="1"/>
    <x v="7"/>
    <n v="564874728240.46997"/>
  </r>
  <r>
    <x v="119"/>
    <x v="2"/>
    <x v="7"/>
    <n v="1630734051556.6499"/>
  </r>
  <r>
    <x v="119"/>
    <x v="2"/>
    <x v="8"/>
    <n v="429346433464.91998"/>
  </r>
  <r>
    <x v="119"/>
    <x v="2"/>
    <x v="9"/>
    <n v="188335981171.98999"/>
  </r>
  <r>
    <x v="119"/>
    <x v="2"/>
    <x v="10"/>
    <n v="1013051636919.95"/>
  </r>
  <r>
    <x v="120"/>
    <x v="3"/>
    <x v="1"/>
    <n v="800615616701.68994"/>
  </r>
  <r>
    <x v="120"/>
    <x v="3"/>
    <x v="3"/>
    <n v="1138000057851.3899"/>
  </r>
  <r>
    <x v="120"/>
    <x v="4"/>
    <x v="4"/>
    <n v="144297626747.92999"/>
  </r>
  <r>
    <x v="120"/>
    <x v="4"/>
    <x v="5"/>
    <n v="839083892.27999997"/>
  </r>
  <r>
    <x v="120"/>
    <x v="7"/>
    <x v="11"/>
    <n v="1014321037.6799999"/>
  </r>
  <r>
    <x v="120"/>
    <x v="5"/>
    <x v="5"/>
    <n v="13277875.33"/>
  </r>
  <r>
    <x v="120"/>
    <x v="5"/>
    <x v="6"/>
    <n v="246927219713.70001"/>
  </r>
  <r>
    <x v="120"/>
    <x v="6"/>
    <x v="7"/>
    <n v="199633722.53999999"/>
  </r>
  <r>
    <x v="120"/>
    <x v="1"/>
    <x v="7"/>
    <n v="561006819210.5"/>
  </r>
  <r>
    <x v="120"/>
    <x v="2"/>
    <x v="7"/>
    <n v="1629429772170.0901"/>
  </r>
  <r>
    <x v="120"/>
    <x v="2"/>
    <x v="8"/>
    <n v="424956409341.59998"/>
  </r>
  <r>
    <x v="120"/>
    <x v="2"/>
    <x v="9"/>
    <n v="181118434794.42999"/>
  </r>
  <r>
    <x v="120"/>
    <x v="2"/>
    <x v="10"/>
    <n v="1023354928034.29"/>
  </r>
  <r>
    <x v="121"/>
    <x v="3"/>
    <x v="1"/>
    <n v="804359893162.26001"/>
  </r>
  <r>
    <x v="121"/>
    <x v="3"/>
    <x v="3"/>
    <n v="1143075736962.55"/>
  </r>
  <r>
    <x v="121"/>
    <x v="4"/>
    <x v="4"/>
    <n v="144889146137.66"/>
  </r>
  <r>
    <x v="121"/>
    <x v="4"/>
    <x v="5"/>
    <n v="822048317.97000003"/>
  </r>
  <r>
    <x v="121"/>
    <x v="7"/>
    <x v="11"/>
    <n v="1002588202.23"/>
  </r>
  <r>
    <x v="121"/>
    <x v="5"/>
    <x v="5"/>
    <n v="12963494.460000001"/>
  </r>
  <r>
    <x v="121"/>
    <x v="5"/>
    <x v="6"/>
    <n v="249246498631.48001"/>
  </r>
  <r>
    <x v="121"/>
    <x v="6"/>
    <x v="7"/>
    <n v="195549479.56999999"/>
  </r>
  <r>
    <x v="121"/>
    <x v="1"/>
    <x v="7"/>
    <n v="559888073040.43005"/>
  </r>
  <r>
    <x v="121"/>
    <x v="2"/>
    <x v="7"/>
    <n v="1630276752060.96"/>
  </r>
  <r>
    <x v="121"/>
    <x v="2"/>
    <x v="8"/>
    <n v="420983852663.15997"/>
  </r>
  <r>
    <x v="121"/>
    <x v="2"/>
    <x v="9"/>
    <n v="174703625537.28"/>
  </r>
  <r>
    <x v="121"/>
    <x v="2"/>
    <x v="10"/>
    <n v="1034589273860.67"/>
  </r>
  <r>
    <x v="122"/>
    <x v="3"/>
    <x v="1"/>
    <n v="810022966739.52002"/>
  </r>
  <r>
    <x v="122"/>
    <x v="3"/>
    <x v="3"/>
    <n v="1151072691663.5701"/>
  </r>
  <r>
    <x v="122"/>
    <x v="4"/>
    <x v="4"/>
    <n v="147268199542.84"/>
  </r>
  <r>
    <x v="122"/>
    <x v="4"/>
    <x v="5"/>
    <n v="801299117.01999998"/>
  </r>
  <r>
    <x v="122"/>
    <x v="7"/>
    <x v="11"/>
    <n v="993291325.28999996"/>
  </r>
  <r>
    <x v="122"/>
    <x v="5"/>
    <x v="5"/>
    <n v="11976141.689999999"/>
  </r>
  <r>
    <x v="122"/>
    <x v="5"/>
    <x v="6"/>
    <n v="253683744564.72"/>
  </r>
  <r>
    <x v="122"/>
    <x v="6"/>
    <x v="7"/>
    <n v="191656629.80000001"/>
  </r>
  <r>
    <x v="122"/>
    <x v="1"/>
    <x v="7"/>
    <n v="563693921439.68005"/>
  </r>
  <r>
    <x v="122"/>
    <x v="2"/>
    <x v="7"/>
    <n v="1631088219222.22"/>
  </r>
  <r>
    <x v="122"/>
    <x v="2"/>
    <x v="8"/>
    <n v="418863582730.26001"/>
  </r>
  <r>
    <x v="122"/>
    <x v="2"/>
    <x v="9"/>
    <n v="168212620899.41"/>
  </r>
  <r>
    <x v="122"/>
    <x v="2"/>
    <x v="10"/>
    <n v="1044012015592.5601"/>
  </r>
  <r>
    <x v="123"/>
    <x v="3"/>
    <x v="1"/>
    <n v="809282032097.31006"/>
  </r>
  <r>
    <x v="123"/>
    <x v="3"/>
    <x v="3"/>
    <n v="1150435935212.0901"/>
  </r>
  <r>
    <x v="123"/>
    <x v="4"/>
    <x v="4"/>
    <n v="147966680364.79001"/>
  </r>
  <r>
    <x v="123"/>
    <x v="4"/>
    <x v="5"/>
    <n v="783720056.02999997"/>
  </r>
  <r>
    <x v="123"/>
    <x v="7"/>
    <x v="11"/>
    <n v="983554017.50999999"/>
  </r>
  <r>
    <x v="123"/>
    <x v="5"/>
    <x v="5"/>
    <n v="12107281.720000001"/>
  </r>
  <r>
    <x v="123"/>
    <x v="5"/>
    <x v="6"/>
    <n v="255485079696.47"/>
  </r>
  <r>
    <x v="123"/>
    <x v="6"/>
    <x v="7"/>
    <n v="188270752.88999999"/>
  </r>
  <r>
    <x v="123"/>
    <x v="1"/>
    <x v="7"/>
    <n v="563229026663.06006"/>
  </r>
  <r>
    <x v="123"/>
    <x v="2"/>
    <x v="7"/>
    <n v="1622361077727.2"/>
  </r>
  <r>
    <x v="123"/>
    <x v="2"/>
    <x v="8"/>
    <n v="414391214401.21002"/>
  </r>
  <r>
    <x v="123"/>
    <x v="2"/>
    <x v="9"/>
    <n v="162623130427.73001"/>
  </r>
  <r>
    <x v="123"/>
    <x v="2"/>
    <x v="10"/>
    <n v="1045346732898.26"/>
  </r>
  <r>
    <x v="124"/>
    <x v="3"/>
    <x v="1"/>
    <n v="811308744325.78003"/>
  </r>
  <r>
    <x v="124"/>
    <x v="3"/>
    <x v="3"/>
    <n v="1153225787309.6299"/>
  </r>
  <r>
    <x v="124"/>
    <x v="4"/>
    <x v="4"/>
    <n v="149688173671.13"/>
  </r>
  <r>
    <x v="124"/>
    <x v="4"/>
    <x v="5"/>
    <n v="774219191.63"/>
  </r>
  <r>
    <x v="124"/>
    <x v="7"/>
    <x v="11"/>
    <n v="1989081293.5699999"/>
  </r>
  <r>
    <x v="124"/>
    <x v="5"/>
    <x v="5"/>
    <n v="12616472.68"/>
  </r>
  <r>
    <x v="124"/>
    <x v="5"/>
    <x v="6"/>
    <n v="257615948047.57001"/>
  </r>
  <r>
    <x v="124"/>
    <x v="6"/>
    <x v="7"/>
    <n v="184602024.25"/>
  </r>
  <r>
    <x v="124"/>
    <x v="1"/>
    <x v="7"/>
    <n v="566031366822.30005"/>
  </r>
  <r>
    <x v="124"/>
    <x v="2"/>
    <x v="7"/>
    <n v="1616921836905.5901"/>
  </r>
  <r>
    <x v="124"/>
    <x v="2"/>
    <x v="8"/>
    <n v="411743892880.37"/>
  </r>
  <r>
    <x v="124"/>
    <x v="2"/>
    <x v="9"/>
    <n v="157979021432.84"/>
  </r>
  <r>
    <x v="124"/>
    <x v="2"/>
    <x v="10"/>
    <n v="1047198922592.6899"/>
  </r>
  <r>
    <x v="125"/>
    <x v="3"/>
    <x v="1"/>
    <n v="814820265078.10999"/>
  </r>
  <r>
    <x v="125"/>
    <x v="3"/>
    <x v="3"/>
    <n v="1157621648223"/>
  </r>
  <r>
    <x v="125"/>
    <x v="4"/>
    <x v="4"/>
    <n v="152592726072.78"/>
  </r>
  <r>
    <x v="125"/>
    <x v="4"/>
    <x v="5"/>
    <n v="760101670.52999997"/>
  </r>
  <r>
    <x v="125"/>
    <x v="7"/>
    <x v="11"/>
    <n v="1978035727.79"/>
  </r>
  <r>
    <x v="125"/>
    <x v="5"/>
    <x v="5"/>
    <n v="12178619.189999999"/>
  </r>
  <r>
    <x v="125"/>
    <x v="5"/>
    <x v="6"/>
    <n v="261937248993.95001"/>
  </r>
  <r>
    <x v="125"/>
    <x v="6"/>
    <x v="7"/>
    <n v="180153009.88999999"/>
  </r>
  <r>
    <x v="125"/>
    <x v="1"/>
    <x v="7"/>
    <n v="572598074166.27002"/>
  </r>
  <r>
    <x v="125"/>
    <x v="2"/>
    <x v="7"/>
    <n v="1612509157189.77"/>
  </r>
  <r>
    <x v="125"/>
    <x v="2"/>
    <x v="8"/>
    <n v="409984138952.70001"/>
  </r>
  <r>
    <x v="125"/>
    <x v="2"/>
    <x v="9"/>
    <n v="153781906134.84"/>
  </r>
  <r>
    <x v="125"/>
    <x v="2"/>
    <x v="10"/>
    <n v="1048743112102.5"/>
  </r>
  <r>
    <x v="126"/>
    <x v="3"/>
    <x v="1"/>
    <n v="818479619921.44995"/>
  </r>
  <r>
    <x v="126"/>
    <x v="3"/>
    <x v="3"/>
    <n v="1162090154121.1899"/>
  </r>
  <r>
    <x v="126"/>
    <x v="4"/>
    <x v="4"/>
    <n v="155615681426.54999"/>
  </r>
  <r>
    <x v="126"/>
    <x v="4"/>
    <x v="5"/>
    <n v="765324326.92999995"/>
  </r>
  <r>
    <x v="126"/>
    <x v="7"/>
    <x v="11"/>
    <n v="1965744249.8199999"/>
  </r>
  <r>
    <x v="126"/>
    <x v="5"/>
    <x v="5"/>
    <n v="12161620.48"/>
  </r>
  <r>
    <x v="126"/>
    <x v="5"/>
    <x v="6"/>
    <n v="265495717972.23999"/>
  </r>
  <r>
    <x v="126"/>
    <x v="6"/>
    <x v="7"/>
    <n v="176315449.12"/>
  </r>
  <r>
    <x v="126"/>
    <x v="1"/>
    <x v="7"/>
    <n v="579288318351.68005"/>
  </r>
  <r>
    <x v="126"/>
    <x v="2"/>
    <x v="7"/>
    <n v="1608898029851.3601"/>
  </r>
  <r>
    <x v="126"/>
    <x v="2"/>
    <x v="8"/>
    <n v="408577713004.27002"/>
  </r>
  <r>
    <x v="126"/>
    <x v="2"/>
    <x v="9"/>
    <n v="150032034851.38"/>
  </r>
  <r>
    <x v="126"/>
    <x v="2"/>
    <x v="10"/>
    <n v="1050288281996.05"/>
  </r>
  <r>
    <x v="127"/>
    <x v="3"/>
    <x v="1"/>
    <n v="820792325998.57996"/>
  </r>
  <r>
    <x v="127"/>
    <x v="3"/>
    <x v="3"/>
    <n v="1163756684571.99"/>
  </r>
  <r>
    <x v="127"/>
    <x v="4"/>
    <x v="4"/>
    <n v="157547823242.73999"/>
  </r>
  <r>
    <x v="127"/>
    <x v="4"/>
    <x v="5"/>
    <n v="755845620.40999997"/>
  </r>
  <r>
    <x v="127"/>
    <x v="7"/>
    <x v="11"/>
    <n v="2180486623.25"/>
  </r>
  <r>
    <x v="127"/>
    <x v="5"/>
    <x v="5"/>
    <n v="12154201.720000001"/>
  </r>
  <r>
    <x v="127"/>
    <x v="5"/>
    <x v="6"/>
    <n v="268033226457.01001"/>
  </r>
  <r>
    <x v="127"/>
    <x v="6"/>
    <x v="7"/>
    <n v="172433622.71000001"/>
  </r>
  <r>
    <x v="127"/>
    <x v="1"/>
    <x v="7"/>
    <n v="583637864495.81995"/>
  </r>
  <r>
    <x v="127"/>
    <x v="2"/>
    <x v="7"/>
    <n v="1603236357355.79"/>
  </r>
  <r>
    <x v="127"/>
    <x v="2"/>
    <x v="8"/>
    <n v="406972516409.90002"/>
  </r>
  <r>
    <x v="127"/>
    <x v="2"/>
    <x v="9"/>
    <n v="146433704034.88"/>
  </r>
  <r>
    <x v="127"/>
    <x v="2"/>
    <x v="10"/>
    <n v="1049830136911.13"/>
  </r>
  <r>
    <x v="128"/>
    <x v="3"/>
    <x v="1"/>
    <n v="824571271570.51001"/>
  </r>
  <r>
    <x v="128"/>
    <x v="3"/>
    <x v="3"/>
    <n v="1168326961754.03"/>
  </r>
  <r>
    <x v="128"/>
    <x v="4"/>
    <x v="4"/>
    <n v="159988661315.48999"/>
  </r>
  <r>
    <x v="128"/>
    <x v="4"/>
    <x v="5"/>
    <n v="752952789.98000002"/>
  </r>
  <r>
    <x v="128"/>
    <x v="7"/>
    <x v="11"/>
    <n v="2166633496.8699999"/>
  </r>
  <r>
    <x v="128"/>
    <x v="5"/>
    <x v="5"/>
    <n v="11701483.77"/>
  </r>
  <r>
    <x v="128"/>
    <x v="5"/>
    <x v="6"/>
    <n v="271427157487.07999"/>
  </r>
  <r>
    <x v="128"/>
    <x v="6"/>
    <x v="7"/>
    <n v="168984865.28999999"/>
  </r>
  <r>
    <x v="128"/>
    <x v="1"/>
    <x v="7"/>
    <n v="589312029439.02002"/>
  </r>
  <r>
    <x v="128"/>
    <x v="2"/>
    <x v="7"/>
    <n v="1601436965577.1299"/>
  </r>
  <r>
    <x v="128"/>
    <x v="2"/>
    <x v="8"/>
    <n v="406343428214.95001"/>
  </r>
  <r>
    <x v="128"/>
    <x v="2"/>
    <x v="9"/>
    <n v="143103324556.95999"/>
  </r>
  <r>
    <x v="128"/>
    <x v="2"/>
    <x v="10"/>
    <n v="1051990212805.3"/>
  </r>
  <r>
    <x v="129"/>
    <x v="3"/>
    <x v="1"/>
    <n v="827125400209.67004"/>
  </r>
  <r>
    <x v="129"/>
    <x v="3"/>
    <x v="3"/>
    <n v="1170872836902.98"/>
  </r>
  <r>
    <x v="129"/>
    <x v="4"/>
    <x v="4"/>
    <n v="161788614466.17999"/>
  </r>
  <r>
    <x v="129"/>
    <x v="4"/>
    <x v="5"/>
    <n v="746326141.96000004"/>
  </r>
  <r>
    <x v="129"/>
    <x v="7"/>
    <x v="11"/>
    <n v="2998765704.0999999"/>
  </r>
  <r>
    <x v="129"/>
    <x v="5"/>
    <x v="5"/>
    <n v="11640472.49"/>
  </r>
  <r>
    <x v="129"/>
    <x v="5"/>
    <x v="6"/>
    <n v="274178714513.13"/>
  </r>
  <r>
    <x v="129"/>
    <x v="6"/>
    <x v="7"/>
    <n v="165198079.31999999"/>
  </r>
  <r>
    <x v="129"/>
    <x v="1"/>
    <x v="7"/>
    <n v="592875402857.35999"/>
  </r>
  <r>
    <x v="129"/>
    <x v="2"/>
    <x v="7"/>
    <n v="1598118293385.5901"/>
  </r>
  <r>
    <x v="129"/>
    <x v="2"/>
    <x v="8"/>
    <n v="405161698104.16998"/>
  </r>
  <r>
    <x v="129"/>
    <x v="2"/>
    <x v="9"/>
    <n v="140222490914.82999"/>
  </r>
  <r>
    <x v="129"/>
    <x v="2"/>
    <x v="10"/>
    <n v="1052734104366.6801"/>
  </r>
  <r>
    <x v="130"/>
    <x v="3"/>
    <x v="1"/>
    <n v="832644922194.02002"/>
  </r>
  <r>
    <x v="130"/>
    <x v="3"/>
    <x v="3"/>
    <n v="1178182538733.48"/>
  </r>
  <r>
    <x v="130"/>
    <x v="4"/>
    <x v="4"/>
    <n v="164816121100.12"/>
  </r>
  <r>
    <x v="130"/>
    <x v="4"/>
    <x v="5"/>
    <n v="733233789.62"/>
  </r>
  <r>
    <x v="130"/>
    <x v="7"/>
    <x v="11"/>
    <n v="4999718119.1499996"/>
  </r>
  <r>
    <x v="130"/>
    <x v="5"/>
    <x v="5"/>
    <n v="11642110.59"/>
  </r>
  <r>
    <x v="130"/>
    <x v="5"/>
    <x v="6"/>
    <n v="278349504258.63"/>
  </r>
  <r>
    <x v="130"/>
    <x v="6"/>
    <x v="7"/>
    <n v="162087546.99000001"/>
  </r>
  <r>
    <x v="130"/>
    <x v="1"/>
    <x v="7"/>
    <n v="599366461324.33997"/>
  </r>
  <r>
    <x v="130"/>
    <x v="2"/>
    <x v="7"/>
    <n v="1598188581040.0601"/>
  </r>
  <r>
    <x v="130"/>
    <x v="2"/>
    <x v="8"/>
    <n v="406180480460.65002"/>
  </r>
  <r>
    <x v="130"/>
    <x v="2"/>
    <x v="9"/>
    <n v="137097067061.31"/>
  </r>
  <r>
    <x v="130"/>
    <x v="2"/>
    <x v="10"/>
    <n v="1054911033518.45"/>
  </r>
  <r>
    <x v="131"/>
    <x v="3"/>
    <x v="1"/>
    <n v="837888518769.18994"/>
  </r>
  <r>
    <x v="131"/>
    <x v="3"/>
    <x v="3"/>
    <n v="1181592593686.9099"/>
  </r>
  <r>
    <x v="131"/>
    <x v="4"/>
    <x v="4"/>
    <n v="168902612060.59"/>
  </r>
  <r>
    <x v="131"/>
    <x v="4"/>
    <x v="5"/>
    <n v="757715897.99000001"/>
  </r>
  <r>
    <x v="131"/>
    <x v="7"/>
    <x v="11"/>
    <n v="4970053471.6899996"/>
  </r>
  <r>
    <x v="131"/>
    <x v="5"/>
    <x v="5"/>
    <n v="11689412.779999999"/>
  </r>
  <r>
    <x v="131"/>
    <x v="5"/>
    <x v="6"/>
    <n v="282979460332.34003"/>
  </r>
  <r>
    <x v="131"/>
    <x v="6"/>
    <x v="7"/>
    <n v="158943222.97999999"/>
  </r>
  <r>
    <x v="131"/>
    <x v="1"/>
    <x v="7"/>
    <n v="609856629252.01001"/>
  </r>
  <r>
    <x v="131"/>
    <x v="2"/>
    <x v="7"/>
    <n v="1592257275099.78"/>
  </r>
  <r>
    <x v="131"/>
    <x v="2"/>
    <x v="8"/>
    <n v="405831037244.22998"/>
  </r>
  <r>
    <x v="131"/>
    <x v="2"/>
    <x v="9"/>
    <n v="134340680680.28"/>
  </r>
  <r>
    <x v="131"/>
    <x v="2"/>
    <x v="10"/>
    <n v="1052085557175.51"/>
  </r>
  <r>
    <x v="132"/>
    <x v="3"/>
    <x v="1"/>
    <n v="843214173656.82996"/>
  </r>
  <r>
    <x v="132"/>
    <x v="3"/>
    <x v="3"/>
    <n v="1187145055264.3701"/>
  </r>
  <r>
    <x v="132"/>
    <x v="4"/>
    <x v="4"/>
    <n v="173881399143.64001"/>
  </r>
  <r>
    <x v="132"/>
    <x v="4"/>
    <x v="5"/>
    <n v="746320108.26999998"/>
  </r>
  <r>
    <x v="132"/>
    <x v="7"/>
    <x v="11"/>
    <n v="4939349381.6899996"/>
  </r>
  <r>
    <x v="132"/>
    <x v="5"/>
    <x v="5"/>
    <n v="10553065.310000001"/>
  </r>
  <r>
    <x v="132"/>
    <x v="5"/>
    <x v="6"/>
    <n v="288399076182.32001"/>
  </r>
  <r>
    <x v="132"/>
    <x v="6"/>
    <x v="7"/>
    <n v="155903480.78999999"/>
  </r>
  <r>
    <x v="132"/>
    <x v="1"/>
    <x v="7"/>
    <n v="621652941368.75"/>
  </r>
  <r>
    <x v="132"/>
    <x v="2"/>
    <x v="7"/>
    <n v="1587127994454.79"/>
  </r>
  <r>
    <x v="132"/>
    <x v="2"/>
    <x v="8"/>
    <n v="405817931380.78003"/>
  </r>
  <r>
    <x v="132"/>
    <x v="2"/>
    <x v="9"/>
    <n v="131723991150.53"/>
  </r>
  <r>
    <x v="132"/>
    <x v="2"/>
    <x v="10"/>
    <n v="1049586071923.61"/>
  </r>
  <r>
    <x v="133"/>
    <x v="3"/>
    <x v="1"/>
    <n v="851888137016.25"/>
  </r>
  <r>
    <x v="133"/>
    <x v="3"/>
    <x v="3"/>
    <n v="1194572411339.0701"/>
  </r>
  <r>
    <x v="133"/>
    <x v="4"/>
    <x v="4"/>
    <n v="179953038959.48999"/>
  </r>
  <r>
    <x v="133"/>
    <x v="4"/>
    <x v="5"/>
    <n v="821482108.24000001"/>
  </r>
  <r>
    <x v="133"/>
    <x v="7"/>
    <x v="11"/>
    <n v="6918606305.1499996"/>
  </r>
  <r>
    <x v="133"/>
    <x v="5"/>
    <x v="5"/>
    <n v="10594885.109999999"/>
  </r>
  <r>
    <x v="133"/>
    <x v="5"/>
    <x v="6"/>
    <n v="295582033580.40002"/>
  </r>
  <r>
    <x v="133"/>
    <x v="6"/>
    <x v="7"/>
    <n v="152596036.28"/>
  </r>
  <r>
    <x v="133"/>
    <x v="1"/>
    <x v="7"/>
    <n v="637116571557.27002"/>
  </r>
  <r>
    <x v="133"/>
    <x v="2"/>
    <x v="7"/>
    <n v="1581703572895.5"/>
  </r>
  <r>
    <x v="133"/>
    <x v="2"/>
    <x v="8"/>
    <n v="405639801383.03003"/>
  </r>
  <r>
    <x v="133"/>
    <x v="2"/>
    <x v="9"/>
    <n v="130104025472.28999"/>
  </r>
  <r>
    <x v="133"/>
    <x v="2"/>
    <x v="10"/>
    <n v="1045959746040.35"/>
  </r>
  <r>
    <x v="134"/>
    <x v="3"/>
    <x v="1"/>
    <n v="863015263473.18994"/>
  </r>
  <r>
    <x v="134"/>
    <x v="3"/>
    <x v="3"/>
    <n v="1205613277969.29"/>
  </r>
  <r>
    <x v="134"/>
    <x v="4"/>
    <x v="4"/>
    <n v="186553070650.5"/>
  </r>
  <r>
    <x v="134"/>
    <x v="4"/>
    <x v="5"/>
    <n v="812357465.64999998"/>
  </r>
  <r>
    <x v="134"/>
    <x v="7"/>
    <x v="11"/>
    <n v="8332470679.1199999"/>
  </r>
  <r>
    <x v="134"/>
    <x v="5"/>
    <x v="5"/>
    <n v="10422334.08"/>
  </r>
  <r>
    <x v="134"/>
    <x v="5"/>
    <x v="6"/>
    <n v="304374683360.85999"/>
  </r>
  <r>
    <x v="134"/>
    <x v="6"/>
    <x v="7"/>
    <n v="148847894.63999999"/>
  </r>
  <r>
    <x v="134"/>
    <x v="1"/>
    <x v="7"/>
    <n v="655147020452.94995"/>
  </r>
  <r>
    <x v="134"/>
    <x v="2"/>
    <x v="7"/>
    <n v="1580354191897.8701"/>
  </r>
  <r>
    <x v="134"/>
    <x v="2"/>
    <x v="8"/>
    <n v="407943268194.98999"/>
  </r>
  <r>
    <x v="134"/>
    <x v="2"/>
    <x v="9"/>
    <n v="127143604509.55"/>
  </r>
  <r>
    <x v="134"/>
    <x v="2"/>
    <x v="10"/>
    <n v="1045267319193.46"/>
  </r>
  <r>
    <x v="135"/>
    <x v="3"/>
    <x v="1"/>
    <n v="871151207826.68005"/>
  </r>
  <r>
    <x v="135"/>
    <x v="3"/>
    <x v="3"/>
    <n v="1214610093527.6699"/>
  </r>
  <r>
    <x v="135"/>
    <x v="4"/>
    <x v="4"/>
    <n v="191841492305.54001"/>
  </r>
  <r>
    <x v="135"/>
    <x v="4"/>
    <x v="5"/>
    <n v="794906043.66999996"/>
  </r>
  <r>
    <x v="135"/>
    <x v="7"/>
    <x v="11"/>
    <n v="8272283549.21"/>
  </r>
  <r>
    <x v="135"/>
    <x v="5"/>
    <x v="5"/>
    <n v="10587131.58"/>
  </r>
  <r>
    <x v="135"/>
    <x v="5"/>
    <x v="6"/>
    <n v="311551001351.04999"/>
  </r>
  <r>
    <x v="135"/>
    <x v="6"/>
    <x v="7"/>
    <n v="145269315.38999999"/>
  </r>
  <r>
    <x v="135"/>
    <x v="1"/>
    <x v="7"/>
    <n v="669933351138.38"/>
  </r>
  <r>
    <x v="135"/>
    <x v="2"/>
    <x v="7"/>
    <n v="1578760391453.0901"/>
  </r>
  <r>
    <x v="135"/>
    <x v="2"/>
    <x v="8"/>
    <n v="409235050404.84003"/>
  </r>
  <r>
    <x v="135"/>
    <x v="2"/>
    <x v="9"/>
    <n v="124207954676.82001"/>
  </r>
  <r>
    <x v="135"/>
    <x v="2"/>
    <x v="10"/>
    <n v="1045317386371.33"/>
  </r>
  <r>
    <x v="136"/>
    <x v="3"/>
    <x v="1"/>
    <n v="880765790960.37"/>
  </r>
  <r>
    <x v="136"/>
    <x v="3"/>
    <x v="3"/>
    <n v="1224849533817.51"/>
  </r>
  <r>
    <x v="136"/>
    <x v="4"/>
    <x v="4"/>
    <n v="197054814792.07999"/>
  </r>
  <r>
    <x v="136"/>
    <x v="4"/>
    <x v="5"/>
    <n v="782960689.03999996"/>
  </r>
  <r>
    <x v="136"/>
    <x v="7"/>
    <x v="11"/>
    <n v="8196616179.5699997"/>
  </r>
  <r>
    <x v="136"/>
    <x v="5"/>
    <x v="5"/>
    <n v="10408530.6"/>
  </r>
  <r>
    <x v="136"/>
    <x v="5"/>
    <x v="6"/>
    <n v="319531663713.81"/>
  </r>
  <r>
    <x v="136"/>
    <x v="6"/>
    <x v="7"/>
    <n v="142003262.72"/>
  </r>
  <r>
    <x v="136"/>
    <x v="1"/>
    <x v="7"/>
    <n v="684582007933.32996"/>
  </r>
  <r>
    <x v="136"/>
    <x v="2"/>
    <x v="7"/>
    <n v="1580154485212.8899"/>
  </r>
  <r>
    <x v="136"/>
    <x v="2"/>
    <x v="8"/>
    <n v="410820222055.92999"/>
  </r>
  <r>
    <x v="136"/>
    <x v="2"/>
    <x v="9"/>
    <n v="121279231670.02"/>
  </r>
  <r>
    <x v="136"/>
    <x v="2"/>
    <x v="10"/>
    <n v="1048055031486.96"/>
  </r>
  <r>
    <x v="137"/>
    <x v="3"/>
    <x v="1"/>
    <n v="888685828428.38"/>
  </r>
  <r>
    <x v="137"/>
    <x v="3"/>
    <x v="3"/>
    <n v="1232888252222.48"/>
  </r>
  <r>
    <x v="137"/>
    <x v="4"/>
    <x v="4"/>
    <n v="201246836246.60999"/>
  </r>
  <r>
    <x v="137"/>
    <x v="4"/>
    <x v="5"/>
    <n v="781072820.97000003"/>
  </r>
  <r>
    <x v="137"/>
    <x v="7"/>
    <x v="11"/>
    <n v="8119943320.8500004"/>
  </r>
  <r>
    <x v="137"/>
    <x v="5"/>
    <x v="5"/>
    <n v="10096043.460000001"/>
  </r>
  <r>
    <x v="137"/>
    <x v="5"/>
    <x v="6"/>
    <n v="326368758959.53003"/>
  </r>
  <r>
    <x v="137"/>
    <x v="6"/>
    <x v="7"/>
    <n v="138726768.36000001"/>
  </r>
  <r>
    <x v="137"/>
    <x v="1"/>
    <x v="7"/>
    <n v="696046626908.17004"/>
  </r>
  <r>
    <x v="137"/>
    <x v="2"/>
    <x v="7"/>
    <n v="1580919317114.47"/>
  </r>
  <r>
    <x v="137"/>
    <x v="2"/>
    <x v="8"/>
    <n v="411992612732.71002"/>
  </r>
  <r>
    <x v="137"/>
    <x v="2"/>
    <x v="9"/>
    <n v="119997987268.82001"/>
  </r>
  <r>
    <x v="137"/>
    <x v="2"/>
    <x v="10"/>
    <n v="1048928717113.17"/>
  </r>
  <r>
    <x v="138"/>
    <x v="3"/>
    <x v="1"/>
    <n v="894224596276.34998"/>
  </r>
  <r>
    <x v="138"/>
    <x v="3"/>
    <x v="3"/>
    <n v="1237194542666.96"/>
  </r>
  <r>
    <x v="138"/>
    <x v="4"/>
    <x v="4"/>
    <n v="204013757150.57999"/>
  </r>
  <r>
    <x v="138"/>
    <x v="4"/>
    <x v="5"/>
    <n v="766057006.01999998"/>
  </r>
  <r>
    <x v="138"/>
    <x v="7"/>
    <x v="11"/>
    <n v="8058066581.29"/>
  </r>
  <r>
    <x v="138"/>
    <x v="5"/>
    <x v="5"/>
    <n v="10028791.189999999"/>
  </r>
  <r>
    <x v="138"/>
    <x v="5"/>
    <x v="6"/>
    <n v="330984390094.58002"/>
  </r>
  <r>
    <x v="138"/>
    <x v="6"/>
    <x v="7"/>
    <n v="135796070.59"/>
  </r>
  <r>
    <x v="138"/>
    <x v="1"/>
    <x v="7"/>
    <n v="703029021796.76001"/>
  </r>
  <r>
    <x v="138"/>
    <x v="2"/>
    <x v="7"/>
    <n v="1580402144293.9099"/>
  </r>
  <r>
    <x v="138"/>
    <x v="2"/>
    <x v="8"/>
    <n v="413035799798.40002"/>
  </r>
  <r>
    <x v="138"/>
    <x v="2"/>
    <x v="9"/>
    <n v="117378350972.39999"/>
  </r>
  <r>
    <x v="138"/>
    <x v="2"/>
    <x v="10"/>
    <n v="1049987993523.39"/>
  </r>
  <r>
    <x v="139"/>
    <x v="3"/>
    <x v="1"/>
    <n v="901404140128.93005"/>
  </r>
  <r>
    <x v="139"/>
    <x v="3"/>
    <x v="3"/>
    <n v="1243122616572.3201"/>
  </r>
  <r>
    <x v="139"/>
    <x v="4"/>
    <x v="4"/>
    <n v="207028997761.10999"/>
  </r>
  <r>
    <x v="139"/>
    <x v="4"/>
    <x v="5"/>
    <n v="747028444.88"/>
  </r>
  <r>
    <x v="139"/>
    <x v="7"/>
    <x v="11"/>
    <n v="8175711226.2399998"/>
  </r>
  <r>
    <x v="139"/>
    <x v="5"/>
    <x v="5"/>
    <n v="9973555.1500000004"/>
  </r>
  <r>
    <x v="139"/>
    <x v="5"/>
    <x v="6"/>
    <n v="336445048218.69"/>
  </r>
  <r>
    <x v="139"/>
    <x v="6"/>
    <x v="7"/>
    <n v="132442173.67"/>
  </r>
  <r>
    <x v="139"/>
    <x v="1"/>
    <x v="7"/>
    <n v="710388474927.18994"/>
  </r>
  <r>
    <x v="139"/>
    <x v="2"/>
    <x v="7"/>
    <n v="1582297291773.1899"/>
  </r>
  <r>
    <x v="139"/>
    <x v="2"/>
    <x v="8"/>
    <n v="414634226577.22998"/>
  </r>
  <r>
    <x v="139"/>
    <x v="2"/>
    <x v="9"/>
    <n v="114505403831.45"/>
  </r>
  <r>
    <x v="139"/>
    <x v="2"/>
    <x v="10"/>
    <n v="1053157661364.88"/>
  </r>
  <r>
    <x v="140"/>
    <x v="3"/>
    <x v="1"/>
    <n v="915484717191.27002"/>
  </r>
  <r>
    <x v="140"/>
    <x v="3"/>
    <x v="3"/>
    <n v="1256408250398.99"/>
  </r>
  <r>
    <x v="140"/>
    <x v="4"/>
    <x v="4"/>
    <n v="210885951911.62"/>
  </r>
  <r>
    <x v="140"/>
    <x v="4"/>
    <x v="5"/>
    <n v="1109207958.27"/>
  </r>
  <r>
    <x v="140"/>
    <x v="7"/>
    <x v="11"/>
    <n v="8104916787.0600004"/>
  </r>
  <r>
    <x v="140"/>
    <x v="5"/>
    <x v="5"/>
    <n v="9659141.2100000009"/>
  </r>
  <r>
    <x v="140"/>
    <x v="5"/>
    <x v="6"/>
    <n v="343824845028.27002"/>
  </r>
  <r>
    <x v="140"/>
    <x v="6"/>
    <x v="7"/>
    <n v="129363248.45"/>
  </r>
  <r>
    <x v="140"/>
    <x v="1"/>
    <x v="7"/>
    <n v="721243534858.65002"/>
  </r>
  <r>
    <x v="140"/>
    <x v="2"/>
    <x v="7"/>
    <n v="1595619586255.8401"/>
  </r>
  <r>
    <x v="140"/>
    <x v="2"/>
    <x v="8"/>
    <n v="419727160420.31"/>
  </r>
  <r>
    <x v="140"/>
    <x v="2"/>
    <x v="9"/>
    <n v="112121047580.83"/>
  </r>
  <r>
    <x v="140"/>
    <x v="2"/>
    <x v="10"/>
    <n v="1063771378254.91"/>
  </r>
  <r>
    <x v="141"/>
    <x v="3"/>
    <x v="1"/>
    <n v="920647250490.29004"/>
  </r>
  <r>
    <x v="141"/>
    <x v="3"/>
    <x v="3"/>
    <n v="1259958313462.8799"/>
  </r>
  <r>
    <x v="141"/>
    <x v="4"/>
    <x v="4"/>
    <n v="211353136940.20999"/>
  </r>
  <r>
    <x v="141"/>
    <x v="4"/>
    <x v="5"/>
    <n v="1093298622.8099999"/>
  </r>
  <r>
    <x v="141"/>
    <x v="7"/>
    <x v="11"/>
    <n v="9065975566.5900002"/>
  </r>
  <r>
    <x v="141"/>
    <x v="5"/>
    <x v="5"/>
    <n v="9681386.0700000003"/>
  </r>
  <r>
    <x v="141"/>
    <x v="5"/>
    <x v="6"/>
    <n v="346792115196.28003"/>
  </r>
  <r>
    <x v="141"/>
    <x v="6"/>
    <x v="7"/>
    <n v="126618391.8"/>
  </r>
  <r>
    <x v="141"/>
    <x v="1"/>
    <x v="7"/>
    <n v="720460431798.45996"/>
  </r>
  <r>
    <x v="141"/>
    <x v="2"/>
    <x v="7"/>
    <n v="1600827912402.01"/>
  </r>
  <r>
    <x v="141"/>
    <x v="2"/>
    <x v="8"/>
    <n v="421365483473.03998"/>
  </r>
  <r>
    <x v="141"/>
    <x v="2"/>
    <x v="9"/>
    <n v="109609149728.59"/>
  </r>
  <r>
    <x v="141"/>
    <x v="2"/>
    <x v="10"/>
    <n v="1069853279200.6899"/>
  </r>
  <r>
    <x v="142"/>
    <x v="3"/>
    <x v="1"/>
    <n v="936261901270.08997"/>
  </r>
  <r>
    <x v="142"/>
    <x v="3"/>
    <x v="3"/>
    <n v="1274890139369.3"/>
  </r>
  <r>
    <x v="142"/>
    <x v="4"/>
    <x v="4"/>
    <n v="214350342872.04999"/>
  </r>
  <r>
    <x v="142"/>
    <x v="4"/>
    <x v="5"/>
    <n v="1067227622.47"/>
  </r>
  <r>
    <x v="142"/>
    <x v="7"/>
    <x v="11"/>
    <n v="10011725390.35"/>
  </r>
  <r>
    <x v="142"/>
    <x v="5"/>
    <x v="5"/>
    <n v="9556051.1999999993"/>
  </r>
  <r>
    <x v="142"/>
    <x v="5"/>
    <x v="6"/>
    <n v="354674112173.65002"/>
  </r>
  <r>
    <x v="142"/>
    <x v="6"/>
    <x v="7"/>
    <n v="122902225.59"/>
  </r>
  <r>
    <x v="142"/>
    <x v="1"/>
    <x v="7"/>
    <n v="727143440252.15002"/>
  </r>
  <r>
    <x v="142"/>
    <x v="2"/>
    <x v="7"/>
    <n v="1619967237789.6101"/>
  </r>
  <r>
    <x v="142"/>
    <x v="2"/>
    <x v="8"/>
    <n v="426899808565.70001"/>
  </r>
  <r>
    <x v="142"/>
    <x v="2"/>
    <x v="9"/>
    <n v="106959519845.48"/>
  </r>
  <r>
    <x v="142"/>
    <x v="2"/>
    <x v="10"/>
    <n v="1086107909378.66"/>
  </r>
  <r>
    <x v="143"/>
    <x v="3"/>
    <x v="1"/>
    <n v="947836432714.56995"/>
  </r>
  <r>
    <x v="143"/>
    <x v="3"/>
    <x v="3"/>
    <n v="1285651517049.1399"/>
  </r>
  <r>
    <x v="143"/>
    <x v="4"/>
    <x v="4"/>
    <n v="218362877953.59"/>
  </r>
  <r>
    <x v="143"/>
    <x v="4"/>
    <x v="5"/>
    <n v="1047371393.1"/>
  </r>
  <r>
    <x v="143"/>
    <x v="7"/>
    <x v="11"/>
    <n v="10952683412.26"/>
  </r>
  <r>
    <x v="143"/>
    <x v="5"/>
    <x v="5"/>
    <n v="9429264.6899999995"/>
  </r>
  <r>
    <x v="143"/>
    <x v="5"/>
    <x v="6"/>
    <n v="362185463039.85999"/>
  </r>
  <r>
    <x v="143"/>
    <x v="6"/>
    <x v="7"/>
    <n v="120120021.75"/>
  </r>
  <r>
    <x v="143"/>
    <x v="1"/>
    <x v="7"/>
    <n v="736723465578.37"/>
  </r>
  <r>
    <x v="143"/>
    <x v="2"/>
    <x v="7"/>
    <n v="1628451151116.3999"/>
  </r>
  <r>
    <x v="143"/>
    <x v="2"/>
    <x v="8"/>
    <n v="431040441235.91998"/>
  </r>
  <r>
    <x v="143"/>
    <x v="2"/>
    <x v="9"/>
    <n v="104766824825.91"/>
  </r>
  <r>
    <x v="143"/>
    <x v="2"/>
    <x v="10"/>
    <n v="1092643885054.64"/>
  </r>
  <r>
    <x v="144"/>
    <x v="3"/>
    <x v="1"/>
    <n v="955841240596.12"/>
  </r>
  <r>
    <x v="144"/>
    <x v="3"/>
    <x v="3"/>
    <n v="1293762053989.95"/>
  </r>
  <r>
    <x v="144"/>
    <x v="4"/>
    <x v="4"/>
    <n v="222428670412.5"/>
  </r>
  <r>
    <x v="144"/>
    <x v="4"/>
    <x v="5"/>
    <n v="1106449656.8"/>
  </r>
  <r>
    <x v="144"/>
    <x v="7"/>
    <x v="11"/>
    <n v="10856323257.389999"/>
  </r>
  <r>
    <x v="144"/>
    <x v="5"/>
    <x v="5"/>
    <n v="8800445.1400000006"/>
  </r>
  <r>
    <x v="144"/>
    <x v="5"/>
    <x v="6"/>
    <n v="368038713729.41998"/>
  </r>
  <r>
    <x v="144"/>
    <x v="6"/>
    <x v="7"/>
    <n v="117234516.93000001"/>
  </r>
  <r>
    <x v="144"/>
    <x v="1"/>
    <x v="7"/>
    <n v="746215647131.06006"/>
  </r>
  <r>
    <x v="144"/>
    <x v="2"/>
    <x v="7"/>
    <n v="1631596152708.54"/>
  </r>
  <r>
    <x v="144"/>
    <x v="2"/>
    <x v="8"/>
    <n v="434750152799.75"/>
  </r>
  <r>
    <x v="144"/>
    <x v="2"/>
    <x v="9"/>
    <n v="102030711424.14"/>
  </r>
  <r>
    <x v="144"/>
    <x v="2"/>
    <x v="10"/>
    <n v="1094815288484.6801"/>
  </r>
  <r>
    <x v="145"/>
    <x v="3"/>
    <x v="1"/>
    <n v="970439591092.98999"/>
  </r>
  <r>
    <x v="145"/>
    <x v="3"/>
    <x v="3"/>
    <n v="1308750842839.96"/>
  </r>
  <r>
    <x v="145"/>
    <x v="4"/>
    <x v="4"/>
    <n v="229193443051.29001"/>
  </r>
  <r>
    <x v="145"/>
    <x v="4"/>
    <x v="5"/>
    <n v="1179218225.78"/>
  </r>
  <r>
    <x v="145"/>
    <x v="7"/>
    <x v="11"/>
    <n v="12658340914.950001"/>
  </r>
  <r>
    <x v="145"/>
    <x v="5"/>
    <x v="5"/>
    <n v="8866324.5199999996"/>
  </r>
  <r>
    <x v="145"/>
    <x v="5"/>
    <x v="6"/>
    <n v="377717526435.10999"/>
  </r>
  <r>
    <x v="145"/>
    <x v="6"/>
    <x v="7"/>
    <n v="114764022.72"/>
  </r>
  <r>
    <x v="145"/>
    <x v="1"/>
    <x v="7"/>
    <n v="763325592084.34998"/>
  </r>
  <r>
    <x v="145"/>
    <x v="2"/>
    <x v="7"/>
    <n v="1638747377044.51"/>
  </r>
  <r>
    <x v="145"/>
    <x v="2"/>
    <x v="8"/>
    <n v="440570893341.37"/>
  </r>
  <r>
    <x v="145"/>
    <x v="2"/>
    <x v="9"/>
    <n v="99665448697.830002"/>
  </r>
  <r>
    <x v="145"/>
    <x v="2"/>
    <x v="10"/>
    <n v="1098511035005.59"/>
  </r>
  <r>
    <x v="146"/>
    <x v="3"/>
    <x v="1"/>
    <n v="977827951067.97998"/>
  </r>
  <r>
    <x v="146"/>
    <x v="3"/>
    <x v="3"/>
    <n v="1316141144684.9299"/>
  </r>
  <r>
    <x v="146"/>
    <x v="4"/>
    <x v="4"/>
    <n v="233994971279.44"/>
  </r>
  <r>
    <x v="146"/>
    <x v="4"/>
    <x v="5"/>
    <n v="1164931649.1500001"/>
  </r>
  <r>
    <x v="146"/>
    <x v="7"/>
    <x v="11"/>
    <n v="12548357210.280001"/>
  </r>
  <r>
    <x v="146"/>
    <x v="5"/>
    <x v="5"/>
    <n v="8879186.6300000008"/>
  </r>
  <r>
    <x v="146"/>
    <x v="5"/>
    <x v="6"/>
    <n v="382921516230.57001"/>
  </r>
  <r>
    <x v="146"/>
    <x v="6"/>
    <x v="7"/>
    <n v="112376790.98"/>
  </r>
  <r>
    <x v="146"/>
    <x v="1"/>
    <x v="7"/>
    <n v="776087568434.48999"/>
  </r>
  <r>
    <x v="146"/>
    <x v="2"/>
    <x v="7"/>
    <n v="1637427490873.1299"/>
  </r>
  <r>
    <x v="146"/>
    <x v="2"/>
    <x v="8"/>
    <n v="444297245705.04999"/>
  </r>
  <r>
    <x v="146"/>
    <x v="2"/>
    <x v="9"/>
    <n v="97552913282.619995"/>
  </r>
  <r>
    <x v="146"/>
    <x v="2"/>
    <x v="10"/>
    <n v="1095577331885.49"/>
  </r>
  <r>
    <x v="147"/>
    <x v="3"/>
    <x v="1"/>
    <n v="989229521738.45996"/>
  </r>
  <r>
    <x v="147"/>
    <x v="3"/>
    <x v="3"/>
    <n v="1327520148887.55"/>
  </r>
  <r>
    <x v="147"/>
    <x v="4"/>
    <x v="4"/>
    <n v="241743296526.26001"/>
  </r>
  <r>
    <x v="147"/>
    <x v="4"/>
    <x v="5"/>
    <n v="1151441246.1600001"/>
  </r>
  <r>
    <x v="147"/>
    <x v="7"/>
    <x v="11"/>
    <n v="14011510997.049999"/>
  </r>
  <r>
    <x v="147"/>
    <x v="5"/>
    <x v="5"/>
    <n v="8840669.3900000006"/>
  </r>
  <r>
    <x v="147"/>
    <x v="5"/>
    <x v="6"/>
    <n v="393787371249.06"/>
  </r>
  <r>
    <x v="147"/>
    <x v="6"/>
    <x v="7"/>
    <n v="109234734.36"/>
  </r>
  <r>
    <x v="147"/>
    <x v="1"/>
    <x v="7"/>
    <n v="795315543510.07996"/>
  </r>
  <r>
    <x v="147"/>
    <x v="2"/>
    <x v="7"/>
    <n v="1636168725015.5901"/>
  </r>
  <r>
    <x v="147"/>
    <x v="2"/>
    <x v="8"/>
    <n v="446643033872.46997"/>
  </r>
  <r>
    <x v="147"/>
    <x v="2"/>
    <x v="9"/>
    <n v="94996305939.580002"/>
  </r>
  <r>
    <x v="147"/>
    <x v="2"/>
    <x v="10"/>
    <n v="1094529385203.85"/>
  </r>
  <r>
    <x v="148"/>
    <x v="3"/>
    <x v="1"/>
    <n v="1004519565931.11"/>
  </r>
  <r>
    <x v="148"/>
    <x v="3"/>
    <x v="3"/>
    <n v="1342434018742.97"/>
  </r>
  <r>
    <x v="148"/>
    <x v="4"/>
    <x v="4"/>
    <n v="248557243456.72"/>
  </r>
  <r>
    <x v="148"/>
    <x v="4"/>
    <x v="5"/>
    <n v="1136158530.02"/>
  </r>
  <r>
    <x v="148"/>
    <x v="7"/>
    <x v="11"/>
    <n v="14638800820.48"/>
  </r>
  <r>
    <x v="148"/>
    <x v="5"/>
    <x v="5"/>
    <n v="8760460.3599999994"/>
  </r>
  <r>
    <x v="148"/>
    <x v="5"/>
    <x v="6"/>
    <n v="403128449189.12"/>
  </r>
  <r>
    <x v="148"/>
    <x v="6"/>
    <x v="7"/>
    <n v="106263505.55"/>
  </r>
  <r>
    <x v="148"/>
    <x v="1"/>
    <x v="7"/>
    <n v="813321122139.73999"/>
  </r>
  <r>
    <x v="148"/>
    <x v="2"/>
    <x v="7"/>
    <n v="1644520820427"/>
  </r>
  <r>
    <x v="148"/>
    <x v="2"/>
    <x v="8"/>
    <n v="452260256187.48999"/>
  </r>
  <r>
    <x v="148"/>
    <x v="2"/>
    <x v="9"/>
    <n v="92709685367.389999"/>
  </r>
  <r>
    <x v="148"/>
    <x v="2"/>
    <x v="10"/>
    <n v="1099550878872.1599"/>
  </r>
  <r>
    <x v="149"/>
    <x v="3"/>
    <x v="1"/>
    <n v="1013230412371.64"/>
  </r>
  <r>
    <x v="149"/>
    <x v="3"/>
    <x v="3"/>
    <n v="1353494677935.0701"/>
  </r>
  <r>
    <x v="149"/>
    <x v="4"/>
    <x v="4"/>
    <n v="252805614334.31"/>
  </r>
  <r>
    <x v="149"/>
    <x v="4"/>
    <x v="5"/>
    <n v="1112220785.0699999"/>
  </r>
  <r>
    <x v="149"/>
    <x v="7"/>
    <x v="11"/>
    <n v="14499139004.309999"/>
  </r>
  <r>
    <x v="149"/>
    <x v="5"/>
    <x v="5"/>
    <n v="8734277.4100000001"/>
  </r>
  <r>
    <x v="149"/>
    <x v="5"/>
    <x v="6"/>
    <n v="409692405958.71997"/>
  </r>
  <r>
    <x v="149"/>
    <x v="6"/>
    <x v="7"/>
    <n v="103110286"/>
  </r>
  <r>
    <x v="149"/>
    <x v="1"/>
    <x v="7"/>
    <n v="824022130417.18005"/>
  </r>
  <r>
    <x v="149"/>
    <x v="2"/>
    <x v="7"/>
    <n v="1650627981517.7"/>
  </r>
  <r>
    <x v="149"/>
    <x v="2"/>
    <x v="8"/>
    <n v="456473961164.83002"/>
  </r>
  <r>
    <x v="149"/>
    <x v="2"/>
    <x v="9"/>
    <n v="90314451195.570007"/>
  </r>
  <r>
    <x v="149"/>
    <x v="2"/>
    <x v="10"/>
    <n v="1103839569157.46"/>
  </r>
  <r>
    <x v="150"/>
    <x v="3"/>
    <x v="1"/>
    <n v="1024328721405.4399"/>
  </r>
  <r>
    <x v="150"/>
    <x v="3"/>
    <x v="3"/>
    <n v="1368790711158.5801"/>
  </r>
  <r>
    <x v="150"/>
    <x v="4"/>
    <x v="4"/>
    <n v="257443863862.69"/>
  </r>
  <r>
    <x v="150"/>
    <x v="4"/>
    <x v="5"/>
    <n v="1095510228.9400001"/>
  </r>
  <r>
    <x v="150"/>
    <x v="7"/>
    <x v="11"/>
    <n v="14367127078.42"/>
  </r>
  <r>
    <x v="150"/>
    <x v="5"/>
    <x v="5"/>
    <n v="8495059.5"/>
  </r>
  <r>
    <x v="150"/>
    <x v="5"/>
    <x v="6"/>
    <n v="416673981769.40997"/>
  </r>
  <r>
    <x v="150"/>
    <x v="6"/>
    <x v="7"/>
    <n v="100210890.63"/>
  </r>
  <r>
    <x v="150"/>
    <x v="1"/>
    <x v="7"/>
    <n v="836719808887.17004"/>
  </r>
  <r>
    <x v="150"/>
    <x v="2"/>
    <x v="7"/>
    <n v="1662004988631.29"/>
  </r>
  <r>
    <x v="150"/>
    <x v="2"/>
    <x v="8"/>
    <n v="461543305138.72998"/>
  </r>
  <r>
    <x v="150"/>
    <x v="2"/>
    <x v="9"/>
    <n v="88432107666.820007"/>
  </r>
  <r>
    <x v="150"/>
    <x v="2"/>
    <x v="10"/>
    <n v="1112029575826"/>
  </r>
  <r>
    <x v="151"/>
    <x v="3"/>
    <x v="1"/>
    <n v="1032644110499.05"/>
  </r>
  <r>
    <x v="151"/>
    <x v="3"/>
    <x v="3"/>
    <n v="1375339112920.6299"/>
  </r>
  <r>
    <x v="151"/>
    <x v="4"/>
    <x v="4"/>
    <n v="261366845779.72"/>
  </r>
  <r>
    <x v="151"/>
    <x v="4"/>
    <x v="5"/>
    <n v="1084710138.3499999"/>
  </r>
  <r>
    <x v="151"/>
    <x v="7"/>
    <x v="11"/>
    <n v="14214390736.620001"/>
  </r>
  <r>
    <x v="151"/>
    <x v="5"/>
    <x v="5"/>
    <n v="8102839.3700000001"/>
  </r>
  <r>
    <x v="151"/>
    <x v="5"/>
    <x v="6"/>
    <n v="423257931996.37"/>
  </r>
  <r>
    <x v="151"/>
    <x v="6"/>
    <x v="7"/>
    <n v="97677738.989999995"/>
  </r>
  <r>
    <x v="151"/>
    <x v="1"/>
    <x v="7"/>
    <n v="846988652514.01001"/>
  </r>
  <r>
    <x v="151"/>
    <x v="2"/>
    <x v="7"/>
    <n v="1663899995292.97"/>
  </r>
  <r>
    <x v="151"/>
    <x v="2"/>
    <x v="8"/>
    <n v="464892978742.96997"/>
  </r>
  <r>
    <x v="151"/>
    <x v="2"/>
    <x v="9"/>
    <n v="86414389052.520004"/>
  </r>
  <r>
    <x v="151"/>
    <x v="2"/>
    <x v="10"/>
    <n v="1112592627497.6699"/>
  </r>
  <r>
    <x v="152"/>
    <x v="3"/>
    <x v="1"/>
    <n v="1046010069606.39"/>
  </r>
  <r>
    <x v="152"/>
    <x v="3"/>
    <x v="3"/>
    <n v="1389659786447.99"/>
  </r>
  <r>
    <x v="152"/>
    <x v="4"/>
    <x v="4"/>
    <n v="266623124363.95999"/>
  </r>
  <r>
    <x v="152"/>
    <x v="4"/>
    <x v="5"/>
    <n v="1069141352.33"/>
  </r>
  <r>
    <x v="152"/>
    <x v="7"/>
    <x v="11"/>
    <n v="14849149592.120001"/>
  </r>
  <r>
    <x v="152"/>
    <x v="5"/>
    <x v="5"/>
    <n v="8239792.1699999999"/>
  </r>
  <r>
    <x v="152"/>
    <x v="5"/>
    <x v="6"/>
    <n v="430880770924.13"/>
  </r>
  <r>
    <x v="152"/>
    <x v="6"/>
    <x v="7"/>
    <n v="95257971.859999999"/>
  </r>
  <r>
    <x v="152"/>
    <x v="1"/>
    <x v="7"/>
    <n v="859965024270.44995"/>
  </r>
  <r>
    <x v="152"/>
    <x v="2"/>
    <x v="7"/>
    <n v="1675433520570.5701"/>
  </r>
  <r>
    <x v="152"/>
    <x v="2"/>
    <x v="8"/>
    <n v="470671327183.35999"/>
  </r>
  <r>
    <x v="152"/>
    <x v="2"/>
    <x v="9"/>
    <n v="84427894196.270004"/>
  </r>
  <r>
    <x v="152"/>
    <x v="2"/>
    <x v="10"/>
    <n v="1120334299191.0801"/>
  </r>
  <r>
    <x v="153"/>
    <x v="3"/>
    <x v="1"/>
    <n v="1060220203104.13"/>
  </r>
  <r>
    <x v="153"/>
    <x v="3"/>
    <x v="3"/>
    <n v="1407448122998.3401"/>
  </r>
  <r>
    <x v="153"/>
    <x v="4"/>
    <x v="4"/>
    <n v="271878839012.75"/>
  </r>
  <r>
    <x v="153"/>
    <x v="4"/>
    <x v="5"/>
    <n v="1048889672.21"/>
  </r>
  <r>
    <x v="153"/>
    <x v="7"/>
    <x v="11"/>
    <n v="17347564757.889999"/>
  </r>
  <r>
    <x v="153"/>
    <x v="5"/>
    <x v="5"/>
    <n v="8015095.2800000003"/>
  </r>
  <r>
    <x v="153"/>
    <x v="5"/>
    <x v="6"/>
    <n v="438259630717.16998"/>
  </r>
  <r>
    <x v="153"/>
    <x v="6"/>
    <x v="7"/>
    <n v="92938015"/>
  </r>
  <r>
    <x v="153"/>
    <x v="1"/>
    <x v="7"/>
    <n v="873363908865.53003"/>
  </r>
  <r>
    <x v="153"/>
    <x v="2"/>
    <x v="7"/>
    <n v="1689141299382.22"/>
  </r>
  <r>
    <x v="153"/>
    <x v="2"/>
    <x v="8"/>
    <n v="476502927543.87"/>
  </r>
  <r>
    <x v="153"/>
    <x v="2"/>
    <x v="9"/>
    <n v="82588372118.949997"/>
  </r>
  <r>
    <x v="153"/>
    <x v="2"/>
    <x v="10"/>
    <n v="1130049999719.46"/>
  </r>
  <r>
    <x v="154"/>
    <x v="3"/>
    <x v="1"/>
    <n v="1058477836860.72"/>
  </r>
  <r>
    <x v="154"/>
    <x v="3"/>
    <x v="3"/>
    <n v="1401853123388.45"/>
  </r>
  <r>
    <x v="154"/>
    <x v="4"/>
    <x v="4"/>
    <n v="273114405758.62"/>
  </r>
  <r>
    <x v="154"/>
    <x v="4"/>
    <x v="5"/>
    <n v="1029194259.4400001"/>
  </r>
  <r>
    <x v="154"/>
    <x v="7"/>
    <x v="11"/>
    <n v="17113223330.209999"/>
  </r>
  <r>
    <x v="154"/>
    <x v="5"/>
    <x v="5"/>
    <n v="8282208.8799999999"/>
  </r>
  <r>
    <x v="154"/>
    <x v="5"/>
    <x v="6"/>
    <n v="440031311398.62"/>
  </r>
  <r>
    <x v="154"/>
    <x v="6"/>
    <x v="7"/>
    <n v="90544133.680000007"/>
  </r>
  <r>
    <x v="154"/>
    <x v="1"/>
    <x v="7"/>
    <n v="874144874960.73999"/>
  </r>
  <r>
    <x v="154"/>
    <x v="2"/>
    <x v="7"/>
    <n v="1678514180873.51"/>
  </r>
  <r>
    <x v="154"/>
    <x v="2"/>
    <x v="8"/>
    <n v="474788243466.13"/>
  </r>
  <r>
    <x v="154"/>
    <x v="2"/>
    <x v="9"/>
    <n v="80434388744.729996"/>
  </r>
  <r>
    <x v="154"/>
    <x v="2"/>
    <x v="10"/>
    <n v="1123291548662.8401"/>
  </r>
  <r>
    <x v="155"/>
    <x v="8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0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1:AA160" firstHeaderRow="1" firstDataRow="3" firstDataCol="1"/>
  <pivotFields count="4">
    <pivotField axis="axisRow" showAll="0" sortType="ascending">
      <items count="1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axis="axisCol" showAll="0" defaultSubtotal="0">
      <items count="9">
        <item x="3"/>
        <item x="4"/>
        <item x="7"/>
        <item x="5"/>
        <item x="0"/>
        <item x="6"/>
        <item x="1"/>
        <item x="2"/>
        <item x="8"/>
      </items>
    </pivotField>
    <pivotField axis="axisCol" showAll="0">
      <items count="14">
        <item x="1"/>
        <item x="2"/>
        <item x="0"/>
        <item x="3"/>
        <item x="4"/>
        <item x="7"/>
        <item x="8"/>
        <item x="11"/>
        <item x="5"/>
        <item x="9"/>
        <item x="10"/>
        <item x="6"/>
        <item x="12"/>
        <item t="default"/>
      </items>
    </pivotField>
    <pivotField dataField="1" showAll="0"/>
  </pivotFields>
  <rowFields count="1">
    <field x="0"/>
  </rowFields>
  <rowItems count="1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 t="grand">
      <x/>
    </i>
  </rowItems>
  <colFields count="2">
    <field x="1"/>
    <field x="2"/>
  </colFields>
  <colItems count="18">
    <i>
      <x/>
      <x/>
    </i>
    <i r="1">
      <x v="3"/>
    </i>
    <i>
      <x v="1"/>
      <x v="4"/>
    </i>
    <i r="1">
      <x v="8"/>
    </i>
    <i>
      <x v="2"/>
      <x v="7"/>
    </i>
    <i>
      <x v="3"/>
      <x v="8"/>
    </i>
    <i r="1">
      <x v="11"/>
    </i>
    <i>
      <x v="4"/>
      <x v="2"/>
    </i>
    <i>
      <x v="5"/>
      <x v="5"/>
    </i>
    <i>
      <x v="6"/>
      <x/>
    </i>
    <i r="1">
      <x v="5"/>
    </i>
    <i>
      <x v="7"/>
      <x v="1"/>
    </i>
    <i r="1">
      <x v="5"/>
    </i>
    <i r="1">
      <x v="6"/>
    </i>
    <i r="1">
      <x v="9"/>
    </i>
    <i r="1">
      <x v="10"/>
    </i>
    <i>
      <x v="8"/>
      <x v="12"/>
    </i>
    <i t="grand">
      <x/>
    </i>
  </colItems>
  <dataFields count="1">
    <dataField name="Sum of sum(purp.rpb)" fld="3" showDataAs="percentOfRow" baseField="0" baseItem="0" numFmtId="10"/>
  </dataFields>
  <formats count="11"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Col="1" outline="0" fieldPosition="0"/>
    </format>
    <format dxfId="8">
      <pivotArea dataOnly="0" labelOnly="1" fieldPosition="0">
        <references count="2">
          <reference field="1" count="1" selected="0">
            <x v="0"/>
          </reference>
          <reference field="2" count="2">
            <x v="0"/>
            <x v="3"/>
          </reference>
        </references>
      </pivotArea>
    </format>
    <format dxfId="7">
      <pivotArea dataOnly="0" labelOnly="1" fieldPosition="0">
        <references count="2">
          <reference field="1" count="1" selected="0">
            <x v="1"/>
          </reference>
          <reference field="2" count="2">
            <x v="4"/>
            <x v="8"/>
          </reference>
        </references>
      </pivotArea>
    </format>
    <format dxfId="6">
      <pivotArea dataOnly="0" labelOnly="1" fieldPosition="0">
        <references count="2">
          <reference field="1" count="1" selected="0">
            <x v="2"/>
          </reference>
          <reference field="2" count="1">
            <x v="7"/>
          </reference>
        </references>
      </pivotArea>
    </format>
    <format dxfId="5">
      <pivotArea dataOnly="0" labelOnly="1" fieldPosition="0">
        <references count="2">
          <reference field="1" count="1" selected="0">
            <x v="3"/>
          </reference>
          <reference field="2" count="2">
            <x v="8"/>
            <x v="11"/>
          </reference>
        </references>
      </pivotArea>
    </format>
    <format dxfId="4">
      <pivotArea dataOnly="0" labelOnly="1" fieldPosition="0">
        <references count="2">
          <reference field="1" count="1" selected="0">
            <x v="4"/>
          </reference>
          <reference field="2" count="1">
            <x v="2"/>
          </reference>
        </references>
      </pivotArea>
    </format>
    <format dxfId="3">
      <pivotArea dataOnly="0" labelOnly="1" fieldPosition="0">
        <references count="2">
          <reference field="1" count="1" selected="0">
            <x v="5"/>
          </reference>
          <reference field="2" count="1">
            <x v="5"/>
          </reference>
        </references>
      </pivotArea>
    </format>
    <format dxfId="2">
      <pivotArea dataOnly="0" labelOnly="1" fieldPosition="0">
        <references count="2">
          <reference field="1" count="1" selected="0">
            <x v="6"/>
          </reference>
          <reference field="2" count="2">
            <x v="0"/>
            <x v="5"/>
          </reference>
        </references>
      </pivotArea>
    </format>
    <format dxfId="1">
      <pivotArea dataOnly="0" labelOnly="1" fieldPosition="0">
        <references count="2">
          <reference field="1" count="1" selected="0">
            <x v="7"/>
          </reference>
          <reference field="2" count="5">
            <x v="1"/>
            <x v="5"/>
            <x v="6"/>
            <x v="9"/>
            <x v="10"/>
          </reference>
        </references>
      </pivotArea>
    </format>
    <format dxfId="0">
      <pivotArea dataOnly="0" labelOnly="1" fieldPosition="0">
        <references count="2">
          <reference field="1" count="1" selected="0">
            <x v="8"/>
          </reference>
          <reference field="2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C70:CQ314"/>
  <sheetViews>
    <sheetView topLeftCell="L174" zoomScale="55" zoomScaleNormal="55" workbookViewId="0">
      <selection activeCell="BM279" sqref="BM279"/>
    </sheetView>
  </sheetViews>
  <sheetFormatPr defaultRowHeight="15" x14ac:dyDescent="0.25"/>
  <sheetData>
    <row r="70" spans="95:95" x14ac:dyDescent="0.25">
      <c r="CQ70" s="4"/>
    </row>
    <row r="110" spans="5:6" x14ac:dyDescent="0.25">
      <c r="E110">
        <v>1.0939999999999999E-3</v>
      </c>
      <c r="F110">
        <f>1-(1-E110)^12</f>
        <v>1.3049296170682512E-2</v>
      </c>
    </row>
    <row r="111" spans="5:6" x14ac:dyDescent="0.25">
      <c r="E111">
        <v>1.6820000000000002E-2</v>
      </c>
      <c r="F111">
        <f>1-(1-E111)^12</f>
        <v>0.18417609674478019</v>
      </c>
    </row>
    <row r="115" spans="5:12" x14ac:dyDescent="0.25">
      <c r="F115" t="s">
        <v>5</v>
      </c>
      <c r="G115" t="s">
        <v>9</v>
      </c>
      <c r="H115" t="s">
        <v>6</v>
      </c>
      <c r="I115" t="s">
        <v>7</v>
      </c>
      <c r="J115" t="s">
        <v>10</v>
      </c>
      <c r="K115" t="s">
        <v>8</v>
      </c>
    </row>
    <row r="116" spans="5:12" x14ac:dyDescent="0.25">
      <c r="E116" t="s">
        <v>11</v>
      </c>
      <c r="F116" s="1">
        <v>1.0939999999999999E-3</v>
      </c>
      <c r="G116">
        <v>6.0860000000000003E-3</v>
      </c>
      <c r="H116">
        <v>7.443E-3</v>
      </c>
      <c r="I116">
        <v>7.4920000000000004E-3</v>
      </c>
      <c r="J116">
        <v>8.7650000000000002E-3</v>
      </c>
      <c r="K116">
        <v>1.6820000000000002E-2</v>
      </c>
    </row>
    <row r="117" spans="5:12" x14ac:dyDescent="0.25">
      <c r="E117" t="s">
        <v>12</v>
      </c>
      <c r="F117" s="2">
        <f>1-(1-F116)^12</f>
        <v>1.3049296170682512E-2</v>
      </c>
      <c r="G117" s="2">
        <f t="shared" ref="G117:K117" si="0">1-(1-G116)^12</f>
        <v>7.0636320119332963E-2</v>
      </c>
      <c r="H117" s="2">
        <f t="shared" si="0"/>
        <v>8.5748926779657064E-2</v>
      </c>
      <c r="I117" s="2">
        <f t="shared" si="0"/>
        <v>8.6290390585715526E-2</v>
      </c>
      <c r="J117" s="2">
        <f t="shared" si="0"/>
        <v>0.100254796240281</v>
      </c>
      <c r="K117" s="2">
        <f t="shared" si="0"/>
        <v>0.18417609674478019</v>
      </c>
      <c r="L117" s="2"/>
    </row>
    <row r="312" spans="3:6" x14ac:dyDescent="0.25">
      <c r="D312" t="s">
        <v>349</v>
      </c>
    </row>
    <row r="313" spans="3:6" x14ac:dyDescent="0.25">
      <c r="C313" t="s">
        <v>350</v>
      </c>
      <c r="D313" s="1">
        <v>1.9729509999999999E-2</v>
      </c>
      <c r="E313">
        <v>177923.8</v>
      </c>
      <c r="F313" s="35">
        <v>1.21837</v>
      </c>
    </row>
    <row r="314" spans="3:6" x14ac:dyDescent="0.25">
      <c r="C314" t="s">
        <v>351</v>
      </c>
      <c r="D314" s="1">
        <v>1.973536E-2</v>
      </c>
      <c r="E314">
        <v>185634.4</v>
      </c>
      <c r="F314" s="35">
        <v>1.303067</v>
      </c>
    </row>
  </sheetData>
  <pageMargins left="0.7" right="0.7" top="0.75" bottom="0.75" header="0.3" footer="0.3"/>
  <pageSetup scale="2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N1" zoomScale="55" zoomScaleNormal="55" workbookViewId="0">
      <selection activeCell="BJ79" sqref="BJ7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B172"/>
  <sheetViews>
    <sheetView zoomScale="40" zoomScaleNormal="40" workbookViewId="0">
      <selection activeCell="BT76" sqref="BT76"/>
    </sheetView>
  </sheetViews>
  <sheetFormatPr defaultRowHeight="15" x14ac:dyDescent="0.25"/>
  <sheetData>
    <row r="2" spans="2:2" x14ac:dyDescent="0.25">
      <c r="B2" t="s">
        <v>0</v>
      </c>
    </row>
    <row r="36" spans="2:2" x14ac:dyDescent="0.25">
      <c r="B36" t="s">
        <v>1</v>
      </c>
    </row>
    <row r="70" spans="2:2" x14ac:dyDescent="0.25">
      <c r="B70" t="s">
        <v>2</v>
      </c>
    </row>
    <row r="104" spans="2:2" x14ac:dyDescent="0.25">
      <c r="B104" t="s">
        <v>3</v>
      </c>
    </row>
    <row r="172" spans="2:2" x14ac:dyDescent="0.25">
      <c r="B172" t="s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65"/>
  <sheetViews>
    <sheetView workbookViewId="0">
      <selection activeCell="B66" sqref="B66"/>
    </sheetView>
  </sheetViews>
  <sheetFormatPr defaultRowHeight="15" x14ac:dyDescent="0.25"/>
  <sheetData>
    <row r="1" spans="1:22" x14ac:dyDescent="0.25">
      <c r="A1" s="1" t="s">
        <v>13</v>
      </c>
    </row>
    <row r="2" spans="1:22" x14ac:dyDescent="0.25">
      <c r="A2" s="1" t="s">
        <v>21</v>
      </c>
      <c r="B2">
        <v>4.9877690000000004E-3</v>
      </c>
    </row>
    <row r="3" spans="1:22" x14ac:dyDescent="0.25">
      <c r="A3" s="3"/>
    </row>
    <row r="4" spans="1:22" x14ac:dyDescent="0.25">
      <c r="A4" s="1" t="s">
        <v>14</v>
      </c>
      <c r="U4">
        <v>95000</v>
      </c>
    </row>
    <row r="5" spans="1:22" x14ac:dyDescent="0.25">
      <c r="A5" s="1" t="s">
        <v>21</v>
      </c>
      <c r="B5">
        <v>1</v>
      </c>
      <c r="H5" t="s">
        <v>52</v>
      </c>
      <c r="I5">
        <f>1-(1-B2)^12</f>
        <v>5.823828534013531E-2</v>
      </c>
      <c r="U5">
        <f>225*8</f>
        <v>1800</v>
      </c>
      <c r="V5">
        <f>52*5</f>
        <v>260</v>
      </c>
    </row>
    <row r="6" spans="1:22" x14ac:dyDescent="0.25">
      <c r="A6" s="3"/>
      <c r="U6">
        <f>U4/U5</f>
        <v>52.777777777777779</v>
      </c>
    </row>
    <row r="7" spans="1:22" x14ac:dyDescent="0.25">
      <c r="A7" s="1" t="s">
        <v>15</v>
      </c>
      <c r="U7">
        <f>U6*6.125</f>
        <v>323.26388888888891</v>
      </c>
    </row>
    <row r="8" spans="1:22" x14ac:dyDescent="0.25">
      <c r="A8" s="1"/>
      <c r="B8" t="s">
        <v>22</v>
      </c>
      <c r="C8" t="s">
        <v>23</v>
      </c>
      <c r="H8" s="4"/>
      <c r="I8" t="s">
        <v>46</v>
      </c>
      <c r="J8" t="s">
        <v>47</v>
      </c>
    </row>
    <row r="9" spans="1:22" x14ac:dyDescent="0.25">
      <c r="A9" s="1">
        <v>1</v>
      </c>
      <c r="B9">
        <v>0</v>
      </c>
      <c r="C9">
        <v>0</v>
      </c>
      <c r="H9" t="s">
        <v>0</v>
      </c>
      <c r="I9">
        <f>MIN(C9:C15)</f>
        <v>0</v>
      </c>
      <c r="J9">
        <f>MAX(C9:C15)</f>
        <v>1.5709575</v>
      </c>
    </row>
    <row r="10" spans="1:22" x14ac:dyDescent="0.25">
      <c r="A10" s="1">
        <v>2</v>
      </c>
      <c r="B10">
        <v>2.8289149999999998</v>
      </c>
      <c r="C10">
        <v>0.35760730000000002</v>
      </c>
      <c r="H10" t="s">
        <v>48</v>
      </c>
      <c r="I10">
        <f>C19</f>
        <v>0.69479429999999998</v>
      </c>
      <c r="J10">
        <f>C25</f>
        <v>1.5309615000000001</v>
      </c>
    </row>
    <row r="11" spans="1:22" x14ac:dyDescent="0.25">
      <c r="A11" s="1">
        <v>3</v>
      </c>
      <c r="B11">
        <v>6.9745689999999998</v>
      </c>
      <c r="C11">
        <v>0.61405330000000002</v>
      </c>
      <c r="H11" t="s">
        <v>49</v>
      </c>
      <c r="I11">
        <f>C29</f>
        <v>0.47457939999999998</v>
      </c>
      <c r="J11">
        <f>C33</f>
        <v>1.1483327999999999</v>
      </c>
    </row>
    <row r="12" spans="1:22" x14ac:dyDescent="0.25">
      <c r="A12" s="1">
        <v>4</v>
      </c>
      <c r="B12">
        <v>14.446979000000001</v>
      </c>
      <c r="C12">
        <v>0.96059289999999997</v>
      </c>
      <c r="H12" t="s">
        <v>50</v>
      </c>
      <c r="I12">
        <f>C41</f>
        <v>7.9904600000000006E-2</v>
      </c>
      <c r="J12">
        <f>C37</f>
        <v>0.98716563999999996</v>
      </c>
    </row>
    <row r="13" spans="1:22" x14ac:dyDescent="0.25">
      <c r="A13" s="1">
        <v>5</v>
      </c>
      <c r="B13">
        <v>34.647005</v>
      </c>
      <c r="C13">
        <v>1.2251989000000001</v>
      </c>
      <c r="H13" t="s">
        <v>4</v>
      </c>
      <c r="I13">
        <f>MIN(C54:C65)</f>
        <v>0.68349170000000004</v>
      </c>
      <c r="J13">
        <f>MAX(C54:C65)</f>
        <v>1.2410669999999999</v>
      </c>
    </row>
    <row r="14" spans="1:22" x14ac:dyDescent="0.25">
      <c r="A14" s="1">
        <v>6</v>
      </c>
      <c r="B14">
        <v>125.69886</v>
      </c>
      <c r="C14">
        <v>1.5678217999999999</v>
      </c>
      <c r="H14" t="s">
        <v>51</v>
      </c>
      <c r="I14">
        <f>PRODUCT(I9:I13)</f>
        <v>0</v>
      </c>
      <c r="J14">
        <f>PRODUCT(J9:J13)</f>
        <v>3.3836211709693798</v>
      </c>
    </row>
    <row r="15" spans="1:22" x14ac:dyDescent="0.25">
      <c r="A15" s="1">
        <v>7</v>
      </c>
      <c r="B15">
        <v>138.26874599999999</v>
      </c>
      <c r="C15">
        <v>1.5709575</v>
      </c>
      <c r="J15">
        <f>I5*J14</f>
        <v>0.19705629523783749</v>
      </c>
    </row>
    <row r="16" spans="1:22" x14ac:dyDescent="0.25">
      <c r="A16" s="3"/>
    </row>
    <row r="17" spans="1:3" x14ac:dyDescent="0.25">
      <c r="A17" s="1" t="s">
        <v>16</v>
      </c>
    </row>
    <row r="18" spans="1:3" x14ac:dyDescent="0.25">
      <c r="A18" s="1"/>
      <c r="B18" t="s">
        <v>24</v>
      </c>
      <c r="C18" t="s">
        <v>25</v>
      </c>
    </row>
    <row r="19" spans="1:3" x14ac:dyDescent="0.25">
      <c r="A19" s="1">
        <v>1</v>
      </c>
      <c r="B19">
        <v>84.004170000000002</v>
      </c>
      <c r="C19">
        <v>0.69479429999999998</v>
      </c>
    </row>
    <row r="20" spans="1:3" x14ac:dyDescent="0.25">
      <c r="A20" s="1">
        <v>2</v>
      </c>
      <c r="B20">
        <v>93.337969999999999</v>
      </c>
      <c r="C20">
        <v>0.69618659999999999</v>
      </c>
    </row>
    <row r="21" spans="1:3" x14ac:dyDescent="0.25">
      <c r="A21" s="1">
        <v>3</v>
      </c>
      <c r="B21">
        <v>105.97197</v>
      </c>
      <c r="C21">
        <v>0.7947514</v>
      </c>
    </row>
    <row r="22" spans="1:3" x14ac:dyDescent="0.25">
      <c r="A22" s="1">
        <v>4</v>
      </c>
      <c r="B22">
        <v>111.60619</v>
      </c>
      <c r="C22">
        <v>1.0720002</v>
      </c>
    </row>
    <row r="23" spans="1:3" x14ac:dyDescent="0.25">
      <c r="A23" s="1">
        <v>5</v>
      </c>
      <c r="B23">
        <v>117.4251</v>
      </c>
      <c r="C23">
        <v>1.4195462999999999</v>
      </c>
    </row>
    <row r="24" spans="1:3" x14ac:dyDescent="0.25">
      <c r="A24" s="1">
        <v>6</v>
      </c>
      <c r="B24">
        <v>122.05362</v>
      </c>
      <c r="C24">
        <v>1.5279056</v>
      </c>
    </row>
    <row r="25" spans="1:3" x14ac:dyDescent="0.25">
      <c r="A25" s="1">
        <v>7</v>
      </c>
      <c r="B25">
        <v>134.25898000000001</v>
      </c>
      <c r="C25">
        <v>1.5309615000000001</v>
      </c>
    </row>
    <row r="26" spans="1:3" x14ac:dyDescent="0.25">
      <c r="A26" s="3"/>
    </row>
    <row r="27" spans="1:3" x14ac:dyDescent="0.25">
      <c r="A27" s="1" t="s">
        <v>17</v>
      </c>
    </row>
    <row r="28" spans="1:3" x14ac:dyDescent="0.25">
      <c r="A28" s="1"/>
      <c r="B28" t="s">
        <v>26</v>
      </c>
      <c r="C28" t="s">
        <v>27</v>
      </c>
    </row>
    <row r="29" spans="1:3" x14ac:dyDescent="0.25">
      <c r="A29" s="1">
        <v>1</v>
      </c>
      <c r="B29">
        <v>-397.85228699999999</v>
      </c>
      <c r="C29">
        <v>0.47457939999999998</v>
      </c>
    </row>
    <row r="30" spans="1:3" x14ac:dyDescent="0.25">
      <c r="A30" s="1">
        <v>2</v>
      </c>
      <c r="B30">
        <v>-265.23485799999997</v>
      </c>
      <c r="C30">
        <v>0.47553040000000002</v>
      </c>
    </row>
    <row r="31" spans="1:3" x14ac:dyDescent="0.25">
      <c r="A31" s="1">
        <v>3</v>
      </c>
      <c r="B31">
        <v>-77.824624</v>
      </c>
      <c r="C31">
        <v>0.96072800000000003</v>
      </c>
    </row>
    <row r="32" spans="1:3" x14ac:dyDescent="0.25">
      <c r="A32" s="1">
        <v>4</v>
      </c>
      <c r="B32">
        <v>-37.776615</v>
      </c>
      <c r="C32">
        <v>1.1460406999999999</v>
      </c>
    </row>
    <row r="33" spans="1:3" x14ac:dyDescent="0.25">
      <c r="A33" s="1">
        <v>5</v>
      </c>
      <c r="B33">
        <v>-3.7776610000000002</v>
      </c>
      <c r="C33">
        <v>1.1483327999999999</v>
      </c>
    </row>
    <row r="34" spans="1:3" x14ac:dyDescent="0.25">
      <c r="A34" s="3"/>
    </row>
    <row r="35" spans="1:3" x14ac:dyDescent="0.25">
      <c r="A35" s="1" t="s">
        <v>18</v>
      </c>
    </row>
    <row r="36" spans="1:3" x14ac:dyDescent="0.25">
      <c r="A36" s="1"/>
      <c r="B36" t="s">
        <v>28</v>
      </c>
      <c r="C36" t="s">
        <v>29</v>
      </c>
    </row>
    <row r="37" spans="1:3" x14ac:dyDescent="0.25">
      <c r="A37" s="1">
        <v>1</v>
      </c>
      <c r="B37">
        <v>49.174469999999999</v>
      </c>
      <c r="C37">
        <v>0.98716563999999996</v>
      </c>
    </row>
    <row r="38" spans="1:3" x14ac:dyDescent="0.25">
      <c r="A38" s="1">
        <v>2</v>
      </c>
      <c r="B38">
        <v>54.638300000000001</v>
      </c>
      <c r="C38">
        <v>0.98519524999999997</v>
      </c>
    </row>
    <row r="39" spans="1:3" x14ac:dyDescent="0.25">
      <c r="A39" s="1">
        <v>3</v>
      </c>
      <c r="B39">
        <v>94.543679999999995</v>
      </c>
      <c r="C39">
        <v>0.67408208000000003</v>
      </c>
    </row>
    <row r="40" spans="1:3" x14ac:dyDescent="0.25">
      <c r="A40" s="1">
        <v>4</v>
      </c>
      <c r="B40">
        <v>115.13824</v>
      </c>
      <c r="C40">
        <v>8.0064730000000001E-2</v>
      </c>
    </row>
    <row r="41" spans="1:3" x14ac:dyDescent="0.25">
      <c r="A41" s="1">
        <v>5</v>
      </c>
      <c r="B41">
        <v>126.65206000000001</v>
      </c>
      <c r="C41">
        <v>7.9904600000000006E-2</v>
      </c>
    </row>
    <row r="42" spans="1:3" x14ac:dyDescent="0.25">
      <c r="A42" s="3"/>
    </row>
    <row r="43" spans="1:3" x14ac:dyDescent="0.25">
      <c r="A43" s="1" t="s">
        <v>19</v>
      </c>
    </row>
    <row r="44" spans="1:3" x14ac:dyDescent="0.25">
      <c r="A44" s="1"/>
      <c r="B44" t="s">
        <v>30</v>
      </c>
      <c r="C44" t="s">
        <v>31</v>
      </c>
    </row>
    <row r="45" spans="1:3" x14ac:dyDescent="0.25">
      <c r="A45" s="1">
        <v>1</v>
      </c>
      <c r="B45">
        <v>13.85285</v>
      </c>
      <c r="C45">
        <v>0.85137750000000001</v>
      </c>
    </row>
    <row r="46" spans="1:3" x14ac:dyDescent="0.25">
      <c r="A46" s="1">
        <v>2</v>
      </c>
      <c r="B46">
        <v>15.392049999999999</v>
      </c>
      <c r="C46">
        <v>0.85308360000000005</v>
      </c>
    </row>
    <row r="47" spans="1:3" x14ac:dyDescent="0.25">
      <c r="A47" s="1">
        <v>3</v>
      </c>
      <c r="B47">
        <v>29.20645</v>
      </c>
      <c r="C47">
        <v>0.92323279999999996</v>
      </c>
    </row>
    <row r="48" spans="1:3" x14ac:dyDescent="0.25">
      <c r="A48" s="1">
        <v>4</v>
      </c>
      <c r="B48">
        <v>46.147599999999997</v>
      </c>
      <c r="C48">
        <v>1.0307371000000001</v>
      </c>
    </row>
    <row r="49" spans="1:3" x14ac:dyDescent="0.25">
      <c r="A49" s="1">
        <v>5</v>
      </c>
      <c r="B49">
        <v>63.627389999999998</v>
      </c>
      <c r="C49">
        <v>1.1581760999999999</v>
      </c>
    </row>
    <row r="50" spans="1:3" x14ac:dyDescent="0.25">
      <c r="A50" s="1">
        <v>6</v>
      </c>
      <c r="B50">
        <v>69.990129999999994</v>
      </c>
      <c r="C50">
        <v>1.1604924999999999</v>
      </c>
    </row>
    <row r="51" spans="1:3" x14ac:dyDescent="0.25">
      <c r="A51" s="3"/>
    </row>
    <row r="52" spans="1:3" x14ac:dyDescent="0.25">
      <c r="A52" s="1" t="s">
        <v>20</v>
      </c>
    </row>
    <row r="53" spans="1:3" x14ac:dyDescent="0.25">
      <c r="A53" s="1"/>
      <c r="B53" t="s">
        <v>32</v>
      </c>
      <c r="C53" t="s">
        <v>33</v>
      </c>
    </row>
    <row r="54" spans="1:3" x14ac:dyDescent="0.25">
      <c r="A54" s="1">
        <v>1</v>
      </c>
      <c r="B54" t="s">
        <v>34</v>
      </c>
      <c r="C54">
        <v>0.68349170000000004</v>
      </c>
    </row>
    <row r="55" spans="1:3" x14ac:dyDescent="0.25">
      <c r="A55" s="1">
        <v>2</v>
      </c>
      <c r="B55" t="s">
        <v>35</v>
      </c>
      <c r="C55">
        <v>0.7182615</v>
      </c>
    </row>
    <row r="56" spans="1:3" x14ac:dyDescent="0.25">
      <c r="A56" s="1">
        <v>3</v>
      </c>
      <c r="B56" t="s">
        <v>36</v>
      </c>
      <c r="C56">
        <v>0.9479263</v>
      </c>
    </row>
    <row r="57" spans="1:3" x14ac:dyDescent="0.25">
      <c r="A57" s="1">
        <v>4</v>
      </c>
      <c r="B57" t="s">
        <v>37</v>
      </c>
      <c r="C57">
        <v>1.0564566</v>
      </c>
    </row>
    <row r="58" spans="1:3" x14ac:dyDescent="0.25">
      <c r="A58" s="1">
        <v>5</v>
      </c>
      <c r="B58" t="s">
        <v>38</v>
      </c>
      <c r="C58">
        <v>1.1424295</v>
      </c>
    </row>
    <row r="59" spans="1:3" x14ac:dyDescent="0.25">
      <c r="A59" s="1">
        <v>6</v>
      </c>
      <c r="B59" t="s">
        <v>39</v>
      </c>
      <c r="C59">
        <v>1.2410669999999999</v>
      </c>
    </row>
    <row r="60" spans="1:3" x14ac:dyDescent="0.25">
      <c r="A60" s="1">
        <v>7</v>
      </c>
      <c r="B60" t="s">
        <v>40</v>
      </c>
      <c r="C60">
        <v>1.1759344</v>
      </c>
    </row>
    <row r="61" spans="1:3" x14ac:dyDescent="0.25">
      <c r="A61" s="1">
        <v>8</v>
      </c>
      <c r="B61" t="s">
        <v>41</v>
      </c>
      <c r="C61">
        <v>1.1997869999999999</v>
      </c>
    </row>
    <row r="62" spans="1:3" x14ac:dyDescent="0.25">
      <c r="A62" s="1">
        <v>9</v>
      </c>
      <c r="B62" t="s">
        <v>42</v>
      </c>
      <c r="C62">
        <v>1.0049680000000001</v>
      </c>
    </row>
    <row r="63" spans="1:3" x14ac:dyDescent="0.25">
      <c r="A63" s="1">
        <v>10</v>
      </c>
      <c r="B63" t="s">
        <v>43</v>
      </c>
      <c r="C63">
        <v>0.99496810000000002</v>
      </c>
    </row>
    <row r="64" spans="1:3" x14ac:dyDescent="0.25">
      <c r="A64" s="1">
        <v>11</v>
      </c>
      <c r="B64" t="s">
        <v>44</v>
      </c>
      <c r="C64">
        <v>0.90078610000000003</v>
      </c>
    </row>
    <row r="65" spans="1:3" x14ac:dyDescent="0.25">
      <c r="A65" s="1">
        <v>12</v>
      </c>
      <c r="B65" t="s">
        <v>45</v>
      </c>
      <c r="C65">
        <v>0.92989160000000004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305"/>
  <sheetViews>
    <sheetView topLeftCell="O1" workbookViewId="0">
      <selection activeCell="AE22" sqref="AE22"/>
    </sheetView>
  </sheetViews>
  <sheetFormatPr defaultRowHeight="15" x14ac:dyDescent="0.25"/>
  <cols>
    <col min="1" max="1" width="9.7109375" bestFit="1" customWidth="1"/>
    <col min="2" max="2" width="15.85546875" bestFit="1" customWidth="1"/>
    <col min="3" max="3" width="8.42578125" bestFit="1" customWidth="1"/>
    <col min="4" max="4" width="14" customWidth="1"/>
    <col min="9" max="9" width="20.7109375" customWidth="1"/>
    <col min="10" max="10" width="16.28515625" bestFit="1" customWidth="1"/>
    <col min="11" max="11" width="7.7109375" customWidth="1"/>
    <col min="12" max="12" width="7.85546875" customWidth="1"/>
    <col min="13" max="14" width="7.7109375" customWidth="1"/>
    <col min="15" max="15" width="10.140625" customWidth="1"/>
    <col min="16" max="17" width="7.7109375" customWidth="1"/>
    <col min="18" max="18" width="10.42578125" customWidth="1"/>
    <col min="19" max="19" width="9" customWidth="1"/>
    <col min="20" max="25" width="7.7109375" customWidth="1"/>
    <col min="26" max="26" width="9.140625" customWidth="1"/>
    <col min="27" max="27" width="11.28515625" customWidth="1"/>
    <col min="28" max="28" width="7.28515625" customWidth="1"/>
    <col min="29" max="29" width="4" customWidth="1"/>
    <col min="30" max="30" width="3.5703125" customWidth="1"/>
    <col min="31" max="31" width="4.28515625" customWidth="1"/>
    <col min="32" max="32" width="5" customWidth="1"/>
    <col min="33" max="33" width="10.28515625" customWidth="1"/>
    <col min="34" max="34" width="9.140625" customWidth="1"/>
    <col min="35" max="35" width="12.140625" bestFit="1" customWidth="1"/>
    <col min="36" max="36" width="11.28515625" customWidth="1"/>
    <col min="37" max="37" width="7" customWidth="1"/>
    <col min="39" max="39" width="12.140625" bestFit="1" customWidth="1"/>
    <col min="40" max="40" width="11.28515625" bestFit="1" customWidth="1"/>
  </cols>
  <sheetData>
    <row r="1" spans="1:50" ht="15.75" thickBot="1" x14ac:dyDescent="0.3">
      <c r="A1" t="s">
        <v>53</v>
      </c>
      <c r="B1" t="s">
        <v>54</v>
      </c>
      <c r="C1" t="s">
        <v>69</v>
      </c>
      <c r="D1" t="s">
        <v>55</v>
      </c>
      <c r="I1" s="6" t="s">
        <v>68</v>
      </c>
      <c r="J1" s="6" t="s">
        <v>67</v>
      </c>
    </row>
    <row r="2" spans="1:50" x14ac:dyDescent="0.25">
      <c r="A2" s="5">
        <v>37773</v>
      </c>
      <c r="B2" t="s">
        <v>62</v>
      </c>
      <c r="C2">
        <v>3</v>
      </c>
      <c r="D2">
        <v>499221281.5</v>
      </c>
      <c r="J2" s="10" t="s">
        <v>59</v>
      </c>
      <c r="K2" s="10"/>
      <c r="L2" s="10" t="s">
        <v>60</v>
      </c>
      <c r="M2" s="10"/>
      <c r="N2" s="10" t="s">
        <v>63</v>
      </c>
      <c r="O2" s="10" t="s">
        <v>61</v>
      </c>
      <c r="P2" s="10"/>
      <c r="Q2" s="10" t="s">
        <v>62</v>
      </c>
      <c r="R2" s="10" t="s">
        <v>58</v>
      </c>
      <c r="S2" s="10" t="s">
        <v>56</v>
      </c>
      <c r="T2" s="10"/>
      <c r="U2" s="10" t="s">
        <v>57</v>
      </c>
      <c r="V2" s="10"/>
      <c r="W2" s="10"/>
      <c r="X2" s="10"/>
      <c r="Y2" s="10"/>
      <c r="Z2" s="10" t="s">
        <v>65</v>
      </c>
      <c r="AA2" s="10" t="s">
        <v>66</v>
      </c>
      <c r="AG2" s="18"/>
      <c r="AH2" s="36" t="s">
        <v>59</v>
      </c>
      <c r="AI2" s="37"/>
      <c r="AJ2" s="36" t="s">
        <v>60</v>
      </c>
      <c r="AK2" s="37"/>
      <c r="AL2" s="28" t="s">
        <v>63</v>
      </c>
      <c r="AM2" s="36" t="s">
        <v>61</v>
      </c>
      <c r="AN2" s="37"/>
      <c r="AO2" s="28" t="s">
        <v>62</v>
      </c>
      <c r="AP2" s="28" t="s">
        <v>58</v>
      </c>
      <c r="AQ2" s="36" t="s">
        <v>56</v>
      </c>
      <c r="AR2" s="37"/>
      <c r="AS2" s="36" t="s">
        <v>57</v>
      </c>
      <c r="AT2" s="38"/>
      <c r="AU2" s="38"/>
      <c r="AV2" s="38"/>
      <c r="AW2" s="37"/>
      <c r="AX2" s="12" t="s">
        <v>66</v>
      </c>
    </row>
    <row r="3" spans="1:50" x14ac:dyDescent="0.25">
      <c r="A3" s="5">
        <v>37773</v>
      </c>
      <c r="B3" t="s">
        <v>56</v>
      </c>
      <c r="C3">
        <v>1</v>
      </c>
      <c r="D3">
        <v>97922399107.410004</v>
      </c>
      <c r="I3" s="6" t="s">
        <v>64</v>
      </c>
      <c r="J3" s="10">
        <v>1</v>
      </c>
      <c r="K3" s="10" t="s">
        <v>70</v>
      </c>
      <c r="L3" s="10" t="s">
        <v>71</v>
      </c>
      <c r="M3" s="10" t="s">
        <v>62</v>
      </c>
      <c r="N3" s="10" t="s">
        <v>77</v>
      </c>
      <c r="O3" s="10" t="s">
        <v>62</v>
      </c>
      <c r="P3" s="10" t="s">
        <v>72</v>
      </c>
      <c r="Q3" s="10">
        <v>3</v>
      </c>
      <c r="R3" s="10" t="s">
        <v>73</v>
      </c>
      <c r="S3" s="10">
        <v>1</v>
      </c>
      <c r="T3" s="10" t="s">
        <v>73</v>
      </c>
      <c r="U3" s="10">
        <v>2</v>
      </c>
      <c r="V3" s="10" t="s">
        <v>73</v>
      </c>
      <c r="W3" s="10" t="s">
        <v>74</v>
      </c>
      <c r="X3" s="10" t="s">
        <v>75</v>
      </c>
      <c r="Y3" s="10" t="s">
        <v>76</v>
      </c>
      <c r="Z3" s="10" t="s">
        <v>65</v>
      </c>
      <c r="AA3" s="10"/>
      <c r="AG3" s="19" t="s">
        <v>64</v>
      </c>
      <c r="AH3" s="22">
        <v>1</v>
      </c>
      <c r="AI3" s="23" t="s">
        <v>70</v>
      </c>
      <c r="AJ3" s="22" t="s">
        <v>71</v>
      </c>
      <c r="AK3" s="23" t="s">
        <v>62</v>
      </c>
      <c r="AL3" s="29" t="s">
        <v>77</v>
      </c>
      <c r="AM3" s="22" t="s">
        <v>62</v>
      </c>
      <c r="AN3" s="23" t="s">
        <v>72</v>
      </c>
      <c r="AO3" s="29">
        <v>3</v>
      </c>
      <c r="AP3" s="29" t="s">
        <v>73</v>
      </c>
      <c r="AQ3" s="22">
        <v>1</v>
      </c>
      <c r="AR3" s="23" t="s">
        <v>73</v>
      </c>
      <c r="AS3" s="22">
        <v>2</v>
      </c>
      <c r="AT3" s="11" t="s">
        <v>73</v>
      </c>
      <c r="AU3" s="11" t="s">
        <v>74</v>
      </c>
      <c r="AV3" s="11" t="s">
        <v>75</v>
      </c>
      <c r="AW3" s="23" t="s">
        <v>76</v>
      </c>
      <c r="AX3" s="13"/>
    </row>
    <row r="4" spans="1:50" x14ac:dyDescent="0.25">
      <c r="A4" s="5">
        <v>37773</v>
      </c>
      <c r="B4" t="s">
        <v>57</v>
      </c>
      <c r="C4">
        <v>2</v>
      </c>
      <c r="D4">
        <v>281990059207.66998</v>
      </c>
      <c r="I4" s="7">
        <v>37773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1.3123184914548775E-3</v>
      </c>
      <c r="R4" s="9">
        <v>0</v>
      </c>
      <c r="S4" s="9">
        <v>0.25741165258452375</v>
      </c>
      <c r="T4" s="9">
        <v>0</v>
      </c>
      <c r="U4" s="9">
        <v>0.74127602892402145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1</v>
      </c>
      <c r="AG4" s="20">
        <v>37773</v>
      </c>
      <c r="AH4" s="24">
        <v>0</v>
      </c>
      <c r="AI4" s="25">
        <v>0</v>
      </c>
      <c r="AJ4" s="24">
        <v>0</v>
      </c>
      <c r="AK4" s="25">
        <v>0</v>
      </c>
      <c r="AL4" s="30">
        <v>0</v>
      </c>
      <c r="AM4" s="24">
        <v>0</v>
      </c>
      <c r="AN4" s="25">
        <v>0</v>
      </c>
      <c r="AO4" s="30">
        <v>1.3123184914548775E-3</v>
      </c>
      <c r="AP4" s="30">
        <v>0</v>
      </c>
      <c r="AQ4" s="24">
        <v>0.25741165258452375</v>
      </c>
      <c r="AR4" s="25">
        <v>0</v>
      </c>
      <c r="AS4" s="24">
        <v>0.74127602892402145</v>
      </c>
      <c r="AT4" s="14">
        <v>0</v>
      </c>
      <c r="AU4" s="14">
        <v>0</v>
      </c>
      <c r="AV4" s="14">
        <v>0</v>
      </c>
      <c r="AW4" s="25">
        <v>0</v>
      </c>
      <c r="AX4" s="15">
        <v>1</v>
      </c>
    </row>
    <row r="5" spans="1:50" x14ac:dyDescent="0.25">
      <c r="A5" s="5">
        <v>37803</v>
      </c>
      <c r="B5" t="s">
        <v>62</v>
      </c>
      <c r="C5">
        <v>3</v>
      </c>
      <c r="D5">
        <v>521063943.00999999</v>
      </c>
      <c r="I5" s="7">
        <v>37803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1.2541173356170735E-3</v>
      </c>
      <c r="R5" s="9">
        <v>0</v>
      </c>
      <c r="S5" s="9">
        <v>0.24899752821104792</v>
      </c>
      <c r="T5" s="9">
        <v>0</v>
      </c>
      <c r="U5" s="9">
        <v>0.7497483544533351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1</v>
      </c>
      <c r="AG5" s="20">
        <v>37803</v>
      </c>
      <c r="AH5" s="24">
        <v>0</v>
      </c>
      <c r="AI5" s="25">
        <v>0</v>
      </c>
      <c r="AJ5" s="24">
        <v>0</v>
      </c>
      <c r="AK5" s="25">
        <v>0</v>
      </c>
      <c r="AL5" s="30">
        <v>0</v>
      </c>
      <c r="AM5" s="24">
        <v>0</v>
      </c>
      <c r="AN5" s="25">
        <v>0</v>
      </c>
      <c r="AO5" s="30">
        <v>1.2541173356170735E-3</v>
      </c>
      <c r="AP5" s="30">
        <v>0</v>
      </c>
      <c r="AQ5" s="24">
        <v>0.24899752821104792</v>
      </c>
      <c r="AR5" s="25">
        <v>0</v>
      </c>
      <c r="AS5" s="24">
        <v>0.7497483544533351</v>
      </c>
      <c r="AT5" s="14">
        <v>0</v>
      </c>
      <c r="AU5" s="14">
        <v>0</v>
      </c>
      <c r="AV5" s="14">
        <v>0</v>
      </c>
      <c r="AW5" s="25">
        <v>0</v>
      </c>
      <c r="AX5" s="15">
        <v>1</v>
      </c>
    </row>
    <row r="6" spans="1:50" x14ac:dyDescent="0.25">
      <c r="A6" s="5">
        <v>37803</v>
      </c>
      <c r="B6" t="s">
        <v>56</v>
      </c>
      <c r="C6">
        <v>1</v>
      </c>
      <c r="D6">
        <v>103454142738.21001</v>
      </c>
      <c r="I6" s="7">
        <v>37834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1.1725725067266981E-3</v>
      </c>
      <c r="R6" s="9">
        <v>0</v>
      </c>
      <c r="S6" s="9">
        <v>0.24207858550979897</v>
      </c>
      <c r="T6" s="9">
        <v>0</v>
      </c>
      <c r="U6" s="9">
        <v>0.75674884198347436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1</v>
      </c>
      <c r="AG6" s="20">
        <v>37834</v>
      </c>
      <c r="AH6" s="24">
        <v>0</v>
      </c>
      <c r="AI6" s="25">
        <v>0</v>
      </c>
      <c r="AJ6" s="24">
        <v>0</v>
      </c>
      <c r="AK6" s="25">
        <v>0</v>
      </c>
      <c r="AL6" s="30">
        <v>0</v>
      </c>
      <c r="AM6" s="24">
        <v>0</v>
      </c>
      <c r="AN6" s="25">
        <v>0</v>
      </c>
      <c r="AO6" s="30">
        <v>1.1725725067266981E-3</v>
      </c>
      <c r="AP6" s="30">
        <v>0</v>
      </c>
      <c r="AQ6" s="24">
        <v>0.24207858550979897</v>
      </c>
      <c r="AR6" s="25">
        <v>0</v>
      </c>
      <c r="AS6" s="24">
        <v>0.75674884198347436</v>
      </c>
      <c r="AT6" s="14">
        <v>0</v>
      </c>
      <c r="AU6" s="14">
        <v>0</v>
      </c>
      <c r="AV6" s="14">
        <v>0</v>
      </c>
      <c r="AW6" s="25">
        <v>0</v>
      </c>
      <c r="AX6" s="15">
        <v>1</v>
      </c>
    </row>
    <row r="7" spans="1:50" x14ac:dyDescent="0.25">
      <c r="A7" s="5">
        <v>37803</v>
      </c>
      <c r="B7" t="s">
        <v>57</v>
      </c>
      <c r="C7">
        <v>2</v>
      </c>
      <c r="D7">
        <v>311507402650.23999</v>
      </c>
      <c r="I7" s="7">
        <v>37865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1.0723893974448294E-3</v>
      </c>
      <c r="R7" s="9">
        <v>0</v>
      </c>
      <c r="S7" s="9">
        <v>0.23094221717706861</v>
      </c>
      <c r="T7" s="9">
        <v>0</v>
      </c>
      <c r="U7" s="9">
        <v>0.76798539342548655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</v>
      </c>
      <c r="AG7" s="20">
        <v>37865</v>
      </c>
      <c r="AH7" s="24">
        <v>0</v>
      </c>
      <c r="AI7" s="25">
        <v>0</v>
      </c>
      <c r="AJ7" s="24">
        <v>0</v>
      </c>
      <c r="AK7" s="25">
        <v>0</v>
      </c>
      <c r="AL7" s="30">
        <v>0</v>
      </c>
      <c r="AM7" s="24">
        <v>0</v>
      </c>
      <c r="AN7" s="25">
        <v>0</v>
      </c>
      <c r="AO7" s="30">
        <v>1.0723893974448294E-3</v>
      </c>
      <c r="AP7" s="30">
        <v>0</v>
      </c>
      <c r="AQ7" s="24">
        <v>0.23094221717706861</v>
      </c>
      <c r="AR7" s="25">
        <v>0</v>
      </c>
      <c r="AS7" s="24">
        <v>0.76798539342548655</v>
      </c>
      <c r="AT7" s="14">
        <v>0</v>
      </c>
      <c r="AU7" s="14">
        <v>0</v>
      </c>
      <c r="AV7" s="14">
        <v>0</v>
      </c>
      <c r="AW7" s="25">
        <v>0</v>
      </c>
      <c r="AX7" s="15">
        <v>1</v>
      </c>
    </row>
    <row r="8" spans="1:50" x14ac:dyDescent="0.25">
      <c r="A8" s="5">
        <v>37834</v>
      </c>
      <c r="B8" t="s">
        <v>62</v>
      </c>
      <c r="C8">
        <v>3</v>
      </c>
      <c r="D8">
        <v>542569018.53999996</v>
      </c>
      <c r="I8" s="7">
        <v>37895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1.0320324523320347E-3</v>
      </c>
      <c r="R8" s="9">
        <v>0</v>
      </c>
      <c r="S8" s="9">
        <v>0.22580108128448781</v>
      </c>
      <c r="T8" s="9">
        <v>0</v>
      </c>
      <c r="U8" s="9">
        <v>0.77316688626318009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1</v>
      </c>
      <c r="AG8" s="20">
        <v>37895</v>
      </c>
      <c r="AH8" s="24">
        <v>0</v>
      </c>
      <c r="AI8" s="25">
        <v>0</v>
      </c>
      <c r="AJ8" s="24">
        <v>0</v>
      </c>
      <c r="AK8" s="25">
        <v>0</v>
      </c>
      <c r="AL8" s="30">
        <v>0</v>
      </c>
      <c r="AM8" s="24">
        <v>0</v>
      </c>
      <c r="AN8" s="25">
        <v>0</v>
      </c>
      <c r="AO8" s="30">
        <v>1.0320324523320347E-3</v>
      </c>
      <c r="AP8" s="30">
        <v>0</v>
      </c>
      <c r="AQ8" s="24">
        <v>0.22580108128448781</v>
      </c>
      <c r="AR8" s="25">
        <v>0</v>
      </c>
      <c r="AS8" s="24">
        <v>0.77316688626318009</v>
      </c>
      <c r="AT8" s="14">
        <v>0</v>
      </c>
      <c r="AU8" s="14">
        <v>0</v>
      </c>
      <c r="AV8" s="14">
        <v>0</v>
      </c>
      <c r="AW8" s="25">
        <v>0</v>
      </c>
      <c r="AX8" s="15">
        <v>1</v>
      </c>
    </row>
    <row r="9" spans="1:50" x14ac:dyDescent="0.25">
      <c r="A9" s="5">
        <v>37834</v>
      </c>
      <c r="B9" t="s">
        <v>56</v>
      </c>
      <c r="C9">
        <v>1</v>
      </c>
      <c r="D9">
        <v>112013832659.49001</v>
      </c>
      <c r="I9" s="7">
        <v>37926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1.009119622714612E-3</v>
      </c>
      <c r="R9" s="9">
        <v>0</v>
      </c>
      <c r="S9" s="9">
        <v>0.22569113692214121</v>
      </c>
      <c r="T9" s="9">
        <v>0</v>
      </c>
      <c r="U9" s="9">
        <v>0.77329974345514418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1</v>
      </c>
      <c r="AG9" s="20">
        <v>37926</v>
      </c>
      <c r="AH9" s="24">
        <v>0</v>
      </c>
      <c r="AI9" s="25">
        <v>0</v>
      </c>
      <c r="AJ9" s="24">
        <v>0</v>
      </c>
      <c r="AK9" s="25">
        <v>0</v>
      </c>
      <c r="AL9" s="30">
        <v>0</v>
      </c>
      <c r="AM9" s="24">
        <v>0</v>
      </c>
      <c r="AN9" s="25">
        <v>0</v>
      </c>
      <c r="AO9" s="30">
        <v>1.009119622714612E-3</v>
      </c>
      <c r="AP9" s="30">
        <v>0</v>
      </c>
      <c r="AQ9" s="24">
        <v>0.22569113692214121</v>
      </c>
      <c r="AR9" s="25">
        <v>0</v>
      </c>
      <c r="AS9" s="24">
        <v>0.77329974345514418</v>
      </c>
      <c r="AT9" s="14">
        <v>0</v>
      </c>
      <c r="AU9" s="14">
        <v>0</v>
      </c>
      <c r="AV9" s="14">
        <v>0</v>
      </c>
      <c r="AW9" s="25">
        <v>0</v>
      </c>
      <c r="AX9" s="15">
        <v>1</v>
      </c>
    </row>
    <row r="10" spans="1:50" x14ac:dyDescent="0.25">
      <c r="A10" s="5">
        <v>37834</v>
      </c>
      <c r="B10" t="s">
        <v>57</v>
      </c>
      <c r="C10">
        <v>2</v>
      </c>
      <c r="D10">
        <v>350160415770.31</v>
      </c>
      <c r="I10" s="7">
        <v>37956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1.0185410420591485E-3</v>
      </c>
      <c r="R10" s="9">
        <v>0</v>
      </c>
      <c r="S10" s="9">
        <v>0.22843396052731169</v>
      </c>
      <c r="T10" s="9">
        <v>0</v>
      </c>
      <c r="U10" s="9">
        <v>0.77054749843062909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1</v>
      </c>
      <c r="AG10" s="20">
        <v>37956</v>
      </c>
      <c r="AH10" s="24">
        <v>0</v>
      </c>
      <c r="AI10" s="25">
        <v>0</v>
      </c>
      <c r="AJ10" s="24">
        <v>0</v>
      </c>
      <c r="AK10" s="25">
        <v>0</v>
      </c>
      <c r="AL10" s="30">
        <v>0</v>
      </c>
      <c r="AM10" s="24">
        <v>0</v>
      </c>
      <c r="AN10" s="25">
        <v>0</v>
      </c>
      <c r="AO10" s="30">
        <v>1.0185410420591485E-3</v>
      </c>
      <c r="AP10" s="30">
        <v>0</v>
      </c>
      <c r="AQ10" s="24">
        <v>0.22843396052731169</v>
      </c>
      <c r="AR10" s="25">
        <v>0</v>
      </c>
      <c r="AS10" s="24">
        <v>0.77054749843062909</v>
      </c>
      <c r="AT10" s="14">
        <v>0</v>
      </c>
      <c r="AU10" s="14">
        <v>0</v>
      </c>
      <c r="AV10" s="14">
        <v>0</v>
      </c>
      <c r="AW10" s="25">
        <v>0</v>
      </c>
      <c r="AX10" s="15">
        <v>1</v>
      </c>
    </row>
    <row r="11" spans="1:50" x14ac:dyDescent="0.25">
      <c r="A11" s="5">
        <v>37865</v>
      </c>
      <c r="B11" t="s">
        <v>62</v>
      </c>
      <c r="C11">
        <v>3</v>
      </c>
      <c r="D11">
        <v>566469593.75999999</v>
      </c>
      <c r="I11" s="7">
        <v>37987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1.0179887259126471E-3</v>
      </c>
      <c r="R11" s="9">
        <v>0</v>
      </c>
      <c r="S11" s="9">
        <v>0.23227880670385173</v>
      </c>
      <c r="T11" s="9">
        <v>0</v>
      </c>
      <c r="U11" s="9">
        <v>0.76670320457023555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1</v>
      </c>
      <c r="AG11" s="20">
        <v>37987</v>
      </c>
      <c r="AH11" s="24">
        <v>0</v>
      </c>
      <c r="AI11" s="25">
        <v>0</v>
      </c>
      <c r="AJ11" s="24">
        <v>0</v>
      </c>
      <c r="AK11" s="25">
        <v>0</v>
      </c>
      <c r="AL11" s="30">
        <v>0</v>
      </c>
      <c r="AM11" s="24">
        <v>0</v>
      </c>
      <c r="AN11" s="25">
        <v>0</v>
      </c>
      <c r="AO11" s="30">
        <v>1.0179887259126471E-3</v>
      </c>
      <c r="AP11" s="30">
        <v>0</v>
      </c>
      <c r="AQ11" s="24">
        <v>0.23227880670385173</v>
      </c>
      <c r="AR11" s="25">
        <v>0</v>
      </c>
      <c r="AS11" s="24">
        <v>0.76670320457023555</v>
      </c>
      <c r="AT11" s="14">
        <v>0</v>
      </c>
      <c r="AU11" s="14">
        <v>0</v>
      </c>
      <c r="AV11" s="14">
        <v>0</v>
      </c>
      <c r="AW11" s="25">
        <v>0</v>
      </c>
      <c r="AX11" s="15">
        <v>1</v>
      </c>
    </row>
    <row r="12" spans="1:50" x14ac:dyDescent="0.25">
      <c r="A12" s="5">
        <v>37865</v>
      </c>
      <c r="B12" t="s">
        <v>56</v>
      </c>
      <c r="C12">
        <v>1</v>
      </c>
      <c r="D12">
        <v>121990896457.98</v>
      </c>
      <c r="I12" s="7">
        <v>38018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1.0145987030088512E-3</v>
      </c>
      <c r="R12" s="9">
        <v>0</v>
      </c>
      <c r="S12" s="9">
        <v>0.2362673290065212</v>
      </c>
      <c r="T12" s="9">
        <v>0</v>
      </c>
      <c r="U12" s="9">
        <v>0.76271807229046984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1</v>
      </c>
      <c r="AG12" s="20">
        <v>38018</v>
      </c>
      <c r="AH12" s="24">
        <v>0</v>
      </c>
      <c r="AI12" s="25">
        <v>0</v>
      </c>
      <c r="AJ12" s="24">
        <v>0</v>
      </c>
      <c r="AK12" s="25">
        <v>0</v>
      </c>
      <c r="AL12" s="30">
        <v>0</v>
      </c>
      <c r="AM12" s="24">
        <v>0</v>
      </c>
      <c r="AN12" s="25">
        <v>0</v>
      </c>
      <c r="AO12" s="30">
        <v>1.0145987030088512E-3</v>
      </c>
      <c r="AP12" s="30">
        <v>0</v>
      </c>
      <c r="AQ12" s="24">
        <v>0.2362673290065212</v>
      </c>
      <c r="AR12" s="25">
        <v>0</v>
      </c>
      <c r="AS12" s="24">
        <v>0.76271807229046984</v>
      </c>
      <c r="AT12" s="14">
        <v>0</v>
      </c>
      <c r="AU12" s="14">
        <v>0</v>
      </c>
      <c r="AV12" s="14">
        <v>0</v>
      </c>
      <c r="AW12" s="25">
        <v>0</v>
      </c>
      <c r="AX12" s="15">
        <v>1</v>
      </c>
    </row>
    <row r="13" spans="1:50" x14ac:dyDescent="0.25">
      <c r="A13" s="5">
        <v>37865</v>
      </c>
      <c r="B13" t="s">
        <v>57</v>
      </c>
      <c r="C13">
        <v>2</v>
      </c>
      <c r="D13">
        <v>405673885683.60999</v>
      </c>
      <c r="I13" s="7">
        <v>38047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1.0219211843994734E-3</v>
      </c>
      <c r="R13" s="9">
        <v>0</v>
      </c>
      <c r="S13" s="9">
        <v>0.23996882213582688</v>
      </c>
      <c r="T13" s="9">
        <v>0</v>
      </c>
      <c r="U13" s="9">
        <v>0.75900925667977359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G13" s="20">
        <v>38047</v>
      </c>
      <c r="AH13" s="24">
        <v>0</v>
      </c>
      <c r="AI13" s="25">
        <v>0</v>
      </c>
      <c r="AJ13" s="24">
        <v>0</v>
      </c>
      <c r="AK13" s="25">
        <v>0</v>
      </c>
      <c r="AL13" s="30">
        <v>0</v>
      </c>
      <c r="AM13" s="24">
        <v>0</v>
      </c>
      <c r="AN13" s="25">
        <v>0</v>
      </c>
      <c r="AO13" s="30">
        <v>1.0219211843994734E-3</v>
      </c>
      <c r="AP13" s="30">
        <v>0</v>
      </c>
      <c r="AQ13" s="24">
        <v>0.23996882213582688</v>
      </c>
      <c r="AR13" s="25">
        <v>0</v>
      </c>
      <c r="AS13" s="24">
        <v>0.75900925667977359</v>
      </c>
      <c r="AT13" s="14">
        <v>0</v>
      </c>
      <c r="AU13" s="14">
        <v>0</v>
      </c>
      <c r="AV13" s="14">
        <v>0</v>
      </c>
      <c r="AW13" s="25">
        <v>0</v>
      </c>
      <c r="AX13" s="15">
        <v>1</v>
      </c>
    </row>
    <row r="14" spans="1:50" x14ac:dyDescent="0.25">
      <c r="A14" s="5">
        <v>37895</v>
      </c>
      <c r="B14" t="s">
        <v>62</v>
      </c>
      <c r="C14">
        <v>3</v>
      </c>
      <c r="D14">
        <v>600099635.51999998</v>
      </c>
      <c r="I14" s="7">
        <v>38078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1.0339010408566872E-3</v>
      </c>
      <c r="R14" s="9">
        <v>0</v>
      </c>
      <c r="S14" s="9">
        <v>0.24109034317421857</v>
      </c>
      <c r="T14" s="9">
        <v>0</v>
      </c>
      <c r="U14" s="9">
        <v>0.75787575578492472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1</v>
      </c>
      <c r="AG14" s="20">
        <v>38078</v>
      </c>
      <c r="AH14" s="24">
        <v>0</v>
      </c>
      <c r="AI14" s="25">
        <v>0</v>
      </c>
      <c r="AJ14" s="24">
        <v>0</v>
      </c>
      <c r="AK14" s="25">
        <v>0</v>
      </c>
      <c r="AL14" s="30">
        <v>0</v>
      </c>
      <c r="AM14" s="24">
        <v>0</v>
      </c>
      <c r="AN14" s="25">
        <v>0</v>
      </c>
      <c r="AO14" s="30">
        <v>1.0339010408566872E-3</v>
      </c>
      <c r="AP14" s="30">
        <v>0</v>
      </c>
      <c r="AQ14" s="24">
        <v>0.24109034317421857</v>
      </c>
      <c r="AR14" s="25">
        <v>0</v>
      </c>
      <c r="AS14" s="24">
        <v>0.75787575578492472</v>
      </c>
      <c r="AT14" s="14">
        <v>0</v>
      </c>
      <c r="AU14" s="14">
        <v>0</v>
      </c>
      <c r="AV14" s="14">
        <v>0</v>
      </c>
      <c r="AW14" s="25">
        <v>0</v>
      </c>
      <c r="AX14" s="15">
        <v>1</v>
      </c>
    </row>
    <row r="15" spans="1:50" x14ac:dyDescent="0.25">
      <c r="A15" s="5">
        <v>37895</v>
      </c>
      <c r="B15" t="s">
        <v>56</v>
      </c>
      <c r="C15">
        <v>1</v>
      </c>
      <c r="D15">
        <v>131297369838.17999</v>
      </c>
      <c r="I15" s="7">
        <v>38108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8.7222252189733489E-4</v>
      </c>
      <c r="R15" s="9">
        <v>0</v>
      </c>
      <c r="S15" s="9">
        <v>0.24023966182684842</v>
      </c>
      <c r="T15" s="9">
        <v>0</v>
      </c>
      <c r="U15" s="9">
        <v>0.75888811565125425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1</v>
      </c>
      <c r="AG15" s="20">
        <v>38108</v>
      </c>
      <c r="AH15" s="24">
        <v>0</v>
      </c>
      <c r="AI15" s="25">
        <v>0</v>
      </c>
      <c r="AJ15" s="24">
        <v>0</v>
      </c>
      <c r="AK15" s="25">
        <v>0</v>
      </c>
      <c r="AL15" s="30">
        <v>0</v>
      </c>
      <c r="AM15" s="24">
        <v>0</v>
      </c>
      <c r="AN15" s="25">
        <v>0</v>
      </c>
      <c r="AO15" s="30">
        <v>8.7222252189733489E-4</v>
      </c>
      <c r="AP15" s="30">
        <v>0</v>
      </c>
      <c r="AQ15" s="24">
        <v>0.24023966182684842</v>
      </c>
      <c r="AR15" s="25">
        <v>0</v>
      </c>
      <c r="AS15" s="24">
        <v>0.75888811565125425</v>
      </c>
      <c r="AT15" s="14">
        <v>0</v>
      </c>
      <c r="AU15" s="14">
        <v>0</v>
      </c>
      <c r="AV15" s="14">
        <v>0</v>
      </c>
      <c r="AW15" s="25">
        <v>0</v>
      </c>
      <c r="AX15" s="15">
        <v>1</v>
      </c>
    </row>
    <row r="16" spans="1:50" x14ac:dyDescent="0.25">
      <c r="A16" s="5">
        <v>37895</v>
      </c>
      <c r="B16" t="s">
        <v>57</v>
      </c>
      <c r="C16">
        <v>2</v>
      </c>
      <c r="D16">
        <v>449576140357.06</v>
      </c>
      <c r="I16" s="7">
        <v>38139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9.5547646261464009E-4</v>
      </c>
      <c r="R16" s="9">
        <v>0</v>
      </c>
      <c r="S16" s="9">
        <v>0.24238219182653437</v>
      </c>
      <c r="T16" s="9">
        <v>0</v>
      </c>
      <c r="U16" s="9">
        <v>0.75666233171085095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1</v>
      </c>
      <c r="AG16" s="20">
        <v>38139</v>
      </c>
      <c r="AH16" s="24">
        <v>0</v>
      </c>
      <c r="AI16" s="25">
        <v>0</v>
      </c>
      <c r="AJ16" s="24">
        <v>0</v>
      </c>
      <c r="AK16" s="25">
        <v>0</v>
      </c>
      <c r="AL16" s="30">
        <v>0</v>
      </c>
      <c r="AM16" s="24">
        <v>0</v>
      </c>
      <c r="AN16" s="25">
        <v>0</v>
      </c>
      <c r="AO16" s="30">
        <v>9.5547646261464009E-4</v>
      </c>
      <c r="AP16" s="30">
        <v>0</v>
      </c>
      <c r="AQ16" s="24">
        <v>0.24238219182653437</v>
      </c>
      <c r="AR16" s="25">
        <v>0</v>
      </c>
      <c r="AS16" s="24">
        <v>0.75666233171085095</v>
      </c>
      <c r="AT16" s="14">
        <v>0</v>
      </c>
      <c r="AU16" s="14">
        <v>0</v>
      </c>
      <c r="AV16" s="14">
        <v>0</v>
      </c>
      <c r="AW16" s="25">
        <v>0</v>
      </c>
      <c r="AX16" s="15">
        <v>1</v>
      </c>
    </row>
    <row r="17" spans="1:50" x14ac:dyDescent="0.25">
      <c r="A17" s="5">
        <v>37926</v>
      </c>
      <c r="B17" t="s">
        <v>62</v>
      </c>
      <c r="C17">
        <v>3</v>
      </c>
      <c r="D17">
        <v>630211407.39999998</v>
      </c>
      <c r="I17" s="7">
        <v>38169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9.2278487777821595E-4</v>
      </c>
      <c r="R17" s="9">
        <v>0</v>
      </c>
      <c r="S17" s="9">
        <v>0.24567065849865896</v>
      </c>
      <c r="T17" s="9">
        <v>0</v>
      </c>
      <c r="U17" s="9">
        <v>0.75340655662356282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1</v>
      </c>
      <c r="AG17" s="20">
        <v>38169</v>
      </c>
      <c r="AH17" s="24">
        <v>0</v>
      </c>
      <c r="AI17" s="25">
        <v>0</v>
      </c>
      <c r="AJ17" s="24">
        <v>0</v>
      </c>
      <c r="AK17" s="25">
        <v>0</v>
      </c>
      <c r="AL17" s="30">
        <v>0</v>
      </c>
      <c r="AM17" s="24">
        <v>0</v>
      </c>
      <c r="AN17" s="25">
        <v>0</v>
      </c>
      <c r="AO17" s="30">
        <v>9.2278487777821595E-4</v>
      </c>
      <c r="AP17" s="30">
        <v>0</v>
      </c>
      <c r="AQ17" s="24">
        <v>0.24567065849865896</v>
      </c>
      <c r="AR17" s="25">
        <v>0</v>
      </c>
      <c r="AS17" s="24">
        <v>0.75340655662356282</v>
      </c>
      <c r="AT17" s="14">
        <v>0</v>
      </c>
      <c r="AU17" s="14">
        <v>0</v>
      </c>
      <c r="AV17" s="14">
        <v>0</v>
      </c>
      <c r="AW17" s="25">
        <v>0</v>
      </c>
      <c r="AX17" s="15">
        <v>1</v>
      </c>
    </row>
    <row r="18" spans="1:50" x14ac:dyDescent="0.25">
      <c r="A18" s="5">
        <v>37926</v>
      </c>
      <c r="B18" t="s">
        <v>56</v>
      </c>
      <c r="C18">
        <v>1</v>
      </c>
      <c r="D18">
        <v>140947738836.73999</v>
      </c>
      <c r="I18" s="7">
        <v>38200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8.9527904861141645E-4</v>
      </c>
      <c r="R18" s="9">
        <v>0</v>
      </c>
      <c r="S18" s="9">
        <v>0.25312203731661564</v>
      </c>
      <c r="T18" s="9">
        <v>0</v>
      </c>
      <c r="U18" s="9">
        <v>0.74598268363477294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1</v>
      </c>
      <c r="AG18" s="20">
        <v>38200</v>
      </c>
      <c r="AH18" s="24">
        <v>0</v>
      </c>
      <c r="AI18" s="25">
        <v>0</v>
      </c>
      <c r="AJ18" s="24">
        <v>0</v>
      </c>
      <c r="AK18" s="25">
        <v>0</v>
      </c>
      <c r="AL18" s="30">
        <v>0</v>
      </c>
      <c r="AM18" s="24">
        <v>0</v>
      </c>
      <c r="AN18" s="25">
        <v>0</v>
      </c>
      <c r="AO18" s="30">
        <v>8.9527904861141645E-4</v>
      </c>
      <c r="AP18" s="30">
        <v>0</v>
      </c>
      <c r="AQ18" s="24">
        <v>0.25312203731661564</v>
      </c>
      <c r="AR18" s="25">
        <v>0</v>
      </c>
      <c r="AS18" s="24">
        <v>0.74598268363477294</v>
      </c>
      <c r="AT18" s="14">
        <v>0</v>
      </c>
      <c r="AU18" s="14">
        <v>0</v>
      </c>
      <c r="AV18" s="14">
        <v>0</v>
      </c>
      <c r="AW18" s="25">
        <v>0</v>
      </c>
      <c r="AX18" s="15">
        <v>1</v>
      </c>
    </row>
    <row r="19" spans="1:50" x14ac:dyDescent="0.25">
      <c r="A19" s="5">
        <v>37926</v>
      </c>
      <c r="B19" t="s">
        <v>57</v>
      </c>
      <c r="C19">
        <v>2</v>
      </c>
      <c r="D19">
        <v>482938106340.59003</v>
      </c>
      <c r="I19" s="7">
        <v>38231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8.7562223635893942E-4</v>
      </c>
      <c r="R19" s="9">
        <v>0</v>
      </c>
      <c r="S19" s="9">
        <v>0.26022162813151434</v>
      </c>
      <c r="T19" s="9">
        <v>0</v>
      </c>
      <c r="U19" s="9">
        <v>0.73890274963212665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1</v>
      </c>
      <c r="AG19" s="20">
        <v>38231</v>
      </c>
      <c r="AH19" s="24">
        <v>0</v>
      </c>
      <c r="AI19" s="25">
        <v>0</v>
      </c>
      <c r="AJ19" s="24">
        <v>0</v>
      </c>
      <c r="AK19" s="25">
        <v>0</v>
      </c>
      <c r="AL19" s="30">
        <v>0</v>
      </c>
      <c r="AM19" s="24">
        <v>0</v>
      </c>
      <c r="AN19" s="25">
        <v>0</v>
      </c>
      <c r="AO19" s="30">
        <v>8.7562223635893942E-4</v>
      </c>
      <c r="AP19" s="30">
        <v>0</v>
      </c>
      <c r="AQ19" s="24">
        <v>0.26022162813151434</v>
      </c>
      <c r="AR19" s="25">
        <v>0</v>
      </c>
      <c r="AS19" s="24">
        <v>0.73890274963212665</v>
      </c>
      <c r="AT19" s="14">
        <v>0</v>
      </c>
      <c r="AU19" s="14">
        <v>0</v>
      </c>
      <c r="AV19" s="14">
        <v>0</v>
      </c>
      <c r="AW19" s="25">
        <v>0</v>
      </c>
      <c r="AX19" s="15">
        <v>1</v>
      </c>
    </row>
    <row r="20" spans="1:50" x14ac:dyDescent="0.25">
      <c r="A20" s="5">
        <v>37956</v>
      </c>
      <c r="B20" t="s">
        <v>62</v>
      </c>
      <c r="C20">
        <v>3</v>
      </c>
      <c r="D20">
        <v>660905814</v>
      </c>
      <c r="I20" s="7">
        <v>38261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8.5571174503270707E-4</v>
      </c>
      <c r="R20" s="9">
        <v>0</v>
      </c>
      <c r="S20" s="9">
        <v>0.26699020023408149</v>
      </c>
      <c r="T20" s="9">
        <v>0</v>
      </c>
      <c r="U20" s="9">
        <v>0.73215408802088577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1</v>
      </c>
      <c r="AG20" s="20">
        <v>38261</v>
      </c>
      <c r="AH20" s="24">
        <v>0</v>
      </c>
      <c r="AI20" s="25">
        <v>0</v>
      </c>
      <c r="AJ20" s="24">
        <v>0</v>
      </c>
      <c r="AK20" s="25">
        <v>0</v>
      </c>
      <c r="AL20" s="30">
        <v>0</v>
      </c>
      <c r="AM20" s="24">
        <v>0</v>
      </c>
      <c r="AN20" s="25">
        <v>0</v>
      </c>
      <c r="AO20" s="30">
        <v>8.5571174503270707E-4</v>
      </c>
      <c r="AP20" s="30">
        <v>0</v>
      </c>
      <c r="AQ20" s="24">
        <v>0.26699020023408149</v>
      </c>
      <c r="AR20" s="25">
        <v>0</v>
      </c>
      <c r="AS20" s="24">
        <v>0.73215408802088577</v>
      </c>
      <c r="AT20" s="14">
        <v>0</v>
      </c>
      <c r="AU20" s="14">
        <v>0</v>
      </c>
      <c r="AV20" s="14">
        <v>0</v>
      </c>
      <c r="AW20" s="25">
        <v>0</v>
      </c>
      <c r="AX20" s="15">
        <v>1</v>
      </c>
    </row>
    <row r="21" spans="1:50" x14ac:dyDescent="0.25">
      <c r="A21" s="5">
        <v>37956</v>
      </c>
      <c r="B21" t="s">
        <v>56</v>
      </c>
      <c r="C21">
        <v>1</v>
      </c>
      <c r="D21">
        <v>148225085090.66</v>
      </c>
      <c r="I21" s="7">
        <v>38292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8.3622855788818471E-4</v>
      </c>
      <c r="R21" s="9">
        <v>0</v>
      </c>
      <c r="S21" s="9">
        <v>0.27243436201646259</v>
      </c>
      <c r="T21" s="9">
        <v>0</v>
      </c>
      <c r="U21" s="9">
        <v>0.72672940942564923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1</v>
      </c>
      <c r="AG21" s="20">
        <v>38292</v>
      </c>
      <c r="AH21" s="24">
        <v>0</v>
      </c>
      <c r="AI21" s="25">
        <v>0</v>
      </c>
      <c r="AJ21" s="24">
        <v>0</v>
      </c>
      <c r="AK21" s="25">
        <v>0</v>
      </c>
      <c r="AL21" s="30">
        <v>0</v>
      </c>
      <c r="AM21" s="24">
        <v>0</v>
      </c>
      <c r="AN21" s="25">
        <v>0</v>
      </c>
      <c r="AO21" s="30">
        <v>8.3622855788818471E-4</v>
      </c>
      <c r="AP21" s="30">
        <v>0</v>
      </c>
      <c r="AQ21" s="24">
        <v>0.27243436201646259</v>
      </c>
      <c r="AR21" s="25">
        <v>0</v>
      </c>
      <c r="AS21" s="24">
        <v>0.72672940942564923</v>
      </c>
      <c r="AT21" s="14">
        <v>0</v>
      </c>
      <c r="AU21" s="14">
        <v>0</v>
      </c>
      <c r="AV21" s="14">
        <v>0</v>
      </c>
      <c r="AW21" s="25">
        <v>0</v>
      </c>
      <c r="AX21" s="15">
        <v>1</v>
      </c>
    </row>
    <row r="22" spans="1:50" x14ac:dyDescent="0.25">
      <c r="A22" s="5">
        <v>37956</v>
      </c>
      <c r="B22" t="s">
        <v>57</v>
      </c>
      <c r="C22">
        <v>2</v>
      </c>
      <c r="D22">
        <v>499989004514.15002</v>
      </c>
      <c r="I22" s="7">
        <v>38322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7.0716618559106266E-4</v>
      </c>
      <c r="R22" s="9">
        <v>0</v>
      </c>
      <c r="S22" s="9">
        <v>0.27797290426821408</v>
      </c>
      <c r="T22" s="9">
        <v>0</v>
      </c>
      <c r="U22" s="9">
        <v>0.72131992954619484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</v>
      </c>
      <c r="AG22" s="20">
        <v>38322</v>
      </c>
      <c r="AH22" s="24">
        <v>0</v>
      </c>
      <c r="AI22" s="25">
        <v>0</v>
      </c>
      <c r="AJ22" s="24">
        <v>0</v>
      </c>
      <c r="AK22" s="25">
        <v>0</v>
      </c>
      <c r="AL22" s="30">
        <v>0</v>
      </c>
      <c r="AM22" s="24">
        <v>0</v>
      </c>
      <c r="AN22" s="25">
        <v>0</v>
      </c>
      <c r="AO22" s="30">
        <v>7.0716618559106266E-4</v>
      </c>
      <c r="AP22" s="30">
        <v>0</v>
      </c>
      <c r="AQ22" s="24">
        <v>0.27797290426821408</v>
      </c>
      <c r="AR22" s="25">
        <v>0</v>
      </c>
      <c r="AS22" s="24">
        <v>0.72131992954619484</v>
      </c>
      <c r="AT22" s="14">
        <v>0</v>
      </c>
      <c r="AU22" s="14">
        <v>0</v>
      </c>
      <c r="AV22" s="14">
        <v>0</v>
      </c>
      <c r="AW22" s="25">
        <v>0</v>
      </c>
      <c r="AX22" s="15">
        <v>1</v>
      </c>
    </row>
    <row r="23" spans="1:50" x14ac:dyDescent="0.25">
      <c r="A23" s="5">
        <v>37987</v>
      </c>
      <c r="B23" t="s">
        <v>62</v>
      </c>
      <c r="C23">
        <v>3</v>
      </c>
      <c r="D23">
        <v>683738202.16999996</v>
      </c>
      <c r="I23" s="7">
        <v>38353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7.792056367772177E-4</v>
      </c>
      <c r="R23" s="9">
        <v>0</v>
      </c>
      <c r="S23" s="9">
        <v>0.28516374038655184</v>
      </c>
      <c r="T23" s="9">
        <v>0</v>
      </c>
      <c r="U23" s="9">
        <v>0.71405705397667096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1</v>
      </c>
      <c r="AG23" s="20">
        <v>38353</v>
      </c>
      <c r="AH23" s="24">
        <v>0</v>
      </c>
      <c r="AI23" s="25">
        <v>0</v>
      </c>
      <c r="AJ23" s="24">
        <v>0</v>
      </c>
      <c r="AK23" s="25">
        <v>0</v>
      </c>
      <c r="AL23" s="30">
        <v>0</v>
      </c>
      <c r="AM23" s="24">
        <v>0</v>
      </c>
      <c r="AN23" s="25">
        <v>0</v>
      </c>
      <c r="AO23" s="30">
        <v>7.792056367772177E-4</v>
      </c>
      <c r="AP23" s="30">
        <v>0</v>
      </c>
      <c r="AQ23" s="24">
        <v>0.28516374038655184</v>
      </c>
      <c r="AR23" s="25">
        <v>0</v>
      </c>
      <c r="AS23" s="24">
        <v>0.71405705397667096</v>
      </c>
      <c r="AT23" s="14">
        <v>0</v>
      </c>
      <c r="AU23" s="14">
        <v>0</v>
      </c>
      <c r="AV23" s="14">
        <v>0</v>
      </c>
      <c r="AW23" s="25">
        <v>0</v>
      </c>
      <c r="AX23" s="15">
        <v>1</v>
      </c>
    </row>
    <row r="24" spans="1:50" x14ac:dyDescent="0.25">
      <c r="A24" s="5">
        <v>37987</v>
      </c>
      <c r="B24" t="s">
        <v>56</v>
      </c>
      <c r="C24">
        <v>1</v>
      </c>
      <c r="D24">
        <v>156011446546.72</v>
      </c>
      <c r="I24" s="7">
        <v>38384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7.4900517322701885E-4</v>
      </c>
      <c r="R24" s="9">
        <v>0</v>
      </c>
      <c r="S24" s="9">
        <v>0.28986340489153739</v>
      </c>
      <c r="T24" s="9">
        <v>0</v>
      </c>
      <c r="U24" s="9">
        <v>0.70938758993523554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1</v>
      </c>
      <c r="AG24" s="20">
        <v>38384</v>
      </c>
      <c r="AH24" s="24">
        <v>0</v>
      </c>
      <c r="AI24" s="25">
        <v>0</v>
      </c>
      <c r="AJ24" s="24">
        <v>0</v>
      </c>
      <c r="AK24" s="25">
        <v>0</v>
      </c>
      <c r="AL24" s="30">
        <v>0</v>
      </c>
      <c r="AM24" s="24">
        <v>0</v>
      </c>
      <c r="AN24" s="25">
        <v>0</v>
      </c>
      <c r="AO24" s="30">
        <v>7.4900517322701885E-4</v>
      </c>
      <c r="AP24" s="30">
        <v>0</v>
      </c>
      <c r="AQ24" s="24">
        <v>0.28986340489153739</v>
      </c>
      <c r="AR24" s="25">
        <v>0</v>
      </c>
      <c r="AS24" s="24">
        <v>0.70938758993523554</v>
      </c>
      <c r="AT24" s="14">
        <v>0</v>
      </c>
      <c r="AU24" s="14">
        <v>0</v>
      </c>
      <c r="AV24" s="14">
        <v>0</v>
      </c>
      <c r="AW24" s="25">
        <v>0</v>
      </c>
      <c r="AX24" s="15">
        <v>1</v>
      </c>
    </row>
    <row r="25" spans="1:50" x14ac:dyDescent="0.25">
      <c r="A25" s="5">
        <v>37987</v>
      </c>
      <c r="B25" t="s">
        <v>57</v>
      </c>
      <c r="C25">
        <v>2</v>
      </c>
      <c r="D25">
        <v>514960782321.88</v>
      </c>
      <c r="I25" s="7">
        <v>38412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7.3083620192683865E-4</v>
      </c>
      <c r="R25" s="9">
        <v>0</v>
      </c>
      <c r="S25" s="9">
        <v>0.29245986111478683</v>
      </c>
      <c r="T25" s="9">
        <v>0</v>
      </c>
      <c r="U25" s="9">
        <v>0.70680930268328634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1</v>
      </c>
      <c r="AG25" s="20">
        <v>38412</v>
      </c>
      <c r="AH25" s="24">
        <v>0</v>
      </c>
      <c r="AI25" s="25">
        <v>0</v>
      </c>
      <c r="AJ25" s="24">
        <v>0</v>
      </c>
      <c r="AK25" s="25">
        <v>0</v>
      </c>
      <c r="AL25" s="30">
        <v>0</v>
      </c>
      <c r="AM25" s="24">
        <v>0</v>
      </c>
      <c r="AN25" s="25">
        <v>0</v>
      </c>
      <c r="AO25" s="30">
        <v>7.3083620192683865E-4</v>
      </c>
      <c r="AP25" s="30">
        <v>0</v>
      </c>
      <c r="AQ25" s="24">
        <v>0.29245986111478683</v>
      </c>
      <c r="AR25" s="25">
        <v>0</v>
      </c>
      <c r="AS25" s="24">
        <v>0.70680930268328634</v>
      </c>
      <c r="AT25" s="14">
        <v>0</v>
      </c>
      <c r="AU25" s="14">
        <v>0</v>
      </c>
      <c r="AV25" s="14">
        <v>0</v>
      </c>
      <c r="AW25" s="25">
        <v>0</v>
      </c>
      <c r="AX25" s="15">
        <v>1</v>
      </c>
    </row>
    <row r="26" spans="1:50" x14ac:dyDescent="0.25">
      <c r="A26" s="5">
        <v>38018</v>
      </c>
      <c r="B26" t="s">
        <v>62</v>
      </c>
      <c r="C26">
        <v>3</v>
      </c>
      <c r="D26">
        <v>703703104.42999995</v>
      </c>
      <c r="I26" s="7">
        <v>38443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6.1568279923059771E-4</v>
      </c>
      <c r="R26" s="9">
        <v>0</v>
      </c>
      <c r="S26" s="9">
        <v>0.29434066645987389</v>
      </c>
      <c r="T26" s="9">
        <v>0</v>
      </c>
      <c r="U26" s="9">
        <v>0.70504365074089548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1</v>
      </c>
      <c r="AG26" s="20">
        <v>38443</v>
      </c>
      <c r="AH26" s="24">
        <v>0</v>
      </c>
      <c r="AI26" s="25">
        <v>0</v>
      </c>
      <c r="AJ26" s="24">
        <v>0</v>
      </c>
      <c r="AK26" s="25">
        <v>0</v>
      </c>
      <c r="AL26" s="30">
        <v>0</v>
      </c>
      <c r="AM26" s="24">
        <v>0</v>
      </c>
      <c r="AN26" s="25">
        <v>0</v>
      </c>
      <c r="AO26" s="30">
        <v>6.1568279923059771E-4</v>
      </c>
      <c r="AP26" s="30">
        <v>0</v>
      </c>
      <c r="AQ26" s="24">
        <v>0.29434066645987389</v>
      </c>
      <c r="AR26" s="25">
        <v>0</v>
      </c>
      <c r="AS26" s="24">
        <v>0.70504365074089548</v>
      </c>
      <c r="AT26" s="14">
        <v>0</v>
      </c>
      <c r="AU26" s="14">
        <v>0</v>
      </c>
      <c r="AV26" s="14">
        <v>0</v>
      </c>
      <c r="AW26" s="25">
        <v>0</v>
      </c>
      <c r="AX26" s="15">
        <v>1</v>
      </c>
    </row>
    <row r="27" spans="1:50" x14ac:dyDescent="0.25">
      <c r="A27" s="5">
        <v>38018</v>
      </c>
      <c r="B27" t="s">
        <v>56</v>
      </c>
      <c r="C27">
        <v>1</v>
      </c>
      <c r="D27">
        <v>163869766839.06</v>
      </c>
      <c r="I27" s="7">
        <v>38473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5.9660267113951896E-4</v>
      </c>
      <c r="R27" s="9">
        <v>0</v>
      </c>
      <c r="S27" s="9">
        <v>0.29674179605026829</v>
      </c>
      <c r="T27" s="9">
        <v>0</v>
      </c>
      <c r="U27" s="9">
        <v>0.70266160127859223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1</v>
      </c>
      <c r="AG27" s="20">
        <v>38473</v>
      </c>
      <c r="AH27" s="24">
        <v>0</v>
      </c>
      <c r="AI27" s="25">
        <v>0</v>
      </c>
      <c r="AJ27" s="24">
        <v>0</v>
      </c>
      <c r="AK27" s="25">
        <v>0</v>
      </c>
      <c r="AL27" s="30">
        <v>0</v>
      </c>
      <c r="AM27" s="24">
        <v>0</v>
      </c>
      <c r="AN27" s="25">
        <v>0</v>
      </c>
      <c r="AO27" s="30">
        <v>5.9660267113951896E-4</v>
      </c>
      <c r="AP27" s="30">
        <v>0</v>
      </c>
      <c r="AQ27" s="24">
        <v>0.29674179605026829</v>
      </c>
      <c r="AR27" s="25">
        <v>0</v>
      </c>
      <c r="AS27" s="24">
        <v>0.70266160127859223</v>
      </c>
      <c r="AT27" s="14">
        <v>0</v>
      </c>
      <c r="AU27" s="14">
        <v>0</v>
      </c>
      <c r="AV27" s="14">
        <v>0</v>
      </c>
      <c r="AW27" s="25">
        <v>0</v>
      </c>
      <c r="AX27" s="15">
        <v>1</v>
      </c>
    </row>
    <row r="28" spans="1:50" x14ac:dyDescent="0.25">
      <c r="A28" s="5">
        <v>38018</v>
      </c>
      <c r="B28" t="s">
        <v>57</v>
      </c>
      <c r="C28">
        <v>2</v>
      </c>
      <c r="D28">
        <v>529004298629.57001</v>
      </c>
      <c r="I28" s="7">
        <v>38504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5.7037312620108918E-4</v>
      </c>
      <c r="R28" s="9">
        <v>0</v>
      </c>
      <c r="S28" s="9">
        <v>0.30334623202776179</v>
      </c>
      <c r="T28" s="9">
        <v>0</v>
      </c>
      <c r="U28" s="9">
        <v>0.6960833948460371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1</v>
      </c>
      <c r="AG28" s="20">
        <v>38504</v>
      </c>
      <c r="AH28" s="24">
        <v>0</v>
      </c>
      <c r="AI28" s="25">
        <v>0</v>
      </c>
      <c r="AJ28" s="24">
        <v>0</v>
      </c>
      <c r="AK28" s="25">
        <v>0</v>
      </c>
      <c r="AL28" s="30">
        <v>0</v>
      </c>
      <c r="AM28" s="24">
        <v>0</v>
      </c>
      <c r="AN28" s="25">
        <v>0</v>
      </c>
      <c r="AO28" s="30">
        <v>5.7037312620108918E-4</v>
      </c>
      <c r="AP28" s="30">
        <v>0</v>
      </c>
      <c r="AQ28" s="24">
        <v>0.30334623202776179</v>
      </c>
      <c r="AR28" s="25">
        <v>0</v>
      </c>
      <c r="AS28" s="24">
        <v>0.6960833948460371</v>
      </c>
      <c r="AT28" s="14">
        <v>0</v>
      </c>
      <c r="AU28" s="14">
        <v>0</v>
      </c>
      <c r="AV28" s="14">
        <v>0</v>
      </c>
      <c r="AW28" s="25">
        <v>0</v>
      </c>
      <c r="AX28" s="15">
        <v>1</v>
      </c>
    </row>
    <row r="29" spans="1:50" x14ac:dyDescent="0.25">
      <c r="A29" s="5">
        <v>38047</v>
      </c>
      <c r="B29" t="s">
        <v>62</v>
      </c>
      <c r="C29">
        <v>3</v>
      </c>
      <c r="D29">
        <v>730655380.13999999</v>
      </c>
      <c r="I29" s="7">
        <v>38534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5.4080351515084231E-4</v>
      </c>
      <c r="R29" s="9">
        <v>0</v>
      </c>
      <c r="S29" s="9">
        <v>0.31117160929749915</v>
      </c>
      <c r="T29" s="9">
        <v>0</v>
      </c>
      <c r="U29" s="9">
        <v>0.68828758718735006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1</v>
      </c>
      <c r="AG29" s="20">
        <v>38534</v>
      </c>
      <c r="AH29" s="24">
        <v>0</v>
      </c>
      <c r="AI29" s="25">
        <v>0</v>
      </c>
      <c r="AJ29" s="24">
        <v>0</v>
      </c>
      <c r="AK29" s="25">
        <v>0</v>
      </c>
      <c r="AL29" s="30">
        <v>0</v>
      </c>
      <c r="AM29" s="24">
        <v>0</v>
      </c>
      <c r="AN29" s="25">
        <v>0</v>
      </c>
      <c r="AO29" s="30">
        <v>5.4080351515084231E-4</v>
      </c>
      <c r="AP29" s="30">
        <v>0</v>
      </c>
      <c r="AQ29" s="24">
        <v>0.31117160929749915</v>
      </c>
      <c r="AR29" s="25">
        <v>0</v>
      </c>
      <c r="AS29" s="24">
        <v>0.68828758718735006</v>
      </c>
      <c r="AT29" s="14">
        <v>0</v>
      </c>
      <c r="AU29" s="14">
        <v>0</v>
      </c>
      <c r="AV29" s="14">
        <v>0</v>
      </c>
      <c r="AW29" s="25">
        <v>0</v>
      </c>
      <c r="AX29" s="15">
        <v>1</v>
      </c>
    </row>
    <row r="30" spans="1:50" x14ac:dyDescent="0.25">
      <c r="A30" s="5">
        <v>38047</v>
      </c>
      <c r="B30" t="s">
        <v>56</v>
      </c>
      <c r="C30">
        <v>1</v>
      </c>
      <c r="D30">
        <v>171573418416.25</v>
      </c>
      <c r="I30" s="7">
        <v>38565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5.1964992894760966E-4</v>
      </c>
      <c r="R30" s="9">
        <v>0</v>
      </c>
      <c r="S30" s="9">
        <v>0.31662380560386311</v>
      </c>
      <c r="T30" s="9">
        <v>0</v>
      </c>
      <c r="U30" s="9">
        <v>0.68285654446718924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1</v>
      </c>
      <c r="AG30" s="20">
        <v>38565</v>
      </c>
      <c r="AH30" s="24">
        <v>0</v>
      </c>
      <c r="AI30" s="25">
        <v>0</v>
      </c>
      <c r="AJ30" s="24">
        <v>0</v>
      </c>
      <c r="AK30" s="25">
        <v>0</v>
      </c>
      <c r="AL30" s="30">
        <v>0</v>
      </c>
      <c r="AM30" s="24">
        <v>0</v>
      </c>
      <c r="AN30" s="25">
        <v>0</v>
      </c>
      <c r="AO30" s="30">
        <v>5.1964992894760966E-4</v>
      </c>
      <c r="AP30" s="30">
        <v>0</v>
      </c>
      <c r="AQ30" s="24">
        <v>0.31662380560386311</v>
      </c>
      <c r="AR30" s="25">
        <v>0</v>
      </c>
      <c r="AS30" s="24">
        <v>0.68285654446718924</v>
      </c>
      <c r="AT30" s="14">
        <v>0</v>
      </c>
      <c r="AU30" s="14">
        <v>0</v>
      </c>
      <c r="AV30" s="14">
        <v>0</v>
      </c>
      <c r="AW30" s="25">
        <v>0</v>
      </c>
      <c r="AX30" s="15">
        <v>1</v>
      </c>
    </row>
    <row r="31" spans="1:50" x14ac:dyDescent="0.25">
      <c r="A31" s="5">
        <v>38047</v>
      </c>
      <c r="B31" t="s">
        <v>57</v>
      </c>
      <c r="C31">
        <v>2</v>
      </c>
      <c r="D31">
        <v>542678051336.25</v>
      </c>
      <c r="I31" s="7">
        <v>38596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5.0105704667418563E-4</v>
      </c>
      <c r="R31" s="9">
        <v>0</v>
      </c>
      <c r="S31" s="9">
        <v>0.32103567371733582</v>
      </c>
      <c r="T31" s="9">
        <v>0</v>
      </c>
      <c r="U31" s="9">
        <v>0.67846326923598999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1</v>
      </c>
      <c r="AG31" s="20">
        <v>38596</v>
      </c>
      <c r="AH31" s="24">
        <v>0</v>
      </c>
      <c r="AI31" s="25">
        <v>0</v>
      </c>
      <c r="AJ31" s="24">
        <v>0</v>
      </c>
      <c r="AK31" s="25">
        <v>0</v>
      </c>
      <c r="AL31" s="30">
        <v>0</v>
      </c>
      <c r="AM31" s="24">
        <v>0</v>
      </c>
      <c r="AN31" s="25">
        <v>0</v>
      </c>
      <c r="AO31" s="30">
        <v>5.0105704667418563E-4</v>
      </c>
      <c r="AP31" s="30">
        <v>0</v>
      </c>
      <c r="AQ31" s="24">
        <v>0.32103567371733582</v>
      </c>
      <c r="AR31" s="25">
        <v>0</v>
      </c>
      <c r="AS31" s="24">
        <v>0.67846326923598999</v>
      </c>
      <c r="AT31" s="14">
        <v>0</v>
      </c>
      <c r="AU31" s="14">
        <v>0</v>
      </c>
      <c r="AV31" s="14">
        <v>0</v>
      </c>
      <c r="AW31" s="25">
        <v>0</v>
      </c>
      <c r="AX31" s="15">
        <v>1</v>
      </c>
    </row>
    <row r="32" spans="1:50" x14ac:dyDescent="0.25">
      <c r="A32" s="5">
        <v>38078</v>
      </c>
      <c r="B32" t="s">
        <v>62</v>
      </c>
      <c r="C32">
        <v>3</v>
      </c>
      <c r="D32">
        <v>762215950.21000004</v>
      </c>
      <c r="I32" s="7">
        <v>38626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4.8006381408901276E-4</v>
      </c>
      <c r="R32" s="9">
        <v>0</v>
      </c>
      <c r="S32" s="9">
        <v>0.32553768289841661</v>
      </c>
      <c r="T32" s="9">
        <v>0</v>
      </c>
      <c r="U32" s="9">
        <v>0.67398225328749428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1</v>
      </c>
      <c r="AG32" s="20">
        <v>38626</v>
      </c>
      <c r="AH32" s="24">
        <v>0</v>
      </c>
      <c r="AI32" s="25">
        <v>0</v>
      </c>
      <c r="AJ32" s="24">
        <v>0</v>
      </c>
      <c r="AK32" s="25">
        <v>0</v>
      </c>
      <c r="AL32" s="30">
        <v>0</v>
      </c>
      <c r="AM32" s="24">
        <v>0</v>
      </c>
      <c r="AN32" s="25">
        <v>0</v>
      </c>
      <c r="AO32" s="30">
        <v>4.8006381408901276E-4</v>
      </c>
      <c r="AP32" s="30">
        <v>0</v>
      </c>
      <c r="AQ32" s="24">
        <v>0.32553768289841661</v>
      </c>
      <c r="AR32" s="25">
        <v>0</v>
      </c>
      <c r="AS32" s="24">
        <v>0.67398225328749428</v>
      </c>
      <c r="AT32" s="14">
        <v>0</v>
      </c>
      <c r="AU32" s="14">
        <v>0</v>
      </c>
      <c r="AV32" s="14">
        <v>0</v>
      </c>
      <c r="AW32" s="25">
        <v>0</v>
      </c>
      <c r="AX32" s="15">
        <v>1</v>
      </c>
    </row>
    <row r="33" spans="1:50" x14ac:dyDescent="0.25">
      <c r="A33" s="5">
        <v>38078</v>
      </c>
      <c r="B33" t="s">
        <v>56</v>
      </c>
      <c r="C33">
        <v>1</v>
      </c>
      <c r="D33">
        <v>177737421423.54999</v>
      </c>
      <c r="I33" s="7">
        <v>38657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4.6372980191173262E-4</v>
      </c>
      <c r="R33" s="9">
        <v>0</v>
      </c>
      <c r="S33" s="9">
        <v>0.32940475265497332</v>
      </c>
      <c r="T33" s="9">
        <v>0</v>
      </c>
      <c r="U33" s="9">
        <v>0.67013151754311495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1</v>
      </c>
      <c r="AG33" s="20">
        <v>38657</v>
      </c>
      <c r="AH33" s="24">
        <v>0</v>
      </c>
      <c r="AI33" s="25">
        <v>0</v>
      </c>
      <c r="AJ33" s="24">
        <v>0</v>
      </c>
      <c r="AK33" s="25">
        <v>0</v>
      </c>
      <c r="AL33" s="30">
        <v>0</v>
      </c>
      <c r="AM33" s="24">
        <v>0</v>
      </c>
      <c r="AN33" s="25">
        <v>0</v>
      </c>
      <c r="AO33" s="30">
        <v>4.6372980191173262E-4</v>
      </c>
      <c r="AP33" s="30">
        <v>0</v>
      </c>
      <c r="AQ33" s="24">
        <v>0.32940475265497332</v>
      </c>
      <c r="AR33" s="25">
        <v>0</v>
      </c>
      <c r="AS33" s="24">
        <v>0.67013151754311495</v>
      </c>
      <c r="AT33" s="14">
        <v>0</v>
      </c>
      <c r="AU33" s="14">
        <v>0</v>
      </c>
      <c r="AV33" s="14">
        <v>0</v>
      </c>
      <c r="AW33" s="25">
        <v>0</v>
      </c>
      <c r="AX33" s="15">
        <v>1</v>
      </c>
    </row>
    <row r="34" spans="1:50" x14ac:dyDescent="0.25">
      <c r="A34" s="5">
        <v>38078</v>
      </c>
      <c r="B34" t="s">
        <v>57</v>
      </c>
      <c r="C34">
        <v>2</v>
      </c>
      <c r="D34">
        <v>558723675196.30005</v>
      </c>
      <c r="I34" s="7">
        <v>38687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4.4784264676988965E-4</v>
      </c>
      <c r="R34" s="9">
        <v>0</v>
      </c>
      <c r="S34" s="9">
        <v>0.33308805909591299</v>
      </c>
      <c r="T34" s="9">
        <v>0</v>
      </c>
      <c r="U34" s="9">
        <v>0.66646409825731701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1</v>
      </c>
      <c r="AG34" s="20">
        <v>38687</v>
      </c>
      <c r="AH34" s="24">
        <v>0</v>
      </c>
      <c r="AI34" s="25">
        <v>0</v>
      </c>
      <c r="AJ34" s="24">
        <v>0</v>
      </c>
      <c r="AK34" s="25">
        <v>0</v>
      </c>
      <c r="AL34" s="30">
        <v>0</v>
      </c>
      <c r="AM34" s="24">
        <v>0</v>
      </c>
      <c r="AN34" s="25">
        <v>0</v>
      </c>
      <c r="AO34" s="30">
        <v>4.4784264676988965E-4</v>
      </c>
      <c r="AP34" s="30">
        <v>0</v>
      </c>
      <c r="AQ34" s="24">
        <v>0.33308805909591299</v>
      </c>
      <c r="AR34" s="25">
        <v>0</v>
      </c>
      <c r="AS34" s="24">
        <v>0.66646409825731701</v>
      </c>
      <c r="AT34" s="14">
        <v>0</v>
      </c>
      <c r="AU34" s="14">
        <v>0</v>
      </c>
      <c r="AV34" s="14">
        <v>0</v>
      </c>
      <c r="AW34" s="25">
        <v>0</v>
      </c>
      <c r="AX34" s="15">
        <v>1</v>
      </c>
    </row>
    <row r="35" spans="1:50" x14ac:dyDescent="0.25">
      <c r="A35" s="5">
        <v>38108</v>
      </c>
      <c r="B35" t="s">
        <v>62</v>
      </c>
      <c r="C35">
        <v>3</v>
      </c>
      <c r="D35">
        <v>572510046.76999998</v>
      </c>
      <c r="I35" s="7">
        <v>38718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4.336258868988651E-4</v>
      </c>
      <c r="R35" s="9">
        <v>0</v>
      </c>
      <c r="S35" s="9">
        <v>0.33751374798271433</v>
      </c>
      <c r="T35" s="9">
        <v>0</v>
      </c>
      <c r="U35" s="9">
        <v>0.66205262613038685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1</v>
      </c>
      <c r="AG35" s="20">
        <v>38718</v>
      </c>
      <c r="AH35" s="24">
        <v>0</v>
      </c>
      <c r="AI35" s="25">
        <v>0</v>
      </c>
      <c r="AJ35" s="24">
        <v>0</v>
      </c>
      <c r="AK35" s="25">
        <v>0</v>
      </c>
      <c r="AL35" s="30">
        <v>0</v>
      </c>
      <c r="AM35" s="24">
        <v>0</v>
      </c>
      <c r="AN35" s="25">
        <v>0</v>
      </c>
      <c r="AO35" s="30">
        <v>4.336258868988651E-4</v>
      </c>
      <c r="AP35" s="30">
        <v>0</v>
      </c>
      <c r="AQ35" s="24">
        <v>0.33751374798271433</v>
      </c>
      <c r="AR35" s="25">
        <v>0</v>
      </c>
      <c r="AS35" s="24">
        <v>0.66205262613038685</v>
      </c>
      <c r="AT35" s="14">
        <v>0</v>
      </c>
      <c r="AU35" s="14">
        <v>0</v>
      </c>
      <c r="AV35" s="14">
        <v>0</v>
      </c>
      <c r="AW35" s="25">
        <v>0</v>
      </c>
      <c r="AX35" s="15">
        <v>1</v>
      </c>
    </row>
    <row r="36" spans="1:50" x14ac:dyDescent="0.25">
      <c r="A36" s="5">
        <v>38108</v>
      </c>
      <c r="B36" t="s">
        <v>56</v>
      </c>
      <c r="C36">
        <v>1</v>
      </c>
      <c r="D36">
        <v>157688682160.26999</v>
      </c>
      <c r="I36" s="7">
        <v>38749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4.1960969904947362E-4</v>
      </c>
      <c r="R36" s="9">
        <v>0</v>
      </c>
      <c r="S36" s="9">
        <v>0.34151243536760778</v>
      </c>
      <c r="T36" s="9">
        <v>0</v>
      </c>
      <c r="U36" s="9">
        <v>0.65806795493334269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1</v>
      </c>
      <c r="AG36" s="20">
        <v>38749</v>
      </c>
      <c r="AH36" s="24">
        <v>0</v>
      </c>
      <c r="AI36" s="25">
        <v>0</v>
      </c>
      <c r="AJ36" s="24">
        <v>0</v>
      </c>
      <c r="AK36" s="25">
        <v>0</v>
      </c>
      <c r="AL36" s="30">
        <v>0</v>
      </c>
      <c r="AM36" s="24">
        <v>0</v>
      </c>
      <c r="AN36" s="25">
        <v>0</v>
      </c>
      <c r="AO36" s="30">
        <v>4.1960969904947362E-4</v>
      </c>
      <c r="AP36" s="30">
        <v>0</v>
      </c>
      <c r="AQ36" s="24">
        <v>0.34151243536760778</v>
      </c>
      <c r="AR36" s="25">
        <v>0</v>
      </c>
      <c r="AS36" s="24">
        <v>0.65806795493334269</v>
      </c>
      <c r="AT36" s="14">
        <v>0</v>
      </c>
      <c r="AU36" s="14">
        <v>0</v>
      </c>
      <c r="AV36" s="14">
        <v>0</v>
      </c>
      <c r="AW36" s="25">
        <v>0</v>
      </c>
      <c r="AX36" s="15">
        <v>1</v>
      </c>
    </row>
    <row r="37" spans="1:50" x14ac:dyDescent="0.25">
      <c r="A37" s="5">
        <v>38108</v>
      </c>
      <c r="B37" t="s">
        <v>57</v>
      </c>
      <c r="C37">
        <v>2</v>
      </c>
      <c r="D37">
        <v>498119527617.33002</v>
      </c>
      <c r="I37" s="7">
        <v>38777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4.079332277244738E-4</v>
      </c>
      <c r="R37" s="9">
        <v>0</v>
      </c>
      <c r="S37" s="9">
        <v>0.34559547256081141</v>
      </c>
      <c r="T37" s="9">
        <v>0</v>
      </c>
      <c r="U37" s="9">
        <v>0.65399659421146417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1</v>
      </c>
      <c r="AG37" s="20">
        <v>38777</v>
      </c>
      <c r="AH37" s="24">
        <v>0</v>
      </c>
      <c r="AI37" s="25">
        <v>0</v>
      </c>
      <c r="AJ37" s="24">
        <v>0</v>
      </c>
      <c r="AK37" s="25">
        <v>0</v>
      </c>
      <c r="AL37" s="30">
        <v>0</v>
      </c>
      <c r="AM37" s="24">
        <v>0</v>
      </c>
      <c r="AN37" s="25">
        <v>0</v>
      </c>
      <c r="AO37" s="30">
        <v>4.079332277244738E-4</v>
      </c>
      <c r="AP37" s="30">
        <v>0</v>
      </c>
      <c r="AQ37" s="24">
        <v>0.34559547256081141</v>
      </c>
      <c r="AR37" s="25">
        <v>0</v>
      </c>
      <c r="AS37" s="24">
        <v>0.65399659421146417</v>
      </c>
      <c r="AT37" s="14">
        <v>0</v>
      </c>
      <c r="AU37" s="14">
        <v>0</v>
      </c>
      <c r="AV37" s="14">
        <v>0</v>
      </c>
      <c r="AW37" s="25">
        <v>0</v>
      </c>
      <c r="AX37" s="15">
        <v>1</v>
      </c>
    </row>
    <row r="38" spans="1:50" x14ac:dyDescent="0.25">
      <c r="A38" s="5">
        <v>38139</v>
      </c>
      <c r="B38" t="s">
        <v>62</v>
      </c>
      <c r="C38">
        <v>3</v>
      </c>
      <c r="D38">
        <v>762328901.57000005</v>
      </c>
      <c r="I38" s="7">
        <v>38808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3.9770723629340972E-4</v>
      </c>
      <c r="R38" s="9">
        <v>0</v>
      </c>
      <c r="S38" s="9">
        <v>0.34810866372564453</v>
      </c>
      <c r="T38" s="9">
        <v>0</v>
      </c>
      <c r="U38" s="9">
        <v>0.65149362903806218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1</v>
      </c>
      <c r="AG38" s="20">
        <v>38808</v>
      </c>
      <c r="AH38" s="24">
        <v>0</v>
      </c>
      <c r="AI38" s="25">
        <v>0</v>
      </c>
      <c r="AJ38" s="24">
        <v>0</v>
      </c>
      <c r="AK38" s="25">
        <v>0</v>
      </c>
      <c r="AL38" s="30">
        <v>0</v>
      </c>
      <c r="AM38" s="24">
        <v>0</v>
      </c>
      <c r="AN38" s="25">
        <v>0</v>
      </c>
      <c r="AO38" s="30">
        <v>3.9770723629340972E-4</v>
      </c>
      <c r="AP38" s="30">
        <v>0</v>
      </c>
      <c r="AQ38" s="24">
        <v>0.34810866372564453</v>
      </c>
      <c r="AR38" s="25">
        <v>0</v>
      </c>
      <c r="AS38" s="24">
        <v>0.65149362903806218</v>
      </c>
      <c r="AT38" s="14">
        <v>0</v>
      </c>
      <c r="AU38" s="14">
        <v>0</v>
      </c>
      <c r="AV38" s="14">
        <v>0</v>
      </c>
      <c r="AW38" s="25">
        <v>0</v>
      </c>
      <c r="AX38" s="15">
        <v>1</v>
      </c>
    </row>
    <row r="39" spans="1:50" x14ac:dyDescent="0.25">
      <c r="A39" s="5">
        <v>38139</v>
      </c>
      <c r="B39" t="s">
        <v>56</v>
      </c>
      <c r="C39">
        <v>1</v>
      </c>
      <c r="D39">
        <v>193385140592.17999</v>
      </c>
      <c r="I39" s="7">
        <v>38838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3.8816243374944018E-4</v>
      </c>
      <c r="R39" s="9">
        <v>0</v>
      </c>
      <c r="S39" s="9">
        <v>0.35056919110953899</v>
      </c>
      <c r="T39" s="9">
        <v>0</v>
      </c>
      <c r="U39" s="9">
        <v>0.64904264645671161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1</v>
      </c>
      <c r="AG39" s="20">
        <v>38838</v>
      </c>
      <c r="AH39" s="24">
        <v>0</v>
      </c>
      <c r="AI39" s="25">
        <v>0</v>
      </c>
      <c r="AJ39" s="24">
        <v>0</v>
      </c>
      <c r="AK39" s="25">
        <v>0</v>
      </c>
      <c r="AL39" s="30">
        <v>0</v>
      </c>
      <c r="AM39" s="24">
        <v>0</v>
      </c>
      <c r="AN39" s="25">
        <v>0</v>
      </c>
      <c r="AO39" s="30">
        <v>3.8816243374944018E-4</v>
      </c>
      <c r="AP39" s="30">
        <v>0</v>
      </c>
      <c r="AQ39" s="24">
        <v>0.35056919110953899</v>
      </c>
      <c r="AR39" s="25">
        <v>0</v>
      </c>
      <c r="AS39" s="24">
        <v>0.64904264645671161</v>
      </c>
      <c r="AT39" s="14">
        <v>0</v>
      </c>
      <c r="AU39" s="14">
        <v>0</v>
      </c>
      <c r="AV39" s="14">
        <v>0</v>
      </c>
      <c r="AW39" s="25">
        <v>0</v>
      </c>
      <c r="AX39" s="15">
        <v>1</v>
      </c>
    </row>
    <row r="40" spans="1:50" x14ac:dyDescent="0.25">
      <c r="A40" s="5">
        <v>38139</v>
      </c>
      <c r="B40" t="s">
        <v>57</v>
      </c>
      <c r="C40">
        <v>2</v>
      </c>
      <c r="D40">
        <v>603704629849.33997</v>
      </c>
      <c r="I40" s="7">
        <v>38869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3.7697607369959125E-4</v>
      </c>
      <c r="R40" s="9">
        <v>0</v>
      </c>
      <c r="S40" s="9">
        <v>0.35321584669076173</v>
      </c>
      <c r="T40" s="9">
        <v>0</v>
      </c>
      <c r="U40" s="9">
        <v>0.64640717723553853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1</v>
      </c>
      <c r="AG40" s="20">
        <v>38869</v>
      </c>
      <c r="AH40" s="24">
        <v>0</v>
      </c>
      <c r="AI40" s="25">
        <v>0</v>
      </c>
      <c r="AJ40" s="24">
        <v>0</v>
      </c>
      <c r="AK40" s="25">
        <v>0</v>
      </c>
      <c r="AL40" s="30">
        <v>0</v>
      </c>
      <c r="AM40" s="24">
        <v>0</v>
      </c>
      <c r="AN40" s="25">
        <v>0</v>
      </c>
      <c r="AO40" s="30">
        <v>3.7697607369959125E-4</v>
      </c>
      <c r="AP40" s="30">
        <v>0</v>
      </c>
      <c r="AQ40" s="24">
        <v>0.35321584669076173</v>
      </c>
      <c r="AR40" s="25">
        <v>0</v>
      </c>
      <c r="AS40" s="24">
        <v>0.64640717723553853</v>
      </c>
      <c r="AT40" s="14">
        <v>0</v>
      </c>
      <c r="AU40" s="14">
        <v>0</v>
      </c>
      <c r="AV40" s="14">
        <v>0</v>
      </c>
      <c r="AW40" s="25">
        <v>0</v>
      </c>
      <c r="AX40" s="15">
        <v>1</v>
      </c>
    </row>
    <row r="41" spans="1:50" x14ac:dyDescent="0.25">
      <c r="A41" s="5">
        <v>38169</v>
      </c>
      <c r="B41" t="s">
        <v>62</v>
      </c>
      <c r="C41">
        <v>3</v>
      </c>
      <c r="D41">
        <v>762457472.57000005</v>
      </c>
      <c r="I41" s="7">
        <v>38899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3.6750793701798012E-4</v>
      </c>
      <c r="R41" s="9">
        <v>0</v>
      </c>
      <c r="S41" s="9">
        <v>0.35718378337204126</v>
      </c>
      <c r="T41" s="9">
        <v>0</v>
      </c>
      <c r="U41" s="9">
        <v>0.64244870869094073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1</v>
      </c>
      <c r="AG41" s="20">
        <v>38899</v>
      </c>
      <c r="AH41" s="24">
        <v>0</v>
      </c>
      <c r="AI41" s="25">
        <v>0</v>
      </c>
      <c r="AJ41" s="24">
        <v>0</v>
      </c>
      <c r="AK41" s="25">
        <v>0</v>
      </c>
      <c r="AL41" s="30">
        <v>0</v>
      </c>
      <c r="AM41" s="24">
        <v>0</v>
      </c>
      <c r="AN41" s="25">
        <v>0</v>
      </c>
      <c r="AO41" s="30">
        <v>3.6750793701798012E-4</v>
      </c>
      <c r="AP41" s="30">
        <v>0</v>
      </c>
      <c r="AQ41" s="24">
        <v>0.35718378337204126</v>
      </c>
      <c r="AR41" s="25">
        <v>0</v>
      </c>
      <c r="AS41" s="24">
        <v>0.64244870869094073</v>
      </c>
      <c r="AT41" s="14">
        <v>0</v>
      </c>
      <c r="AU41" s="14">
        <v>0</v>
      </c>
      <c r="AV41" s="14">
        <v>0</v>
      </c>
      <c r="AW41" s="25">
        <v>0</v>
      </c>
      <c r="AX41" s="15">
        <v>1</v>
      </c>
    </row>
    <row r="42" spans="1:50" x14ac:dyDescent="0.25">
      <c r="A42" s="5">
        <v>38169</v>
      </c>
      <c r="B42" t="s">
        <v>56</v>
      </c>
      <c r="C42">
        <v>1</v>
      </c>
      <c r="D42">
        <v>202987103358.79001</v>
      </c>
      <c r="I42" s="7">
        <v>38930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3.5684508243379737E-4</v>
      </c>
      <c r="R42" s="9">
        <v>0</v>
      </c>
      <c r="S42" s="9">
        <v>0.36330665900555553</v>
      </c>
      <c r="T42" s="9">
        <v>0</v>
      </c>
      <c r="U42" s="9">
        <v>0.63633649591201069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1</v>
      </c>
      <c r="AG42" s="20">
        <v>38930</v>
      </c>
      <c r="AH42" s="24">
        <v>0</v>
      </c>
      <c r="AI42" s="25">
        <v>0</v>
      </c>
      <c r="AJ42" s="24">
        <v>0</v>
      </c>
      <c r="AK42" s="25">
        <v>0</v>
      </c>
      <c r="AL42" s="30">
        <v>0</v>
      </c>
      <c r="AM42" s="24">
        <v>0</v>
      </c>
      <c r="AN42" s="25">
        <v>0</v>
      </c>
      <c r="AO42" s="30">
        <v>3.5684508243379737E-4</v>
      </c>
      <c r="AP42" s="30">
        <v>0</v>
      </c>
      <c r="AQ42" s="24">
        <v>0.36330665900555553</v>
      </c>
      <c r="AR42" s="25">
        <v>0</v>
      </c>
      <c r="AS42" s="24">
        <v>0.63633649591201069</v>
      </c>
      <c r="AT42" s="14">
        <v>0</v>
      </c>
      <c r="AU42" s="14">
        <v>0</v>
      </c>
      <c r="AV42" s="14">
        <v>0</v>
      </c>
      <c r="AW42" s="25">
        <v>0</v>
      </c>
      <c r="AX42" s="15">
        <v>1</v>
      </c>
    </row>
    <row r="43" spans="1:50" x14ac:dyDescent="0.25">
      <c r="A43" s="5">
        <v>38169</v>
      </c>
      <c r="B43" t="s">
        <v>57</v>
      </c>
      <c r="C43">
        <v>2</v>
      </c>
      <c r="D43">
        <v>622507447633.89001</v>
      </c>
      <c r="I43" s="7">
        <v>38961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3.4704924484209646E-4</v>
      </c>
      <c r="R43" s="9">
        <v>0</v>
      </c>
      <c r="S43" s="9">
        <v>0.36907378668723217</v>
      </c>
      <c r="T43" s="9">
        <v>0</v>
      </c>
      <c r="U43" s="9">
        <v>0.63057916406792569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1</v>
      </c>
      <c r="AG43" s="20">
        <v>38961</v>
      </c>
      <c r="AH43" s="24">
        <v>0</v>
      </c>
      <c r="AI43" s="25">
        <v>0</v>
      </c>
      <c r="AJ43" s="24">
        <v>0</v>
      </c>
      <c r="AK43" s="25">
        <v>0</v>
      </c>
      <c r="AL43" s="30">
        <v>0</v>
      </c>
      <c r="AM43" s="24">
        <v>0</v>
      </c>
      <c r="AN43" s="25">
        <v>0</v>
      </c>
      <c r="AO43" s="30">
        <v>3.4704924484209646E-4</v>
      </c>
      <c r="AP43" s="30">
        <v>0</v>
      </c>
      <c r="AQ43" s="24">
        <v>0.36907378668723217</v>
      </c>
      <c r="AR43" s="25">
        <v>0</v>
      </c>
      <c r="AS43" s="24">
        <v>0.63057916406792569</v>
      </c>
      <c r="AT43" s="14">
        <v>0</v>
      </c>
      <c r="AU43" s="14">
        <v>0</v>
      </c>
      <c r="AV43" s="14">
        <v>0</v>
      </c>
      <c r="AW43" s="25">
        <v>0</v>
      </c>
      <c r="AX43" s="15">
        <v>1</v>
      </c>
    </row>
    <row r="44" spans="1:50" x14ac:dyDescent="0.25">
      <c r="A44" s="5">
        <v>38200</v>
      </c>
      <c r="B44" t="s">
        <v>62</v>
      </c>
      <c r="C44">
        <v>3</v>
      </c>
      <c r="D44">
        <v>762598521.65999997</v>
      </c>
      <c r="I44" s="7">
        <v>38991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3.3755863544635256E-4</v>
      </c>
      <c r="R44" s="9">
        <v>0</v>
      </c>
      <c r="S44" s="9">
        <v>0.37483169604228112</v>
      </c>
      <c r="T44" s="9">
        <v>0</v>
      </c>
      <c r="U44" s="9">
        <v>0.62483074532227256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1</v>
      </c>
      <c r="AG44" s="20">
        <v>38991</v>
      </c>
      <c r="AH44" s="24">
        <v>0</v>
      </c>
      <c r="AI44" s="25">
        <v>0</v>
      </c>
      <c r="AJ44" s="24">
        <v>0</v>
      </c>
      <c r="AK44" s="25">
        <v>0</v>
      </c>
      <c r="AL44" s="30">
        <v>0</v>
      </c>
      <c r="AM44" s="24">
        <v>0</v>
      </c>
      <c r="AN44" s="25">
        <v>0</v>
      </c>
      <c r="AO44" s="30">
        <v>3.3755863544635256E-4</v>
      </c>
      <c r="AP44" s="30">
        <v>0</v>
      </c>
      <c r="AQ44" s="24">
        <v>0.37483169604228112</v>
      </c>
      <c r="AR44" s="25">
        <v>0</v>
      </c>
      <c r="AS44" s="24">
        <v>0.62483074532227256</v>
      </c>
      <c r="AT44" s="14">
        <v>0</v>
      </c>
      <c r="AU44" s="14">
        <v>0</v>
      </c>
      <c r="AV44" s="14">
        <v>0</v>
      </c>
      <c r="AW44" s="25">
        <v>0</v>
      </c>
      <c r="AX44" s="15">
        <v>1</v>
      </c>
    </row>
    <row r="45" spans="1:50" x14ac:dyDescent="0.25">
      <c r="A45" s="5">
        <v>38200</v>
      </c>
      <c r="B45" t="s">
        <v>56</v>
      </c>
      <c r="C45">
        <v>1</v>
      </c>
      <c r="D45">
        <v>215609302771.70001</v>
      </c>
      <c r="I45" s="7">
        <v>39022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3.275380298601997E-4</v>
      </c>
      <c r="R45" s="9">
        <v>0</v>
      </c>
      <c r="S45" s="9">
        <v>0.38012488293567148</v>
      </c>
      <c r="T45" s="9">
        <v>0</v>
      </c>
      <c r="U45" s="9">
        <v>0.61954757903446844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1</v>
      </c>
      <c r="AG45" s="20">
        <v>39022</v>
      </c>
      <c r="AH45" s="24">
        <v>0</v>
      </c>
      <c r="AI45" s="25">
        <v>0</v>
      </c>
      <c r="AJ45" s="24">
        <v>0</v>
      </c>
      <c r="AK45" s="25">
        <v>0</v>
      </c>
      <c r="AL45" s="30">
        <v>0</v>
      </c>
      <c r="AM45" s="24">
        <v>0</v>
      </c>
      <c r="AN45" s="25">
        <v>0</v>
      </c>
      <c r="AO45" s="30">
        <v>3.275380298601997E-4</v>
      </c>
      <c r="AP45" s="30">
        <v>0</v>
      </c>
      <c r="AQ45" s="24">
        <v>0.38012488293567148</v>
      </c>
      <c r="AR45" s="25">
        <v>0</v>
      </c>
      <c r="AS45" s="24">
        <v>0.61954757903446844</v>
      </c>
      <c r="AT45" s="14">
        <v>0</v>
      </c>
      <c r="AU45" s="14">
        <v>0</v>
      </c>
      <c r="AV45" s="14">
        <v>0</v>
      </c>
      <c r="AW45" s="25">
        <v>0</v>
      </c>
      <c r="AX45" s="15">
        <v>1</v>
      </c>
    </row>
    <row r="46" spans="1:50" x14ac:dyDescent="0.25">
      <c r="A46" s="5">
        <v>38200</v>
      </c>
      <c r="B46" t="s">
        <v>57</v>
      </c>
      <c r="C46">
        <v>2</v>
      </c>
      <c r="D46">
        <v>635427906646.73999</v>
      </c>
      <c r="I46" s="7">
        <v>39052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3.1939789741501911E-4</v>
      </c>
      <c r="R46" s="9">
        <v>0</v>
      </c>
      <c r="S46" s="9">
        <v>0.38302610917817959</v>
      </c>
      <c r="T46" s="9">
        <v>0</v>
      </c>
      <c r="U46" s="9">
        <v>0.61665449292440544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1</v>
      </c>
      <c r="AG46" s="20">
        <v>39052</v>
      </c>
      <c r="AH46" s="24">
        <v>0</v>
      </c>
      <c r="AI46" s="25">
        <v>0</v>
      </c>
      <c r="AJ46" s="24">
        <v>0</v>
      </c>
      <c r="AK46" s="25">
        <v>0</v>
      </c>
      <c r="AL46" s="30">
        <v>0</v>
      </c>
      <c r="AM46" s="24">
        <v>0</v>
      </c>
      <c r="AN46" s="25">
        <v>0</v>
      </c>
      <c r="AO46" s="30">
        <v>3.1939789741501911E-4</v>
      </c>
      <c r="AP46" s="30">
        <v>0</v>
      </c>
      <c r="AQ46" s="24">
        <v>0.38302610917817959</v>
      </c>
      <c r="AR46" s="25">
        <v>0</v>
      </c>
      <c r="AS46" s="24">
        <v>0.61665449292440544</v>
      </c>
      <c r="AT46" s="14">
        <v>0</v>
      </c>
      <c r="AU46" s="14">
        <v>0</v>
      </c>
      <c r="AV46" s="14">
        <v>0</v>
      </c>
      <c r="AW46" s="25">
        <v>0</v>
      </c>
      <c r="AX46" s="15">
        <v>1</v>
      </c>
    </row>
    <row r="47" spans="1:50" x14ac:dyDescent="0.25">
      <c r="A47" s="5">
        <v>38231</v>
      </c>
      <c r="B47" t="s">
        <v>62</v>
      </c>
      <c r="C47">
        <v>3</v>
      </c>
      <c r="D47">
        <v>762666975.25999999</v>
      </c>
      <c r="I47" s="7">
        <v>39083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3.0964271073550853E-4</v>
      </c>
      <c r="R47" s="9">
        <v>0</v>
      </c>
      <c r="S47" s="9">
        <v>0.38576690404118674</v>
      </c>
      <c r="T47" s="9">
        <v>0</v>
      </c>
      <c r="U47" s="9">
        <v>0.61392345324807773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1</v>
      </c>
      <c r="AG47" s="20">
        <v>39083</v>
      </c>
      <c r="AH47" s="24">
        <v>0</v>
      </c>
      <c r="AI47" s="25">
        <v>0</v>
      </c>
      <c r="AJ47" s="24">
        <v>0</v>
      </c>
      <c r="AK47" s="25">
        <v>0</v>
      </c>
      <c r="AL47" s="30">
        <v>0</v>
      </c>
      <c r="AM47" s="24">
        <v>0</v>
      </c>
      <c r="AN47" s="25">
        <v>0</v>
      </c>
      <c r="AO47" s="30">
        <v>3.0964271073550853E-4</v>
      </c>
      <c r="AP47" s="30">
        <v>0</v>
      </c>
      <c r="AQ47" s="24">
        <v>0.38576690404118674</v>
      </c>
      <c r="AR47" s="25">
        <v>0</v>
      </c>
      <c r="AS47" s="24">
        <v>0.61392345324807773</v>
      </c>
      <c r="AT47" s="14">
        <v>0</v>
      </c>
      <c r="AU47" s="14">
        <v>0</v>
      </c>
      <c r="AV47" s="14">
        <v>0</v>
      </c>
      <c r="AW47" s="25">
        <v>0</v>
      </c>
      <c r="AX47" s="15">
        <v>1</v>
      </c>
    </row>
    <row r="48" spans="1:50" x14ac:dyDescent="0.25">
      <c r="A48" s="5">
        <v>38231</v>
      </c>
      <c r="B48" t="s">
        <v>56</v>
      </c>
      <c r="C48">
        <v>1</v>
      </c>
      <c r="D48">
        <v>226653040299.14999</v>
      </c>
      <c r="I48" s="7">
        <v>39114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3.00330571938332E-4</v>
      </c>
      <c r="R48" s="9">
        <v>0</v>
      </c>
      <c r="S48" s="9">
        <v>0.38827063661347477</v>
      </c>
      <c r="T48" s="9">
        <v>0</v>
      </c>
      <c r="U48" s="9">
        <v>0.61142903281458694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1</v>
      </c>
      <c r="AG48" s="20">
        <v>39114</v>
      </c>
      <c r="AH48" s="24">
        <v>0</v>
      </c>
      <c r="AI48" s="25">
        <v>0</v>
      </c>
      <c r="AJ48" s="24">
        <v>0</v>
      </c>
      <c r="AK48" s="25">
        <v>0</v>
      </c>
      <c r="AL48" s="30">
        <v>0</v>
      </c>
      <c r="AM48" s="24">
        <v>0</v>
      </c>
      <c r="AN48" s="25">
        <v>0</v>
      </c>
      <c r="AO48" s="30">
        <v>3.00330571938332E-4</v>
      </c>
      <c r="AP48" s="30">
        <v>0</v>
      </c>
      <c r="AQ48" s="24">
        <v>0.38827063661347477</v>
      </c>
      <c r="AR48" s="25">
        <v>0</v>
      </c>
      <c r="AS48" s="24">
        <v>0.61142903281458694</v>
      </c>
      <c r="AT48" s="14">
        <v>0</v>
      </c>
      <c r="AU48" s="14">
        <v>0</v>
      </c>
      <c r="AV48" s="14">
        <v>0</v>
      </c>
      <c r="AW48" s="25">
        <v>0</v>
      </c>
      <c r="AX48" s="15">
        <v>1</v>
      </c>
    </row>
    <row r="49" spans="1:50" x14ac:dyDescent="0.25">
      <c r="A49" s="5">
        <v>38231</v>
      </c>
      <c r="B49" t="s">
        <v>57</v>
      </c>
      <c r="C49">
        <v>2</v>
      </c>
      <c r="D49">
        <v>643584301166.85999</v>
      </c>
      <c r="I49" s="7">
        <v>39142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2.914320802436501E-4</v>
      </c>
      <c r="R49" s="9">
        <v>0</v>
      </c>
      <c r="S49" s="9">
        <v>0.38920992739955573</v>
      </c>
      <c r="T49" s="9">
        <v>0</v>
      </c>
      <c r="U49" s="9">
        <v>0.61049864052020064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1</v>
      </c>
      <c r="AG49" s="20">
        <v>39142</v>
      </c>
      <c r="AH49" s="24">
        <v>0</v>
      </c>
      <c r="AI49" s="25">
        <v>0</v>
      </c>
      <c r="AJ49" s="24">
        <v>0</v>
      </c>
      <c r="AK49" s="25">
        <v>0</v>
      </c>
      <c r="AL49" s="30">
        <v>0</v>
      </c>
      <c r="AM49" s="24">
        <v>0</v>
      </c>
      <c r="AN49" s="25">
        <v>0</v>
      </c>
      <c r="AO49" s="30">
        <v>2.914320802436501E-4</v>
      </c>
      <c r="AP49" s="30">
        <v>0</v>
      </c>
      <c r="AQ49" s="24">
        <v>0.38920992739955573</v>
      </c>
      <c r="AR49" s="25">
        <v>0</v>
      </c>
      <c r="AS49" s="24">
        <v>0.61049864052020064</v>
      </c>
      <c r="AT49" s="14">
        <v>0</v>
      </c>
      <c r="AU49" s="14">
        <v>0</v>
      </c>
      <c r="AV49" s="14">
        <v>0</v>
      </c>
      <c r="AW49" s="25">
        <v>0</v>
      </c>
      <c r="AX49" s="15">
        <v>1</v>
      </c>
    </row>
    <row r="50" spans="1:50" x14ac:dyDescent="0.25">
      <c r="A50" s="5">
        <v>38261</v>
      </c>
      <c r="B50" t="s">
        <v>62</v>
      </c>
      <c r="C50">
        <v>3</v>
      </c>
      <c r="D50">
        <v>762799881.27999997</v>
      </c>
      <c r="I50" s="7">
        <v>39173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2.8284262994502328E-4</v>
      </c>
      <c r="R50" s="9">
        <v>0</v>
      </c>
      <c r="S50" s="9">
        <v>0.39052969170811408</v>
      </c>
      <c r="T50" s="9">
        <v>0</v>
      </c>
      <c r="U50" s="9">
        <v>0.60918746566194093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1</v>
      </c>
      <c r="AG50" s="20">
        <v>39173</v>
      </c>
      <c r="AH50" s="24">
        <v>0</v>
      </c>
      <c r="AI50" s="25">
        <v>0</v>
      </c>
      <c r="AJ50" s="24">
        <v>0</v>
      </c>
      <c r="AK50" s="25">
        <v>0</v>
      </c>
      <c r="AL50" s="30">
        <v>0</v>
      </c>
      <c r="AM50" s="24">
        <v>0</v>
      </c>
      <c r="AN50" s="25">
        <v>0</v>
      </c>
      <c r="AO50" s="30">
        <v>2.8284262994502328E-4</v>
      </c>
      <c r="AP50" s="30">
        <v>0</v>
      </c>
      <c r="AQ50" s="24">
        <v>0.39052969170811408</v>
      </c>
      <c r="AR50" s="25">
        <v>0</v>
      </c>
      <c r="AS50" s="24">
        <v>0.60918746566194093</v>
      </c>
      <c r="AT50" s="14">
        <v>0</v>
      </c>
      <c r="AU50" s="14">
        <v>0</v>
      </c>
      <c r="AV50" s="14">
        <v>0</v>
      </c>
      <c r="AW50" s="25">
        <v>0</v>
      </c>
      <c r="AX50" s="15">
        <v>1</v>
      </c>
    </row>
    <row r="51" spans="1:50" x14ac:dyDescent="0.25">
      <c r="A51" s="5">
        <v>38261</v>
      </c>
      <c r="B51" t="s">
        <v>56</v>
      </c>
      <c r="C51">
        <v>1</v>
      </c>
      <c r="D51">
        <v>238000815372.35001</v>
      </c>
      <c r="I51" s="7">
        <v>39203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2.7382511073311457E-4</v>
      </c>
      <c r="R51" s="9">
        <v>0</v>
      </c>
      <c r="S51" s="9">
        <v>0.39188478298996043</v>
      </c>
      <c r="T51" s="9">
        <v>0</v>
      </c>
      <c r="U51" s="9">
        <v>0.60784139189930642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1</v>
      </c>
      <c r="AG51" s="20">
        <v>39203</v>
      </c>
      <c r="AH51" s="24">
        <v>0</v>
      </c>
      <c r="AI51" s="25">
        <v>0</v>
      </c>
      <c r="AJ51" s="24">
        <v>0</v>
      </c>
      <c r="AK51" s="25">
        <v>0</v>
      </c>
      <c r="AL51" s="30">
        <v>0</v>
      </c>
      <c r="AM51" s="24">
        <v>0</v>
      </c>
      <c r="AN51" s="25">
        <v>0</v>
      </c>
      <c r="AO51" s="30">
        <v>2.7382511073311457E-4</v>
      </c>
      <c r="AP51" s="30">
        <v>0</v>
      </c>
      <c r="AQ51" s="24">
        <v>0.39188478298996043</v>
      </c>
      <c r="AR51" s="25">
        <v>0</v>
      </c>
      <c r="AS51" s="24">
        <v>0.60784139189930642</v>
      </c>
      <c r="AT51" s="14">
        <v>0</v>
      </c>
      <c r="AU51" s="14">
        <v>0</v>
      </c>
      <c r="AV51" s="14">
        <v>0</v>
      </c>
      <c r="AW51" s="25">
        <v>0</v>
      </c>
      <c r="AX51" s="15">
        <v>1</v>
      </c>
    </row>
    <row r="52" spans="1:50" x14ac:dyDescent="0.25">
      <c r="A52" s="5">
        <v>38261</v>
      </c>
      <c r="B52" t="s">
        <v>57</v>
      </c>
      <c r="C52">
        <v>2</v>
      </c>
      <c r="D52">
        <v>652657924427.17004</v>
      </c>
      <c r="I52" s="7">
        <v>39234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2.7004378458160176E-4</v>
      </c>
      <c r="R52" s="9">
        <v>0</v>
      </c>
      <c r="S52" s="9">
        <v>0.39292989450364552</v>
      </c>
      <c r="T52" s="9">
        <v>0</v>
      </c>
      <c r="U52" s="9">
        <v>0.60680006171177292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1</v>
      </c>
      <c r="AG52" s="20">
        <v>39234</v>
      </c>
      <c r="AH52" s="24">
        <v>0</v>
      </c>
      <c r="AI52" s="25">
        <v>0</v>
      </c>
      <c r="AJ52" s="24">
        <v>0</v>
      </c>
      <c r="AK52" s="25">
        <v>0</v>
      </c>
      <c r="AL52" s="30">
        <v>0</v>
      </c>
      <c r="AM52" s="24">
        <v>0</v>
      </c>
      <c r="AN52" s="25">
        <v>0</v>
      </c>
      <c r="AO52" s="30">
        <v>2.7004378458160176E-4</v>
      </c>
      <c r="AP52" s="30">
        <v>0</v>
      </c>
      <c r="AQ52" s="24">
        <v>0.39292989450364552</v>
      </c>
      <c r="AR52" s="25">
        <v>0</v>
      </c>
      <c r="AS52" s="24">
        <v>0.60680006171177292</v>
      </c>
      <c r="AT52" s="14">
        <v>0</v>
      </c>
      <c r="AU52" s="14">
        <v>0</v>
      </c>
      <c r="AV52" s="14">
        <v>0</v>
      </c>
      <c r="AW52" s="25">
        <v>0</v>
      </c>
      <c r="AX52" s="15">
        <v>1</v>
      </c>
    </row>
    <row r="53" spans="1:50" x14ac:dyDescent="0.25">
      <c r="A53" s="5">
        <v>38292</v>
      </c>
      <c r="B53" t="s">
        <v>62</v>
      </c>
      <c r="C53">
        <v>3</v>
      </c>
      <c r="D53">
        <v>762892442.25</v>
      </c>
      <c r="I53" s="7">
        <v>39264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2.6998103380974735E-4</v>
      </c>
      <c r="R53" s="9">
        <v>0</v>
      </c>
      <c r="S53" s="9">
        <v>0.39307554436058412</v>
      </c>
      <c r="T53" s="9">
        <v>0</v>
      </c>
      <c r="U53" s="9">
        <v>0.60665447460560606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1</v>
      </c>
      <c r="AG53" s="20">
        <v>39264</v>
      </c>
      <c r="AH53" s="24">
        <v>0</v>
      </c>
      <c r="AI53" s="25">
        <v>0</v>
      </c>
      <c r="AJ53" s="24">
        <v>0</v>
      </c>
      <c r="AK53" s="25">
        <v>0</v>
      </c>
      <c r="AL53" s="30">
        <v>0</v>
      </c>
      <c r="AM53" s="24">
        <v>0</v>
      </c>
      <c r="AN53" s="25">
        <v>0</v>
      </c>
      <c r="AO53" s="30">
        <v>2.6998103380974735E-4</v>
      </c>
      <c r="AP53" s="30">
        <v>0</v>
      </c>
      <c r="AQ53" s="24">
        <v>0.39307554436058412</v>
      </c>
      <c r="AR53" s="25">
        <v>0</v>
      </c>
      <c r="AS53" s="24">
        <v>0.60665447460560606</v>
      </c>
      <c r="AT53" s="14">
        <v>0</v>
      </c>
      <c r="AU53" s="14">
        <v>0</v>
      </c>
      <c r="AV53" s="14">
        <v>0</v>
      </c>
      <c r="AW53" s="25">
        <v>0</v>
      </c>
      <c r="AX53" s="15">
        <v>1</v>
      </c>
    </row>
    <row r="54" spans="1:50" x14ac:dyDescent="0.25">
      <c r="A54" s="5">
        <v>38292</v>
      </c>
      <c r="B54" t="s">
        <v>56</v>
      </c>
      <c r="C54">
        <v>1</v>
      </c>
      <c r="D54">
        <v>248542236247.51001</v>
      </c>
      <c r="I54" s="7">
        <v>39295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2.4316878969621197E-4</v>
      </c>
      <c r="R54" s="9">
        <v>0</v>
      </c>
      <c r="S54" s="9">
        <v>0.39974262262984156</v>
      </c>
      <c r="T54" s="9">
        <v>0</v>
      </c>
      <c r="U54" s="9">
        <v>0.60001420858046228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1</v>
      </c>
      <c r="AG54" s="20">
        <v>39295</v>
      </c>
      <c r="AH54" s="24">
        <v>0</v>
      </c>
      <c r="AI54" s="25">
        <v>0</v>
      </c>
      <c r="AJ54" s="24">
        <v>0</v>
      </c>
      <c r="AK54" s="25">
        <v>0</v>
      </c>
      <c r="AL54" s="30">
        <v>0</v>
      </c>
      <c r="AM54" s="24">
        <v>0</v>
      </c>
      <c r="AN54" s="25">
        <v>0</v>
      </c>
      <c r="AO54" s="30">
        <v>2.4316878969621197E-4</v>
      </c>
      <c r="AP54" s="30">
        <v>0</v>
      </c>
      <c r="AQ54" s="24">
        <v>0.39974262262984156</v>
      </c>
      <c r="AR54" s="25">
        <v>0</v>
      </c>
      <c r="AS54" s="24">
        <v>0.60001420858046228</v>
      </c>
      <c r="AT54" s="14">
        <v>0</v>
      </c>
      <c r="AU54" s="14">
        <v>0</v>
      </c>
      <c r="AV54" s="14">
        <v>0</v>
      </c>
      <c r="AW54" s="25">
        <v>0</v>
      </c>
      <c r="AX54" s="15">
        <v>1</v>
      </c>
    </row>
    <row r="55" spans="1:50" x14ac:dyDescent="0.25">
      <c r="A55" s="5">
        <v>38292</v>
      </c>
      <c r="B55" t="s">
        <v>57</v>
      </c>
      <c r="C55">
        <v>2</v>
      </c>
      <c r="D55">
        <v>662996221286.39001</v>
      </c>
      <c r="I55" s="7">
        <v>39326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2.3174764350019557E-4</v>
      </c>
      <c r="R55" s="9">
        <v>0</v>
      </c>
      <c r="S55" s="9">
        <v>0.4050355191172002</v>
      </c>
      <c r="T55" s="9">
        <v>0</v>
      </c>
      <c r="U55" s="9">
        <v>0.59473273323929965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1</v>
      </c>
      <c r="AG55" s="20">
        <v>39326</v>
      </c>
      <c r="AH55" s="24">
        <v>0</v>
      </c>
      <c r="AI55" s="25">
        <v>0</v>
      </c>
      <c r="AJ55" s="24">
        <v>0</v>
      </c>
      <c r="AK55" s="25">
        <v>0</v>
      </c>
      <c r="AL55" s="30">
        <v>0</v>
      </c>
      <c r="AM55" s="24">
        <v>0</v>
      </c>
      <c r="AN55" s="25">
        <v>0</v>
      </c>
      <c r="AO55" s="30">
        <v>2.3174764350019557E-4</v>
      </c>
      <c r="AP55" s="30">
        <v>0</v>
      </c>
      <c r="AQ55" s="24">
        <v>0.4050355191172002</v>
      </c>
      <c r="AR55" s="25">
        <v>0</v>
      </c>
      <c r="AS55" s="24">
        <v>0.59473273323929965</v>
      </c>
      <c r="AT55" s="14">
        <v>0</v>
      </c>
      <c r="AU55" s="14">
        <v>0</v>
      </c>
      <c r="AV55" s="14">
        <v>0</v>
      </c>
      <c r="AW55" s="25">
        <v>0</v>
      </c>
      <c r="AX55" s="15">
        <v>1</v>
      </c>
    </row>
    <row r="56" spans="1:50" x14ac:dyDescent="0.25">
      <c r="A56" s="5">
        <v>38322</v>
      </c>
      <c r="B56" t="s">
        <v>62</v>
      </c>
      <c r="C56">
        <v>3</v>
      </c>
      <c r="D56">
        <v>573105217.36000001</v>
      </c>
      <c r="I56" s="7">
        <v>39356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2.3155500469349788E-4</v>
      </c>
      <c r="R56" s="9">
        <v>0</v>
      </c>
      <c r="S56" s="9">
        <v>0.40526025111837283</v>
      </c>
      <c r="T56" s="9">
        <v>0</v>
      </c>
      <c r="U56" s="9">
        <v>0.59450819387693377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1</v>
      </c>
      <c r="AG56" s="20">
        <v>39356</v>
      </c>
      <c r="AH56" s="24">
        <v>0</v>
      </c>
      <c r="AI56" s="25">
        <v>0</v>
      </c>
      <c r="AJ56" s="24">
        <v>0</v>
      </c>
      <c r="AK56" s="25">
        <v>0</v>
      </c>
      <c r="AL56" s="30">
        <v>0</v>
      </c>
      <c r="AM56" s="24">
        <v>0</v>
      </c>
      <c r="AN56" s="25">
        <v>0</v>
      </c>
      <c r="AO56" s="30">
        <v>2.3155500469349788E-4</v>
      </c>
      <c r="AP56" s="30">
        <v>0</v>
      </c>
      <c r="AQ56" s="24">
        <v>0.40526025111837283</v>
      </c>
      <c r="AR56" s="25">
        <v>0</v>
      </c>
      <c r="AS56" s="24">
        <v>0.59450819387693377</v>
      </c>
      <c r="AT56" s="14">
        <v>0</v>
      </c>
      <c r="AU56" s="14">
        <v>0</v>
      </c>
      <c r="AV56" s="14">
        <v>0</v>
      </c>
      <c r="AW56" s="25">
        <v>0</v>
      </c>
      <c r="AX56" s="15">
        <v>1</v>
      </c>
    </row>
    <row r="57" spans="1:50" x14ac:dyDescent="0.25">
      <c r="A57" s="5">
        <v>38322</v>
      </c>
      <c r="B57" t="s">
        <v>56</v>
      </c>
      <c r="C57">
        <v>1</v>
      </c>
      <c r="D57">
        <v>225276215077.60999</v>
      </c>
      <c r="I57" s="7">
        <v>39387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2.154120755854447E-4</v>
      </c>
      <c r="R57" s="9">
        <v>0</v>
      </c>
      <c r="S57" s="9">
        <v>0.41153491946862075</v>
      </c>
      <c r="T57" s="9">
        <v>0</v>
      </c>
      <c r="U57" s="9">
        <v>0.58824966845579385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1</v>
      </c>
      <c r="AG57" s="20">
        <v>39387</v>
      </c>
      <c r="AH57" s="24">
        <v>0</v>
      </c>
      <c r="AI57" s="25">
        <v>0</v>
      </c>
      <c r="AJ57" s="24">
        <v>0</v>
      </c>
      <c r="AK57" s="25">
        <v>0</v>
      </c>
      <c r="AL57" s="30">
        <v>0</v>
      </c>
      <c r="AM57" s="24">
        <v>0</v>
      </c>
      <c r="AN57" s="25">
        <v>0</v>
      </c>
      <c r="AO57" s="30">
        <v>2.154120755854447E-4</v>
      </c>
      <c r="AP57" s="30">
        <v>0</v>
      </c>
      <c r="AQ57" s="24">
        <v>0.41153491946862075</v>
      </c>
      <c r="AR57" s="25">
        <v>0</v>
      </c>
      <c r="AS57" s="24">
        <v>0.58824966845579385</v>
      </c>
      <c r="AT57" s="14">
        <v>0</v>
      </c>
      <c r="AU57" s="14">
        <v>0</v>
      </c>
      <c r="AV57" s="14">
        <v>0</v>
      </c>
      <c r="AW57" s="25">
        <v>0</v>
      </c>
      <c r="AX57" s="15">
        <v>1</v>
      </c>
    </row>
    <row r="58" spans="1:50" x14ac:dyDescent="0.25">
      <c r="A58" s="5">
        <v>38322</v>
      </c>
      <c r="B58" t="s">
        <v>57</v>
      </c>
      <c r="C58">
        <v>2</v>
      </c>
      <c r="D58">
        <v>584575766533.79004</v>
      </c>
      <c r="I58" s="7">
        <v>39417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2.0577218908009688E-4</v>
      </c>
      <c r="R58" s="9">
        <v>0</v>
      </c>
      <c r="S58" s="9">
        <v>0.41471051058517455</v>
      </c>
      <c r="T58" s="9">
        <v>0</v>
      </c>
      <c r="U58" s="9">
        <v>0.58508371722574548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1</v>
      </c>
      <c r="AG58" s="20">
        <v>39417</v>
      </c>
      <c r="AH58" s="24">
        <v>0</v>
      </c>
      <c r="AI58" s="25">
        <v>0</v>
      </c>
      <c r="AJ58" s="24">
        <v>0</v>
      </c>
      <c r="AK58" s="25">
        <v>0</v>
      </c>
      <c r="AL58" s="30">
        <v>0</v>
      </c>
      <c r="AM58" s="24">
        <v>0</v>
      </c>
      <c r="AN58" s="25">
        <v>0</v>
      </c>
      <c r="AO58" s="30">
        <v>2.0577218908009688E-4</v>
      </c>
      <c r="AP58" s="30">
        <v>0</v>
      </c>
      <c r="AQ58" s="24">
        <v>0.41471051058517455</v>
      </c>
      <c r="AR58" s="25">
        <v>0</v>
      </c>
      <c r="AS58" s="24">
        <v>0.58508371722574548</v>
      </c>
      <c r="AT58" s="14">
        <v>0</v>
      </c>
      <c r="AU58" s="14">
        <v>0</v>
      </c>
      <c r="AV58" s="14">
        <v>0</v>
      </c>
      <c r="AW58" s="25">
        <v>0</v>
      </c>
      <c r="AX58" s="15">
        <v>1</v>
      </c>
    </row>
    <row r="59" spans="1:50" x14ac:dyDescent="0.25">
      <c r="A59" s="5">
        <v>38353</v>
      </c>
      <c r="B59" t="s">
        <v>62</v>
      </c>
      <c r="C59">
        <v>3</v>
      </c>
      <c r="D59">
        <v>762904010.32000005</v>
      </c>
      <c r="I59" s="7">
        <v>39448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1.9978433950827333E-4</v>
      </c>
      <c r="R59" s="9">
        <v>0</v>
      </c>
      <c r="S59" s="9">
        <v>0.41612062820604584</v>
      </c>
      <c r="T59" s="9">
        <v>0</v>
      </c>
      <c r="U59" s="9">
        <v>0.58367958745444593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1</v>
      </c>
      <c r="AG59" s="20">
        <v>39448</v>
      </c>
      <c r="AH59" s="24">
        <v>0</v>
      </c>
      <c r="AI59" s="25">
        <v>0</v>
      </c>
      <c r="AJ59" s="24">
        <v>0</v>
      </c>
      <c r="AK59" s="25">
        <v>0</v>
      </c>
      <c r="AL59" s="30">
        <v>0</v>
      </c>
      <c r="AM59" s="24">
        <v>0</v>
      </c>
      <c r="AN59" s="25">
        <v>0</v>
      </c>
      <c r="AO59" s="30">
        <v>1.9978433950827333E-4</v>
      </c>
      <c r="AP59" s="30">
        <v>0</v>
      </c>
      <c r="AQ59" s="24">
        <v>0.41612062820604584</v>
      </c>
      <c r="AR59" s="25">
        <v>0</v>
      </c>
      <c r="AS59" s="24">
        <v>0.58367958745444593</v>
      </c>
      <c r="AT59" s="14">
        <v>0</v>
      </c>
      <c r="AU59" s="14">
        <v>0</v>
      </c>
      <c r="AV59" s="14">
        <v>0</v>
      </c>
      <c r="AW59" s="25">
        <v>0</v>
      </c>
      <c r="AX59" s="15">
        <v>1</v>
      </c>
    </row>
    <row r="60" spans="1:50" x14ac:dyDescent="0.25">
      <c r="A60" s="5">
        <v>38353</v>
      </c>
      <c r="B60" t="s">
        <v>56</v>
      </c>
      <c r="C60">
        <v>1</v>
      </c>
      <c r="D60">
        <v>279197879058.65997</v>
      </c>
      <c r="I60" s="7">
        <v>39479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1.9134858881372611E-4</v>
      </c>
      <c r="R60" s="9">
        <v>0</v>
      </c>
      <c r="S60" s="9">
        <v>0.41709537515168954</v>
      </c>
      <c r="T60" s="9">
        <v>0</v>
      </c>
      <c r="U60" s="9">
        <v>0.58271327625949687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1</v>
      </c>
      <c r="AG60" s="20">
        <v>39479</v>
      </c>
      <c r="AH60" s="24">
        <v>0</v>
      </c>
      <c r="AI60" s="25">
        <v>0</v>
      </c>
      <c r="AJ60" s="24">
        <v>0</v>
      </c>
      <c r="AK60" s="25">
        <v>0</v>
      </c>
      <c r="AL60" s="30">
        <v>0</v>
      </c>
      <c r="AM60" s="24">
        <v>0</v>
      </c>
      <c r="AN60" s="25">
        <v>0</v>
      </c>
      <c r="AO60" s="30">
        <v>1.9134858881372611E-4</v>
      </c>
      <c r="AP60" s="30">
        <v>0</v>
      </c>
      <c r="AQ60" s="24">
        <v>0.41709537515168954</v>
      </c>
      <c r="AR60" s="25">
        <v>0</v>
      </c>
      <c r="AS60" s="24">
        <v>0.58271327625949687</v>
      </c>
      <c r="AT60" s="14">
        <v>0</v>
      </c>
      <c r="AU60" s="14">
        <v>0</v>
      </c>
      <c r="AV60" s="14">
        <v>0</v>
      </c>
      <c r="AW60" s="25">
        <v>0</v>
      </c>
      <c r="AX60" s="15">
        <v>1</v>
      </c>
    </row>
    <row r="61" spans="1:50" x14ac:dyDescent="0.25">
      <c r="A61" s="5">
        <v>38353</v>
      </c>
      <c r="B61" t="s">
        <v>57</v>
      </c>
      <c r="C61">
        <v>2</v>
      </c>
      <c r="D61">
        <v>699118389760.62</v>
      </c>
      <c r="I61" s="7">
        <v>39508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1.8517800151985096E-4</v>
      </c>
      <c r="R61" s="9">
        <v>0</v>
      </c>
      <c r="S61" s="9">
        <v>0.41604811471808417</v>
      </c>
      <c r="T61" s="9">
        <v>0</v>
      </c>
      <c r="U61" s="9">
        <v>0.58376670728039592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1</v>
      </c>
      <c r="AG61" s="20">
        <v>39508</v>
      </c>
      <c r="AH61" s="24">
        <v>0</v>
      </c>
      <c r="AI61" s="25">
        <v>0</v>
      </c>
      <c r="AJ61" s="24">
        <v>0</v>
      </c>
      <c r="AK61" s="25">
        <v>0</v>
      </c>
      <c r="AL61" s="30">
        <v>0</v>
      </c>
      <c r="AM61" s="24">
        <v>0</v>
      </c>
      <c r="AN61" s="25">
        <v>0</v>
      </c>
      <c r="AO61" s="30">
        <v>1.8517800151985096E-4</v>
      </c>
      <c r="AP61" s="30">
        <v>0</v>
      </c>
      <c r="AQ61" s="24">
        <v>0.41604811471808417</v>
      </c>
      <c r="AR61" s="25">
        <v>0</v>
      </c>
      <c r="AS61" s="24">
        <v>0.58376670728039592</v>
      </c>
      <c r="AT61" s="14">
        <v>0</v>
      </c>
      <c r="AU61" s="14">
        <v>0</v>
      </c>
      <c r="AV61" s="14">
        <v>0</v>
      </c>
      <c r="AW61" s="25">
        <v>0</v>
      </c>
      <c r="AX61" s="15">
        <v>1</v>
      </c>
    </row>
    <row r="62" spans="1:50" x14ac:dyDescent="0.25">
      <c r="A62" s="5">
        <v>38384</v>
      </c>
      <c r="B62" t="s">
        <v>62</v>
      </c>
      <c r="C62">
        <v>3</v>
      </c>
      <c r="D62">
        <v>762879737.62</v>
      </c>
      <c r="I62" s="7">
        <v>39539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1.7984961346272855E-4</v>
      </c>
      <c r="R62" s="9">
        <v>0</v>
      </c>
      <c r="S62" s="9">
        <v>0.413281645156792</v>
      </c>
      <c r="T62" s="9">
        <v>0</v>
      </c>
      <c r="U62" s="9">
        <v>0.58653850522974516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1</v>
      </c>
      <c r="AG62" s="20">
        <v>39539</v>
      </c>
      <c r="AH62" s="24">
        <v>0</v>
      </c>
      <c r="AI62" s="25">
        <v>0</v>
      </c>
      <c r="AJ62" s="24">
        <v>0</v>
      </c>
      <c r="AK62" s="25">
        <v>0</v>
      </c>
      <c r="AL62" s="30">
        <v>0</v>
      </c>
      <c r="AM62" s="24">
        <v>0</v>
      </c>
      <c r="AN62" s="25">
        <v>0</v>
      </c>
      <c r="AO62" s="30">
        <v>1.7984961346272855E-4</v>
      </c>
      <c r="AP62" s="30">
        <v>0</v>
      </c>
      <c r="AQ62" s="24">
        <v>0.413281645156792</v>
      </c>
      <c r="AR62" s="25">
        <v>0</v>
      </c>
      <c r="AS62" s="24">
        <v>0.58653850522974516</v>
      </c>
      <c r="AT62" s="14">
        <v>0</v>
      </c>
      <c r="AU62" s="14">
        <v>0</v>
      </c>
      <c r="AV62" s="14">
        <v>0</v>
      </c>
      <c r="AW62" s="25">
        <v>0</v>
      </c>
      <c r="AX62" s="15">
        <v>1</v>
      </c>
    </row>
    <row r="63" spans="1:50" x14ac:dyDescent="0.25">
      <c r="A63" s="5">
        <v>38384</v>
      </c>
      <c r="B63" t="s">
        <v>56</v>
      </c>
      <c r="C63">
        <v>1</v>
      </c>
      <c r="D63">
        <v>295232831726.08002</v>
      </c>
      <c r="I63" s="7">
        <v>39569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1.7340355723838709E-4</v>
      </c>
      <c r="R63" s="9">
        <v>0</v>
      </c>
      <c r="S63" s="9">
        <v>0.41074014931877056</v>
      </c>
      <c r="T63" s="9">
        <v>0</v>
      </c>
      <c r="U63" s="9">
        <v>0.58908644712399105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1</v>
      </c>
      <c r="AG63" s="20">
        <v>39569</v>
      </c>
      <c r="AH63" s="24">
        <v>0</v>
      </c>
      <c r="AI63" s="25">
        <v>0</v>
      </c>
      <c r="AJ63" s="24">
        <v>0</v>
      </c>
      <c r="AK63" s="25">
        <v>0</v>
      </c>
      <c r="AL63" s="30">
        <v>0</v>
      </c>
      <c r="AM63" s="24">
        <v>0</v>
      </c>
      <c r="AN63" s="25">
        <v>0</v>
      </c>
      <c r="AO63" s="30">
        <v>1.7340355723838709E-4</v>
      </c>
      <c r="AP63" s="30">
        <v>0</v>
      </c>
      <c r="AQ63" s="24">
        <v>0.41074014931877056</v>
      </c>
      <c r="AR63" s="25">
        <v>0</v>
      </c>
      <c r="AS63" s="24">
        <v>0.58908644712399105</v>
      </c>
      <c r="AT63" s="14">
        <v>0</v>
      </c>
      <c r="AU63" s="14">
        <v>0</v>
      </c>
      <c r="AV63" s="14">
        <v>0</v>
      </c>
      <c r="AW63" s="25">
        <v>0</v>
      </c>
      <c r="AX63" s="15">
        <v>1</v>
      </c>
    </row>
    <row r="64" spans="1:50" x14ac:dyDescent="0.25">
      <c r="A64" s="5">
        <v>38384</v>
      </c>
      <c r="B64" t="s">
        <v>57</v>
      </c>
      <c r="C64">
        <v>2</v>
      </c>
      <c r="D64">
        <v>722528278608.63</v>
      </c>
      <c r="I64" s="7">
        <v>39600</v>
      </c>
      <c r="J64" s="9">
        <v>0.14670289321578986</v>
      </c>
      <c r="K64" s="9">
        <v>0.16810722288972868</v>
      </c>
      <c r="L64" s="9">
        <v>4.0024328217445643E-2</v>
      </c>
      <c r="M64" s="9">
        <v>1.4159657380739933E-2</v>
      </c>
      <c r="N64" s="9">
        <v>0</v>
      </c>
      <c r="O64" s="9">
        <v>1.382748831981989E-2</v>
      </c>
      <c r="P64" s="9">
        <v>5.4667103251341394E-2</v>
      </c>
      <c r="Q64" s="9">
        <v>0</v>
      </c>
      <c r="R64" s="9">
        <v>9.4396357635556893E-5</v>
      </c>
      <c r="S64" s="9">
        <v>0</v>
      </c>
      <c r="T64" s="9">
        <v>0.230185962517229</v>
      </c>
      <c r="U64" s="9">
        <v>0</v>
      </c>
      <c r="V64" s="9">
        <v>0</v>
      </c>
      <c r="W64" s="9">
        <v>0.10390256329036833</v>
      </c>
      <c r="X64" s="9">
        <v>0.16367950556453256</v>
      </c>
      <c r="Y64" s="9">
        <v>6.4648878995369058E-2</v>
      </c>
      <c r="Z64" s="9">
        <v>0</v>
      </c>
      <c r="AA64" s="9">
        <v>1</v>
      </c>
      <c r="AG64" s="20">
        <v>39600</v>
      </c>
      <c r="AH64" s="24">
        <v>0.14670289321578986</v>
      </c>
      <c r="AI64" s="25">
        <v>0.16810722288972868</v>
      </c>
      <c r="AJ64" s="24">
        <v>4.0024328217445643E-2</v>
      </c>
      <c r="AK64" s="25">
        <v>1.4159657380739933E-2</v>
      </c>
      <c r="AL64" s="30">
        <v>0</v>
      </c>
      <c r="AM64" s="24">
        <v>1.382748831981989E-2</v>
      </c>
      <c r="AN64" s="25">
        <v>5.4667103251341394E-2</v>
      </c>
      <c r="AO64" s="30">
        <v>0</v>
      </c>
      <c r="AP64" s="30">
        <v>9.4396357635556893E-5</v>
      </c>
      <c r="AQ64" s="24">
        <v>0</v>
      </c>
      <c r="AR64" s="25">
        <v>0.230185962517229</v>
      </c>
      <c r="AS64" s="24">
        <v>0</v>
      </c>
      <c r="AT64" s="14">
        <v>0</v>
      </c>
      <c r="AU64" s="14">
        <v>0.10390256329036833</v>
      </c>
      <c r="AV64" s="14">
        <v>0.16367950556453256</v>
      </c>
      <c r="AW64" s="25">
        <v>6.4648878995369058E-2</v>
      </c>
      <c r="AX64" s="15">
        <v>1</v>
      </c>
    </row>
    <row r="65" spans="1:50" x14ac:dyDescent="0.25">
      <c r="A65" s="5">
        <v>38412</v>
      </c>
      <c r="B65" t="s">
        <v>62</v>
      </c>
      <c r="C65">
        <v>3</v>
      </c>
      <c r="D65">
        <v>762722625.38999999</v>
      </c>
      <c r="I65" s="7">
        <v>39630</v>
      </c>
      <c r="J65" s="9">
        <v>0.14827400512298511</v>
      </c>
      <c r="K65" s="9">
        <v>0.17045069385864142</v>
      </c>
      <c r="L65" s="9">
        <v>4.0436659251322983E-2</v>
      </c>
      <c r="M65" s="9">
        <v>1.3763008654941018E-2</v>
      </c>
      <c r="N65" s="9">
        <v>0</v>
      </c>
      <c r="O65" s="9">
        <v>1.3441888974735703E-2</v>
      </c>
      <c r="P65" s="9">
        <v>5.5411337973885477E-2</v>
      </c>
      <c r="Q65" s="9">
        <v>0</v>
      </c>
      <c r="R65" s="9">
        <v>9.0627855081707329E-5</v>
      </c>
      <c r="S65" s="9">
        <v>0</v>
      </c>
      <c r="T65" s="9">
        <v>0.22818098202461912</v>
      </c>
      <c r="U65" s="9">
        <v>0</v>
      </c>
      <c r="V65" s="9">
        <v>0</v>
      </c>
      <c r="W65" s="9">
        <v>0.10520103782805647</v>
      </c>
      <c r="X65" s="9">
        <v>0.15824011521096604</v>
      </c>
      <c r="Y65" s="9">
        <v>6.6509643244765118E-2</v>
      </c>
      <c r="Z65" s="9">
        <v>0</v>
      </c>
      <c r="AA65" s="9">
        <v>1</v>
      </c>
      <c r="AG65" s="20">
        <v>39630</v>
      </c>
      <c r="AH65" s="24">
        <v>0.14827400512298511</v>
      </c>
      <c r="AI65" s="25">
        <v>0.17045069385864142</v>
      </c>
      <c r="AJ65" s="24">
        <v>4.0436659251322983E-2</v>
      </c>
      <c r="AK65" s="25">
        <v>1.3763008654941018E-2</v>
      </c>
      <c r="AL65" s="30">
        <v>0</v>
      </c>
      <c r="AM65" s="24">
        <v>1.3441888974735703E-2</v>
      </c>
      <c r="AN65" s="25">
        <v>5.5411337973885477E-2</v>
      </c>
      <c r="AO65" s="30">
        <v>0</v>
      </c>
      <c r="AP65" s="30">
        <v>9.0627855081707329E-5</v>
      </c>
      <c r="AQ65" s="24">
        <v>0</v>
      </c>
      <c r="AR65" s="25">
        <v>0.22818098202461912</v>
      </c>
      <c r="AS65" s="24">
        <v>0</v>
      </c>
      <c r="AT65" s="14">
        <v>0</v>
      </c>
      <c r="AU65" s="14">
        <v>0.10520103782805647</v>
      </c>
      <c r="AV65" s="14">
        <v>0.15824011521096604</v>
      </c>
      <c r="AW65" s="25">
        <v>6.6509643244765118E-2</v>
      </c>
      <c r="AX65" s="15">
        <v>1</v>
      </c>
    </row>
    <row r="66" spans="1:50" x14ac:dyDescent="0.25">
      <c r="A66" s="5">
        <v>38412</v>
      </c>
      <c r="B66" t="s">
        <v>56</v>
      </c>
      <c r="C66">
        <v>1</v>
      </c>
      <c r="D66">
        <v>305219900851.32001</v>
      </c>
      <c r="I66" s="7">
        <v>39661</v>
      </c>
      <c r="J66" s="9">
        <v>0.14905154887696179</v>
      </c>
      <c r="K66" s="9">
        <v>0.17180377754225359</v>
      </c>
      <c r="L66" s="9">
        <v>4.0738880375005511E-2</v>
      </c>
      <c r="M66" s="9">
        <v>1.3751028504656997E-2</v>
      </c>
      <c r="N66" s="9">
        <v>0</v>
      </c>
      <c r="O66" s="9">
        <v>1.3430886339640352E-2</v>
      </c>
      <c r="P66" s="9">
        <v>5.6115219687235235E-2</v>
      </c>
      <c r="Q66" s="9">
        <v>0</v>
      </c>
      <c r="R66" s="9">
        <v>8.8011095823396237E-5</v>
      </c>
      <c r="S66" s="9">
        <v>0</v>
      </c>
      <c r="T66" s="9">
        <v>0.22741439666312599</v>
      </c>
      <c r="U66" s="9">
        <v>0</v>
      </c>
      <c r="V66" s="9">
        <v>0</v>
      </c>
      <c r="W66" s="9">
        <v>0.10560725035400124</v>
      </c>
      <c r="X66" s="9">
        <v>0.15473382859241011</v>
      </c>
      <c r="Y66" s="9">
        <v>6.7265171968885804E-2</v>
      </c>
      <c r="Z66" s="9">
        <v>0</v>
      </c>
      <c r="AA66" s="9">
        <v>1</v>
      </c>
      <c r="AG66" s="20">
        <v>39661</v>
      </c>
      <c r="AH66" s="24">
        <v>0.14905154887696179</v>
      </c>
      <c r="AI66" s="25">
        <v>0.17180377754225359</v>
      </c>
      <c r="AJ66" s="24">
        <v>4.0738880375005511E-2</v>
      </c>
      <c r="AK66" s="25">
        <v>1.3751028504656997E-2</v>
      </c>
      <c r="AL66" s="30">
        <v>0</v>
      </c>
      <c r="AM66" s="24">
        <v>1.3430886339640352E-2</v>
      </c>
      <c r="AN66" s="25">
        <v>5.6115219687235235E-2</v>
      </c>
      <c r="AO66" s="30">
        <v>0</v>
      </c>
      <c r="AP66" s="30">
        <v>8.8011095823396237E-5</v>
      </c>
      <c r="AQ66" s="24">
        <v>0</v>
      </c>
      <c r="AR66" s="25">
        <v>0.22741439666312599</v>
      </c>
      <c r="AS66" s="24">
        <v>0</v>
      </c>
      <c r="AT66" s="14">
        <v>0</v>
      </c>
      <c r="AU66" s="14">
        <v>0.10560725035400124</v>
      </c>
      <c r="AV66" s="14">
        <v>0.15473382859241011</v>
      </c>
      <c r="AW66" s="25">
        <v>6.7265171968885804E-2</v>
      </c>
      <c r="AX66" s="15">
        <v>1</v>
      </c>
    </row>
    <row r="67" spans="1:50" x14ac:dyDescent="0.25">
      <c r="A67" s="5">
        <v>38412</v>
      </c>
      <c r="B67" t="s">
        <v>57</v>
      </c>
      <c r="C67">
        <v>2</v>
      </c>
      <c r="D67">
        <v>737647431218.30005</v>
      </c>
      <c r="I67" s="7">
        <v>39692</v>
      </c>
      <c r="J67" s="9">
        <v>0.15028086782370484</v>
      </c>
      <c r="K67" s="9">
        <v>0.17377509775221939</v>
      </c>
      <c r="L67" s="9">
        <v>4.1416594285204507E-2</v>
      </c>
      <c r="M67" s="9">
        <v>1.3671099437604523E-2</v>
      </c>
      <c r="N67" s="9">
        <v>0</v>
      </c>
      <c r="O67" s="9">
        <v>1.3358248180722855E-2</v>
      </c>
      <c r="P67" s="9">
        <v>5.6960859655218569E-2</v>
      </c>
      <c r="Q67" s="9">
        <v>0</v>
      </c>
      <c r="R67" s="9">
        <v>8.4254671136416796E-5</v>
      </c>
      <c r="S67" s="9">
        <v>0</v>
      </c>
      <c r="T67" s="9">
        <v>0.22704521030484195</v>
      </c>
      <c r="U67" s="9">
        <v>0</v>
      </c>
      <c r="V67" s="9">
        <v>0</v>
      </c>
      <c r="W67" s="9">
        <v>0.10595031405612219</v>
      </c>
      <c r="X67" s="9">
        <v>0.14955065270899601</v>
      </c>
      <c r="Y67" s="9">
        <v>6.790680112422863E-2</v>
      </c>
      <c r="Z67" s="9">
        <v>0</v>
      </c>
      <c r="AA67" s="9">
        <v>1</v>
      </c>
      <c r="AG67" s="20">
        <v>39692</v>
      </c>
      <c r="AH67" s="24">
        <v>0.15028086782370484</v>
      </c>
      <c r="AI67" s="25">
        <v>0.17377509775221939</v>
      </c>
      <c r="AJ67" s="24">
        <v>4.1416594285204507E-2</v>
      </c>
      <c r="AK67" s="25">
        <v>1.3671099437604523E-2</v>
      </c>
      <c r="AL67" s="30">
        <v>0</v>
      </c>
      <c r="AM67" s="24">
        <v>1.3358248180722855E-2</v>
      </c>
      <c r="AN67" s="25">
        <v>5.6960859655218569E-2</v>
      </c>
      <c r="AO67" s="30">
        <v>0</v>
      </c>
      <c r="AP67" s="30">
        <v>8.4254671136416796E-5</v>
      </c>
      <c r="AQ67" s="24">
        <v>0</v>
      </c>
      <c r="AR67" s="25">
        <v>0.22704521030484195</v>
      </c>
      <c r="AS67" s="24">
        <v>0</v>
      </c>
      <c r="AT67" s="14">
        <v>0</v>
      </c>
      <c r="AU67" s="14">
        <v>0.10595031405612219</v>
      </c>
      <c r="AV67" s="14">
        <v>0.14955065270899601</v>
      </c>
      <c r="AW67" s="25">
        <v>6.790680112422863E-2</v>
      </c>
      <c r="AX67" s="15">
        <v>1</v>
      </c>
    </row>
    <row r="68" spans="1:50" x14ac:dyDescent="0.25">
      <c r="A68" s="5">
        <v>38443</v>
      </c>
      <c r="B68" t="s">
        <v>62</v>
      </c>
      <c r="C68">
        <v>3</v>
      </c>
      <c r="D68">
        <v>572916806.61000001</v>
      </c>
      <c r="I68" s="7">
        <v>39722</v>
      </c>
      <c r="J68" s="9">
        <v>0.15109886694782104</v>
      </c>
      <c r="K68" s="9">
        <v>0.175819882542989</v>
      </c>
      <c r="L68" s="9">
        <v>4.1636662005792371E-2</v>
      </c>
      <c r="M68" s="9">
        <v>1.3568311618887136E-2</v>
      </c>
      <c r="N68" s="9">
        <v>0</v>
      </c>
      <c r="O68" s="9">
        <v>1.3259803111470238E-2</v>
      </c>
      <c r="P68" s="9">
        <v>5.7188353550680721E-2</v>
      </c>
      <c r="Q68" s="9">
        <v>0</v>
      </c>
      <c r="R68" s="9">
        <v>8.1204403773844631E-5</v>
      </c>
      <c r="S68" s="9">
        <v>0</v>
      </c>
      <c r="T68" s="9">
        <v>0.22596058118436593</v>
      </c>
      <c r="U68" s="9">
        <v>0</v>
      </c>
      <c r="V68" s="9">
        <v>0</v>
      </c>
      <c r="W68" s="9">
        <v>0.10666525632933391</v>
      </c>
      <c r="X68" s="9">
        <v>0.14555685696829604</v>
      </c>
      <c r="Y68" s="9">
        <v>6.9164221336589712E-2</v>
      </c>
      <c r="Z68" s="9">
        <v>0</v>
      </c>
      <c r="AA68" s="9">
        <v>1</v>
      </c>
      <c r="AG68" s="20">
        <v>39722</v>
      </c>
      <c r="AH68" s="24">
        <v>0.15109886694782104</v>
      </c>
      <c r="AI68" s="25">
        <v>0.175819882542989</v>
      </c>
      <c r="AJ68" s="24">
        <v>4.1636662005792371E-2</v>
      </c>
      <c r="AK68" s="25">
        <v>1.3568311618887136E-2</v>
      </c>
      <c r="AL68" s="30">
        <v>0</v>
      </c>
      <c r="AM68" s="24">
        <v>1.3259803111470238E-2</v>
      </c>
      <c r="AN68" s="25">
        <v>5.7188353550680721E-2</v>
      </c>
      <c r="AO68" s="30">
        <v>0</v>
      </c>
      <c r="AP68" s="30">
        <v>8.1204403773844631E-5</v>
      </c>
      <c r="AQ68" s="24">
        <v>0</v>
      </c>
      <c r="AR68" s="25">
        <v>0.22596058118436593</v>
      </c>
      <c r="AS68" s="24">
        <v>0</v>
      </c>
      <c r="AT68" s="14">
        <v>0</v>
      </c>
      <c r="AU68" s="14">
        <v>0.10666525632933391</v>
      </c>
      <c r="AV68" s="14">
        <v>0.14555685696829604</v>
      </c>
      <c r="AW68" s="25">
        <v>6.9164221336589712E-2</v>
      </c>
      <c r="AX68" s="15">
        <v>1</v>
      </c>
    </row>
    <row r="69" spans="1:50" x14ac:dyDescent="0.25">
      <c r="A69" s="5">
        <v>38443</v>
      </c>
      <c r="B69" t="s">
        <v>56</v>
      </c>
      <c r="C69">
        <v>1</v>
      </c>
      <c r="D69">
        <v>273895445665.17999</v>
      </c>
      <c r="I69" s="7">
        <v>39753</v>
      </c>
      <c r="J69" s="9">
        <v>0.15175888417126307</v>
      </c>
      <c r="K69" s="9">
        <v>0.17698511645407086</v>
      </c>
      <c r="L69" s="9">
        <v>4.1904829828172153E-2</v>
      </c>
      <c r="M69" s="9">
        <v>1.4213480159462779E-2</v>
      </c>
      <c r="N69" s="9">
        <v>0</v>
      </c>
      <c r="O69" s="9">
        <v>1.3913310971938065E-2</v>
      </c>
      <c r="P69" s="9">
        <v>5.7475072109881079E-2</v>
      </c>
      <c r="Q69" s="9">
        <v>0</v>
      </c>
      <c r="R69" s="9">
        <v>7.7988954628157122E-5</v>
      </c>
      <c r="S69" s="9">
        <v>0</v>
      </c>
      <c r="T69" s="9">
        <v>0.22499230139752208</v>
      </c>
      <c r="U69" s="9">
        <v>0</v>
      </c>
      <c r="V69" s="9">
        <v>0</v>
      </c>
      <c r="W69" s="9">
        <v>0.1070331699921739</v>
      </c>
      <c r="X69" s="9">
        <v>0.14177996098478862</v>
      </c>
      <c r="Y69" s="9">
        <v>6.9865884976099302E-2</v>
      </c>
      <c r="Z69" s="9">
        <v>0</v>
      </c>
      <c r="AA69" s="9">
        <v>1</v>
      </c>
      <c r="AG69" s="20">
        <v>39753</v>
      </c>
      <c r="AH69" s="24">
        <v>0.15175888417126307</v>
      </c>
      <c r="AI69" s="25">
        <v>0.17698511645407086</v>
      </c>
      <c r="AJ69" s="24">
        <v>4.1904829828172153E-2</v>
      </c>
      <c r="AK69" s="25">
        <v>1.4213480159462779E-2</v>
      </c>
      <c r="AL69" s="30">
        <v>0</v>
      </c>
      <c r="AM69" s="24">
        <v>1.3913310971938065E-2</v>
      </c>
      <c r="AN69" s="25">
        <v>5.7475072109881079E-2</v>
      </c>
      <c r="AO69" s="30">
        <v>0</v>
      </c>
      <c r="AP69" s="30">
        <v>7.7988954628157122E-5</v>
      </c>
      <c r="AQ69" s="24">
        <v>0</v>
      </c>
      <c r="AR69" s="25">
        <v>0.22499230139752208</v>
      </c>
      <c r="AS69" s="24">
        <v>0</v>
      </c>
      <c r="AT69" s="14">
        <v>0</v>
      </c>
      <c r="AU69" s="14">
        <v>0.1070331699921739</v>
      </c>
      <c r="AV69" s="14">
        <v>0.14177996098478862</v>
      </c>
      <c r="AW69" s="25">
        <v>6.9865884976099302E-2</v>
      </c>
      <c r="AX69" s="15">
        <v>1</v>
      </c>
    </row>
    <row r="70" spans="1:50" x14ac:dyDescent="0.25">
      <c r="A70" s="5">
        <v>38443</v>
      </c>
      <c r="B70" t="s">
        <v>57</v>
      </c>
      <c r="C70">
        <v>2</v>
      </c>
      <c r="D70">
        <v>656070556799.56006</v>
      </c>
      <c r="I70" s="7">
        <v>39783</v>
      </c>
      <c r="J70" s="9">
        <v>0.15232088818631206</v>
      </c>
      <c r="K70" s="9">
        <v>0.17860579584277217</v>
      </c>
      <c r="L70" s="9">
        <v>4.2006295538305795E-2</v>
      </c>
      <c r="M70" s="9">
        <v>1.4686819305213322E-2</v>
      </c>
      <c r="N70" s="9">
        <v>0</v>
      </c>
      <c r="O70" s="9">
        <v>1.4391351573329414E-2</v>
      </c>
      <c r="P70" s="9">
        <v>5.7436469392786793E-2</v>
      </c>
      <c r="Q70" s="9">
        <v>0</v>
      </c>
      <c r="R70" s="9">
        <v>7.5618080860782839E-5</v>
      </c>
      <c r="S70" s="9">
        <v>0</v>
      </c>
      <c r="T70" s="9">
        <v>0.22378237899689254</v>
      </c>
      <c r="U70" s="9">
        <v>0</v>
      </c>
      <c r="V70" s="9">
        <v>0</v>
      </c>
      <c r="W70" s="9">
        <v>0.10765668561167484</v>
      </c>
      <c r="X70" s="9">
        <v>0.13809576258934991</v>
      </c>
      <c r="Y70" s="9">
        <v>7.0941934882502347E-2</v>
      </c>
      <c r="Z70" s="9">
        <v>0</v>
      </c>
      <c r="AA70" s="9">
        <v>1</v>
      </c>
      <c r="AG70" s="20">
        <v>39783</v>
      </c>
      <c r="AH70" s="24">
        <v>0.15232088818631206</v>
      </c>
      <c r="AI70" s="25">
        <v>0.17860579584277217</v>
      </c>
      <c r="AJ70" s="24">
        <v>4.2006295538305795E-2</v>
      </c>
      <c r="AK70" s="25">
        <v>1.4686819305213322E-2</v>
      </c>
      <c r="AL70" s="30">
        <v>0</v>
      </c>
      <c r="AM70" s="24">
        <v>1.4391351573329414E-2</v>
      </c>
      <c r="AN70" s="25">
        <v>5.7436469392786793E-2</v>
      </c>
      <c r="AO70" s="30">
        <v>0</v>
      </c>
      <c r="AP70" s="30">
        <v>7.5618080860782839E-5</v>
      </c>
      <c r="AQ70" s="24">
        <v>0</v>
      </c>
      <c r="AR70" s="25">
        <v>0.22378237899689254</v>
      </c>
      <c r="AS70" s="24">
        <v>0</v>
      </c>
      <c r="AT70" s="14">
        <v>0</v>
      </c>
      <c r="AU70" s="14">
        <v>0.10765668561167484</v>
      </c>
      <c r="AV70" s="14">
        <v>0.13809576258934991</v>
      </c>
      <c r="AW70" s="25">
        <v>7.0941934882502347E-2</v>
      </c>
      <c r="AX70" s="15">
        <v>1</v>
      </c>
    </row>
    <row r="71" spans="1:50" x14ac:dyDescent="0.25">
      <c r="A71" s="5">
        <v>38473</v>
      </c>
      <c r="B71" t="s">
        <v>62</v>
      </c>
      <c r="C71">
        <v>3</v>
      </c>
      <c r="D71">
        <v>572899731.77999997</v>
      </c>
      <c r="I71" s="7">
        <v>39814</v>
      </c>
      <c r="J71" s="9">
        <v>0.15302955194126031</v>
      </c>
      <c r="K71" s="9">
        <v>0.17951932577694146</v>
      </c>
      <c r="L71" s="9">
        <v>4.2255786324809801E-2</v>
      </c>
      <c r="M71" s="9">
        <v>1.4883328628661995E-2</v>
      </c>
      <c r="N71" s="9">
        <v>0</v>
      </c>
      <c r="O71" s="9">
        <v>1.4587586785262655E-2</v>
      </c>
      <c r="P71" s="9">
        <v>5.769426203639566E-2</v>
      </c>
      <c r="Q71" s="9">
        <v>0</v>
      </c>
      <c r="R71" s="9">
        <v>7.3566175484131573E-5</v>
      </c>
      <c r="S71" s="9">
        <v>0</v>
      </c>
      <c r="T71" s="9">
        <v>0.22301357750972683</v>
      </c>
      <c r="U71" s="9">
        <v>0</v>
      </c>
      <c r="V71" s="9">
        <v>0</v>
      </c>
      <c r="W71" s="9">
        <v>0.10794439329997935</v>
      </c>
      <c r="X71" s="9">
        <v>0.13531101588455419</v>
      </c>
      <c r="Y71" s="9">
        <v>7.1687605636923515E-2</v>
      </c>
      <c r="Z71" s="9">
        <v>0</v>
      </c>
      <c r="AA71" s="9">
        <v>1</v>
      </c>
      <c r="AG71" s="20">
        <v>39814</v>
      </c>
      <c r="AH71" s="24">
        <v>0.15302955194126031</v>
      </c>
      <c r="AI71" s="25">
        <v>0.17951932577694146</v>
      </c>
      <c r="AJ71" s="24">
        <v>4.2255786324809801E-2</v>
      </c>
      <c r="AK71" s="25">
        <v>1.4883328628661995E-2</v>
      </c>
      <c r="AL71" s="30">
        <v>0</v>
      </c>
      <c r="AM71" s="24">
        <v>1.4587586785262655E-2</v>
      </c>
      <c r="AN71" s="25">
        <v>5.769426203639566E-2</v>
      </c>
      <c r="AO71" s="30">
        <v>0</v>
      </c>
      <c r="AP71" s="30">
        <v>7.3566175484131573E-5</v>
      </c>
      <c r="AQ71" s="24">
        <v>0</v>
      </c>
      <c r="AR71" s="25">
        <v>0.22301357750972683</v>
      </c>
      <c r="AS71" s="24">
        <v>0</v>
      </c>
      <c r="AT71" s="14">
        <v>0</v>
      </c>
      <c r="AU71" s="14">
        <v>0.10794439329997935</v>
      </c>
      <c r="AV71" s="14">
        <v>0.13531101588455419</v>
      </c>
      <c r="AW71" s="25">
        <v>7.1687605636923515E-2</v>
      </c>
      <c r="AX71" s="15">
        <v>1</v>
      </c>
    </row>
    <row r="72" spans="1:50" x14ac:dyDescent="0.25">
      <c r="A72" s="5">
        <v>38473</v>
      </c>
      <c r="B72" t="s">
        <v>56</v>
      </c>
      <c r="C72">
        <v>1</v>
      </c>
      <c r="D72">
        <v>284952286654.03998</v>
      </c>
      <c r="I72" s="7">
        <v>39845</v>
      </c>
      <c r="J72" s="9">
        <v>0.15401333927968047</v>
      </c>
      <c r="K72" s="9">
        <v>0.18023054411702519</v>
      </c>
      <c r="L72" s="9">
        <v>4.2383809348225977E-2</v>
      </c>
      <c r="M72" s="9">
        <v>1.5049466840394904E-2</v>
      </c>
      <c r="N72" s="9">
        <v>0</v>
      </c>
      <c r="O72" s="9">
        <v>1.4761052097129744E-2</v>
      </c>
      <c r="P72" s="9">
        <v>5.7849349212869418E-2</v>
      </c>
      <c r="Q72" s="9">
        <v>0</v>
      </c>
      <c r="R72" s="9">
        <v>7.1314275118850365E-5</v>
      </c>
      <c r="S72" s="9">
        <v>0</v>
      </c>
      <c r="T72" s="9">
        <v>0.22122296936206301</v>
      </c>
      <c r="U72" s="9">
        <v>0</v>
      </c>
      <c r="V72" s="9">
        <v>0</v>
      </c>
      <c r="W72" s="9">
        <v>0.10877125550256732</v>
      </c>
      <c r="X72" s="9">
        <v>0.13263620811642782</v>
      </c>
      <c r="Y72" s="9">
        <v>7.3010691848497219E-2</v>
      </c>
      <c r="Z72" s="9">
        <v>0</v>
      </c>
      <c r="AA72" s="9">
        <v>1</v>
      </c>
      <c r="AG72" s="20">
        <v>39845</v>
      </c>
      <c r="AH72" s="24">
        <v>0.15401333927968047</v>
      </c>
      <c r="AI72" s="25">
        <v>0.18023054411702519</v>
      </c>
      <c r="AJ72" s="24">
        <v>4.2383809348225977E-2</v>
      </c>
      <c r="AK72" s="25">
        <v>1.5049466840394904E-2</v>
      </c>
      <c r="AL72" s="30">
        <v>0</v>
      </c>
      <c r="AM72" s="24">
        <v>1.4761052097129744E-2</v>
      </c>
      <c r="AN72" s="25">
        <v>5.7849349212869418E-2</v>
      </c>
      <c r="AO72" s="30">
        <v>0</v>
      </c>
      <c r="AP72" s="30">
        <v>7.1314275118850365E-5</v>
      </c>
      <c r="AQ72" s="24">
        <v>0</v>
      </c>
      <c r="AR72" s="25">
        <v>0.22122296936206301</v>
      </c>
      <c r="AS72" s="24">
        <v>0</v>
      </c>
      <c r="AT72" s="14">
        <v>0</v>
      </c>
      <c r="AU72" s="14">
        <v>0.10877125550256732</v>
      </c>
      <c r="AV72" s="14">
        <v>0.13263620811642782</v>
      </c>
      <c r="AW72" s="25">
        <v>7.3010691848497219E-2</v>
      </c>
      <c r="AX72" s="15">
        <v>1</v>
      </c>
    </row>
    <row r="73" spans="1:50" x14ac:dyDescent="0.25">
      <c r="A73" s="5">
        <v>38473</v>
      </c>
      <c r="B73" t="s">
        <v>57</v>
      </c>
      <c r="C73">
        <v>2</v>
      </c>
      <c r="D73">
        <v>674744955693.42004</v>
      </c>
      <c r="I73" s="7">
        <v>39873</v>
      </c>
      <c r="J73" s="9">
        <v>0.15486218050023942</v>
      </c>
      <c r="K73" s="9">
        <v>0.18117351171279608</v>
      </c>
      <c r="L73" s="9">
        <v>4.2116009115754624E-2</v>
      </c>
      <c r="M73" s="9">
        <v>1.5173147491664823E-2</v>
      </c>
      <c r="N73" s="9">
        <v>0</v>
      </c>
      <c r="O73" s="9">
        <v>1.4888358040991857E-2</v>
      </c>
      <c r="P73" s="9">
        <v>5.7856704339123155E-2</v>
      </c>
      <c r="Q73" s="9">
        <v>0</v>
      </c>
      <c r="R73" s="9">
        <v>7.0154486921932048E-5</v>
      </c>
      <c r="S73" s="9">
        <v>0</v>
      </c>
      <c r="T73" s="9">
        <v>0.21773888542785297</v>
      </c>
      <c r="U73" s="9">
        <v>0</v>
      </c>
      <c r="V73" s="9">
        <v>0</v>
      </c>
      <c r="W73" s="9">
        <v>0.10949139973906334</v>
      </c>
      <c r="X73" s="9">
        <v>0.13027460176784719</v>
      </c>
      <c r="Y73" s="9">
        <v>7.6355047377744525E-2</v>
      </c>
      <c r="Z73" s="9">
        <v>0</v>
      </c>
      <c r="AA73" s="9">
        <v>1</v>
      </c>
      <c r="AG73" s="20">
        <v>39873</v>
      </c>
      <c r="AH73" s="24">
        <v>0.15486218050023942</v>
      </c>
      <c r="AI73" s="25">
        <v>0.18117351171279608</v>
      </c>
      <c r="AJ73" s="24">
        <v>4.2116009115754624E-2</v>
      </c>
      <c r="AK73" s="25">
        <v>1.5173147491664823E-2</v>
      </c>
      <c r="AL73" s="30">
        <v>0</v>
      </c>
      <c r="AM73" s="24">
        <v>1.4888358040991857E-2</v>
      </c>
      <c r="AN73" s="25">
        <v>5.7856704339123155E-2</v>
      </c>
      <c r="AO73" s="30">
        <v>0</v>
      </c>
      <c r="AP73" s="30">
        <v>7.0154486921932048E-5</v>
      </c>
      <c r="AQ73" s="24">
        <v>0</v>
      </c>
      <c r="AR73" s="25">
        <v>0.21773888542785297</v>
      </c>
      <c r="AS73" s="24">
        <v>0</v>
      </c>
      <c r="AT73" s="14">
        <v>0</v>
      </c>
      <c r="AU73" s="14">
        <v>0.10949139973906334</v>
      </c>
      <c r="AV73" s="14">
        <v>0.13027460176784719</v>
      </c>
      <c r="AW73" s="25">
        <v>7.6355047377744525E-2</v>
      </c>
      <c r="AX73" s="15">
        <v>1</v>
      </c>
    </row>
    <row r="74" spans="1:50" x14ac:dyDescent="0.25">
      <c r="A74" s="5">
        <v>38504</v>
      </c>
      <c r="B74" t="s">
        <v>62</v>
      </c>
      <c r="C74">
        <v>3</v>
      </c>
      <c r="D74">
        <v>573022395.38999999</v>
      </c>
      <c r="I74" s="7">
        <v>39904</v>
      </c>
      <c r="J74" s="9">
        <v>0.15546923943235796</v>
      </c>
      <c r="K74" s="9">
        <v>0.18413092445416218</v>
      </c>
      <c r="L74" s="9">
        <v>4.139317522870517E-2</v>
      </c>
      <c r="M74" s="9">
        <v>1.5108738400029574E-2</v>
      </c>
      <c r="N74" s="9">
        <v>0</v>
      </c>
      <c r="O74" s="9">
        <v>1.4829288226064956E-2</v>
      </c>
      <c r="P74" s="9">
        <v>5.753123967885216E-2</v>
      </c>
      <c r="Q74" s="9">
        <v>0</v>
      </c>
      <c r="R74" s="9">
        <v>6.8651456317294935E-5</v>
      </c>
      <c r="S74" s="9">
        <v>0</v>
      </c>
      <c r="T74" s="9">
        <v>0.21199427411278202</v>
      </c>
      <c r="U74" s="9">
        <v>0</v>
      </c>
      <c r="V74" s="9">
        <v>0</v>
      </c>
      <c r="W74" s="9">
        <v>0.11057299454407607</v>
      </c>
      <c r="X74" s="9">
        <v>0.12633207389457507</v>
      </c>
      <c r="Y74" s="9">
        <v>8.2569400572077636E-2</v>
      </c>
      <c r="Z74" s="9">
        <v>0</v>
      </c>
      <c r="AA74" s="9">
        <v>1</v>
      </c>
      <c r="AG74" s="20">
        <v>39904</v>
      </c>
      <c r="AH74" s="24">
        <v>0.15546923943235796</v>
      </c>
      <c r="AI74" s="25">
        <v>0.18413092445416218</v>
      </c>
      <c r="AJ74" s="24">
        <v>4.139317522870517E-2</v>
      </c>
      <c r="AK74" s="25">
        <v>1.5108738400029574E-2</v>
      </c>
      <c r="AL74" s="30">
        <v>0</v>
      </c>
      <c r="AM74" s="24">
        <v>1.4829288226064956E-2</v>
      </c>
      <c r="AN74" s="25">
        <v>5.753123967885216E-2</v>
      </c>
      <c r="AO74" s="30">
        <v>0</v>
      </c>
      <c r="AP74" s="30">
        <v>6.8651456317294935E-5</v>
      </c>
      <c r="AQ74" s="24">
        <v>0</v>
      </c>
      <c r="AR74" s="25">
        <v>0.21199427411278202</v>
      </c>
      <c r="AS74" s="24">
        <v>0</v>
      </c>
      <c r="AT74" s="14">
        <v>0</v>
      </c>
      <c r="AU74" s="14">
        <v>0.11057299454407607</v>
      </c>
      <c r="AV74" s="14">
        <v>0.12633207389457507</v>
      </c>
      <c r="AW74" s="25">
        <v>8.2569400572077636E-2</v>
      </c>
      <c r="AX74" s="15">
        <v>1</v>
      </c>
    </row>
    <row r="75" spans="1:50" x14ac:dyDescent="0.25">
      <c r="A75" s="5">
        <v>38504</v>
      </c>
      <c r="B75" t="s">
        <v>56</v>
      </c>
      <c r="C75">
        <v>1</v>
      </c>
      <c r="D75">
        <v>304755214655.39001</v>
      </c>
      <c r="I75" s="7">
        <v>39934</v>
      </c>
      <c r="J75" s="9">
        <v>0.15605989466552425</v>
      </c>
      <c r="K75" s="9">
        <v>0.18738138971441384</v>
      </c>
      <c r="L75" s="9">
        <v>4.073627666123545E-2</v>
      </c>
      <c r="M75" s="9">
        <v>1.4868344828708959E-2</v>
      </c>
      <c r="N75" s="9">
        <v>0</v>
      </c>
      <c r="O75" s="9">
        <v>1.4591542493259117E-2</v>
      </c>
      <c r="P75" s="9">
        <v>5.7214728700796511E-2</v>
      </c>
      <c r="Q75" s="9">
        <v>0</v>
      </c>
      <c r="R75" s="9">
        <v>6.6872215708602408E-5</v>
      </c>
      <c r="S75" s="9">
        <v>0</v>
      </c>
      <c r="T75" s="9">
        <v>0.20641597446440266</v>
      </c>
      <c r="U75" s="9">
        <v>0</v>
      </c>
      <c r="V75" s="9">
        <v>0</v>
      </c>
      <c r="W75" s="9">
        <v>0.11167914806311836</v>
      </c>
      <c r="X75" s="9">
        <v>0.12221488727210908</v>
      </c>
      <c r="Y75" s="9">
        <v>8.8770940920723185E-2</v>
      </c>
      <c r="Z75" s="9">
        <v>0</v>
      </c>
      <c r="AA75" s="9">
        <v>1</v>
      </c>
      <c r="AG75" s="20">
        <v>39934</v>
      </c>
      <c r="AH75" s="24">
        <v>0.15605989466552425</v>
      </c>
      <c r="AI75" s="25">
        <v>0.18738138971441384</v>
      </c>
      <c r="AJ75" s="24">
        <v>4.073627666123545E-2</v>
      </c>
      <c r="AK75" s="25">
        <v>1.4868344828708959E-2</v>
      </c>
      <c r="AL75" s="30">
        <v>0</v>
      </c>
      <c r="AM75" s="24">
        <v>1.4591542493259117E-2</v>
      </c>
      <c r="AN75" s="25">
        <v>5.7214728700796511E-2</v>
      </c>
      <c r="AO75" s="30">
        <v>0</v>
      </c>
      <c r="AP75" s="30">
        <v>6.6872215708602408E-5</v>
      </c>
      <c r="AQ75" s="24">
        <v>0</v>
      </c>
      <c r="AR75" s="25">
        <v>0.20641597446440266</v>
      </c>
      <c r="AS75" s="24">
        <v>0</v>
      </c>
      <c r="AT75" s="14">
        <v>0</v>
      </c>
      <c r="AU75" s="14">
        <v>0.11167914806311836</v>
      </c>
      <c r="AV75" s="14">
        <v>0.12221488727210908</v>
      </c>
      <c r="AW75" s="25">
        <v>8.8770940920723185E-2</v>
      </c>
      <c r="AX75" s="15">
        <v>1</v>
      </c>
    </row>
    <row r="76" spans="1:50" x14ac:dyDescent="0.25">
      <c r="A76" s="5">
        <v>38504</v>
      </c>
      <c r="B76" t="s">
        <v>57</v>
      </c>
      <c r="C76">
        <v>2</v>
      </c>
      <c r="D76">
        <v>699316563111.09998</v>
      </c>
      <c r="I76" s="7">
        <v>39965</v>
      </c>
      <c r="J76" s="9">
        <v>0.15665535843210709</v>
      </c>
      <c r="K76" s="9">
        <v>0.18862829357525535</v>
      </c>
      <c r="L76" s="9">
        <v>4.0428535469521958E-2</v>
      </c>
      <c r="M76" s="9">
        <v>1.4798956015951352E-2</v>
      </c>
      <c r="N76" s="9">
        <v>0</v>
      </c>
      <c r="O76" s="9">
        <v>1.4526796049531263E-2</v>
      </c>
      <c r="P76" s="9">
        <v>5.7222383500609902E-2</v>
      </c>
      <c r="Q76" s="9">
        <v>0</v>
      </c>
      <c r="R76" s="9">
        <v>6.5989476467374339E-5</v>
      </c>
      <c r="S76" s="9">
        <v>0</v>
      </c>
      <c r="T76" s="9">
        <v>0.20305987961848801</v>
      </c>
      <c r="U76" s="9">
        <v>0</v>
      </c>
      <c r="V76" s="9">
        <v>0</v>
      </c>
      <c r="W76" s="9">
        <v>0.1125390477674752</v>
      </c>
      <c r="X76" s="9">
        <v>0.12010589270901968</v>
      </c>
      <c r="Y76" s="9">
        <v>9.1968867385572972E-2</v>
      </c>
      <c r="Z76" s="9">
        <v>0</v>
      </c>
      <c r="AA76" s="9">
        <v>1</v>
      </c>
      <c r="AG76" s="20">
        <v>39965</v>
      </c>
      <c r="AH76" s="24">
        <v>0.15665535843210709</v>
      </c>
      <c r="AI76" s="25">
        <v>0.18862829357525535</v>
      </c>
      <c r="AJ76" s="24">
        <v>4.0428535469521958E-2</v>
      </c>
      <c r="AK76" s="25">
        <v>1.4798956015951352E-2</v>
      </c>
      <c r="AL76" s="30">
        <v>0</v>
      </c>
      <c r="AM76" s="24">
        <v>1.4526796049531263E-2</v>
      </c>
      <c r="AN76" s="25">
        <v>5.7222383500609902E-2</v>
      </c>
      <c r="AO76" s="30">
        <v>0</v>
      </c>
      <c r="AP76" s="30">
        <v>6.5989476467374339E-5</v>
      </c>
      <c r="AQ76" s="24">
        <v>0</v>
      </c>
      <c r="AR76" s="25">
        <v>0.20305987961848801</v>
      </c>
      <c r="AS76" s="24">
        <v>0</v>
      </c>
      <c r="AT76" s="14">
        <v>0</v>
      </c>
      <c r="AU76" s="14">
        <v>0.1125390477674752</v>
      </c>
      <c r="AV76" s="14">
        <v>0.12010589270901968</v>
      </c>
      <c r="AW76" s="25">
        <v>9.1968867385572972E-2</v>
      </c>
      <c r="AX76" s="15">
        <v>1</v>
      </c>
    </row>
    <row r="77" spans="1:50" x14ac:dyDescent="0.25">
      <c r="A77" s="5">
        <v>38534</v>
      </c>
      <c r="B77" t="s">
        <v>62</v>
      </c>
      <c r="C77">
        <v>3</v>
      </c>
      <c r="D77">
        <v>572874020.83000004</v>
      </c>
      <c r="I77" s="7">
        <v>39995</v>
      </c>
      <c r="J77" s="9">
        <v>0.15723165137687528</v>
      </c>
      <c r="K77" s="9">
        <v>0.19148653860297232</v>
      </c>
      <c r="L77" s="9">
        <v>3.9824778588625091E-2</v>
      </c>
      <c r="M77" s="9">
        <v>1.4579904276163831E-2</v>
      </c>
      <c r="N77" s="9">
        <v>0</v>
      </c>
      <c r="O77" s="9">
        <v>1.4315632030795195E-2</v>
      </c>
      <c r="P77" s="9">
        <v>5.6859341326957996E-2</v>
      </c>
      <c r="Q77" s="9">
        <v>0</v>
      </c>
      <c r="R77" s="9">
        <v>6.4431395891000585E-5</v>
      </c>
      <c r="S77" s="9">
        <v>0</v>
      </c>
      <c r="T77" s="9">
        <v>0.19807927587188592</v>
      </c>
      <c r="U77" s="9">
        <v>0</v>
      </c>
      <c r="V77" s="9">
        <v>0</v>
      </c>
      <c r="W77" s="9">
        <v>0.11345133851992306</v>
      </c>
      <c r="X77" s="9">
        <v>0.11656047693075097</v>
      </c>
      <c r="Y77" s="9">
        <v>9.7546631079159229E-2</v>
      </c>
      <c r="Z77" s="9">
        <v>0</v>
      </c>
      <c r="AA77" s="9">
        <v>1</v>
      </c>
      <c r="AG77" s="20">
        <v>39995</v>
      </c>
      <c r="AH77" s="24">
        <v>0.15723165137687528</v>
      </c>
      <c r="AI77" s="25">
        <v>0.19148653860297232</v>
      </c>
      <c r="AJ77" s="24">
        <v>3.9824778588625091E-2</v>
      </c>
      <c r="AK77" s="25">
        <v>1.4579904276163831E-2</v>
      </c>
      <c r="AL77" s="30">
        <v>0</v>
      </c>
      <c r="AM77" s="24">
        <v>1.4315632030795195E-2</v>
      </c>
      <c r="AN77" s="25">
        <v>5.6859341326957996E-2</v>
      </c>
      <c r="AO77" s="30">
        <v>0</v>
      </c>
      <c r="AP77" s="30">
        <v>6.4431395891000585E-5</v>
      </c>
      <c r="AQ77" s="24">
        <v>0</v>
      </c>
      <c r="AR77" s="25">
        <v>0.19807927587188592</v>
      </c>
      <c r="AS77" s="24">
        <v>0</v>
      </c>
      <c r="AT77" s="14">
        <v>0</v>
      </c>
      <c r="AU77" s="14">
        <v>0.11345133851992306</v>
      </c>
      <c r="AV77" s="14">
        <v>0.11656047693075097</v>
      </c>
      <c r="AW77" s="25">
        <v>9.7546631079159229E-2</v>
      </c>
      <c r="AX77" s="15">
        <v>1</v>
      </c>
    </row>
    <row r="78" spans="1:50" x14ac:dyDescent="0.25">
      <c r="A78" s="5">
        <v>38534</v>
      </c>
      <c r="B78" t="s">
        <v>56</v>
      </c>
      <c r="C78">
        <v>1</v>
      </c>
      <c r="D78">
        <v>329624578968.71997</v>
      </c>
      <c r="I78" s="7">
        <v>40026</v>
      </c>
      <c r="J78" s="9">
        <v>0.1575026770454431</v>
      </c>
      <c r="K78" s="9">
        <v>0.19383004059014303</v>
      </c>
      <c r="L78" s="9">
        <v>3.9372490371134834E-2</v>
      </c>
      <c r="M78" s="9">
        <v>1.4597007051762969E-2</v>
      </c>
      <c r="N78" s="9">
        <v>0</v>
      </c>
      <c r="O78" s="9">
        <v>1.4339772999215995E-2</v>
      </c>
      <c r="P78" s="9">
        <v>5.657895926718929E-2</v>
      </c>
      <c r="Q78" s="9">
        <v>0</v>
      </c>
      <c r="R78" s="9">
        <v>6.2833172712407797E-5</v>
      </c>
      <c r="S78" s="9">
        <v>0</v>
      </c>
      <c r="T78" s="9">
        <v>0.19454138834055629</v>
      </c>
      <c r="U78" s="9">
        <v>0</v>
      </c>
      <c r="V78" s="9">
        <v>0</v>
      </c>
      <c r="W78" s="9">
        <v>0.11393099178412074</v>
      </c>
      <c r="X78" s="9">
        <v>0.11358652654807157</v>
      </c>
      <c r="Y78" s="9">
        <v>0.10165731282964999</v>
      </c>
      <c r="Z78" s="9">
        <v>0</v>
      </c>
      <c r="AA78" s="9">
        <v>1</v>
      </c>
      <c r="AG78" s="20">
        <v>40026</v>
      </c>
      <c r="AH78" s="24">
        <v>0.1575026770454431</v>
      </c>
      <c r="AI78" s="25">
        <v>0.19383004059014303</v>
      </c>
      <c r="AJ78" s="24">
        <v>3.9372490371134834E-2</v>
      </c>
      <c r="AK78" s="25">
        <v>1.4597007051762969E-2</v>
      </c>
      <c r="AL78" s="30">
        <v>0</v>
      </c>
      <c r="AM78" s="24">
        <v>1.4339772999215995E-2</v>
      </c>
      <c r="AN78" s="25">
        <v>5.657895926718929E-2</v>
      </c>
      <c r="AO78" s="30">
        <v>0</v>
      </c>
      <c r="AP78" s="30">
        <v>6.2833172712407797E-5</v>
      </c>
      <c r="AQ78" s="24">
        <v>0</v>
      </c>
      <c r="AR78" s="25">
        <v>0.19454138834055629</v>
      </c>
      <c r="AS78" s="24">
        <v>0</v>
      </c>
      <c r="AT78" s="14">
        <v>0</v>
      </c>
      <c r="AU78" s="14">
        <v>0.11393099178412074</v>
      </c>
      <c r="AV78" s="14">
        <v>0.11358652654807157</v>
      </c>
      <c r="AW78" s="25">
        <v>0.10165731282964999</v>
      </c>
      <c r="AX78" s="15">
        <v>1</v>
      </c>
    </row>
    <row r="79" spans="1:50" x14ac:dyDescent="0.25">
      <c r="A79" s="5">
        <v>38534</v>
      </c>
      <c r="B79" t="s">
        <v>57</v>
      </c>
      <c r="C79">
        <v>2</v>
      </c>
      <c r="D79">
        <v>729104132116.10999</v>
      </c>
      <c r="I79" s="7">
        <v>40057</v>
      </c>
      <c r="J79" s="9">
        <v>0.15774897544420821</v>
      </c>
      <c r="K79" s="9">
        <v>0.19649221614677073</v>
      </c>
      <c r="L79" s="9">
        <v>3.9121283745213939E-2</v>
      </c>
      <c r="M79" s="9">
        <v>1.4329846716462509E-2</v>
      </c>
      <c r="N79" s="9">
        <v>0</v>
      </c>
      <c r="O79" s="9">
        <v>1.4080521834301278E-2</v>
      </c>
      <c r="P79" s="9">
        <v>5.6198837066503242E-2</v>
      </c>
      <c r="Q79" s="9">
        <v>0</v>
      </c>
      <c r="R79" s="9">
        <v>6.103355205944833E-5</v>
      </c>
      <c r="S79" s="9">
        <v>0</v>
      </c>
      <c r="T79" s="9">
        <v>0.19186019738984544</v>
      </c>
      <c r="U79" s="9">
        <v>0</v>
      </c>
      <c r="V79" s="9">
        <v>0</v>
      </c>
      <c r="W79" s="9">
        <v>0.11429373457055482</v>
      </c>
      <c r="X79" s="9">
        <v>0.11051015932636511</v>
      </c>
      <c r="Y79" s="9">
        <v>0.10530319420771513</v>
      </c>
      <c r="Z79" s="9">
        <v>0</v>
      </c>
      <c r="AA79" s="9">
        <v>1</v>
      </c>
      <c r="AG79" s="20">
        <v>40057</v>
      </c>
      <c r="AH79" s="24">
        <v>0.15774897544420821</v>
      </c>
      <c r="AI79" s="25">
        <v>0.19649221614677073</v>
      </c>
      <c r="AJ79" s="24">
        <v>3.9121283745213939E-2</v>
      </c>
      <c r="AK79" s="25">
        <v>1.4329846716462509E-2</v>
      </c>
      <c r="AL79" s="30">
        <v>0</v>
      </c>
      <c r="AM79" s="24">
        <v>1.4080521834301278E-2</v>
      </c>
      <c r="AN79" s="25">
        <v>5.6198837066503242E-2</v>
      </c>
      <c r="AO79" s="30">
        <v>0</v>
      </c>
      <c r="AP79" s="30">
        <v>6.103355205944833E-5</v>
      </c>
      <c r="AQ79" s="24">
        <v>0</v>
      </c>
      <c r="AR79" s="25">
        <v>0.19186019738984544</v>
      </c>
      <c r="AS79" s="24">
        <v>0</v>
      </c>
      <c r="AT79" s="14">
        <v>0</v>
      </c>
      <c r="AU79" s="14">
        <v>0.11429373457055482</v>
      </c>
      <c r="AV79" s="14">
        <v>0.11051015932636511</v>
      </c>
      <c r="AW79" s="25">
        <v>0.10530319420771513</v>
      </c>
      <c r="AX79" s="15">
        <v>1</v>
      </c>
    </row>
    <row r="80" spans="1:50" x14ac:dyDescent="0.25">
      <c r="A80" s="5">
        <v>38565</v>
      </c>
      <c r="B80" t="s">
        <v>62</v>
      </c>
      <c r="C80">
        <v>3</v>
      </c>
      <c r="D80">
        <v>572926637.5</v>
      </c>
      <c r="I80" s="7">
        <v>40087</v>
      </c>
      <c r="J80" s="9">
        <v>0.15820264891992369</v>
      </c>
      <c r="K80" s="9">
        <v>0.19871511676863973</v>
      </c>
      <c r="L80" s="9">
        <v>3.9289805365176692E-2</v>
      </c>
      <c r="M80" s="9">
        <v>1.4142263962516602E-2</v>
      </c>
      <c r="N80" s="9">
        <v>0</v>
      </c>
      <c r="O80" s="9">
        <v>1.3882742613568734E-2</v>
      </c>
      <c r="P80" s="9">
        <v>5.5884535427551452E-2</v>
      </c>
      <c r="Q80" s="9">
        <v>0</v>
      </c>
      <c r="R80" s="9">
        <v>7.2887345924323998E-5</v>
      </c>
      <c r="S80" s="9">
        <v>0</v>
      </c>
      <c r="T80" s="9">
        <v>0.19032562176915219</v>
      </c>
      <c r="U80" s="9">
        <v>0</v>
      </c>
      <c r="V80" s="9">
        <v>0</v>
      </c>
      <c r="W80" s="9">
        <v>0.11442803037687334</v>
      </c>
      <c r="X80" s="9">
        <v>0.10729817487604737</v>
      </c>
      <c r="Y80" s="9">
        <v>0.10775817257462586</v>
      </c>
      <c r="Z80" s="9">
        <v>0</v>
      </c>
      <c r="AA80" s="9">
        <v>1</v>
      </c>
      <c r="AG80" s="20">
        <v>40087</v>
      </c>
      <c r="AH80" s="24">
        <v>0.15820264891992369</v>
      </c>
      <c r="AI80" s="25">
        <v>0.19871511676863973</v>
      </c>
      <c r="AJ80" s="24">
        <v>3.9289805365176692E-2</v>
      </c>
      <c r="AK80" s="25">
        <v>1.4142263962516602E-2</v>
      </c>
      <c r="AL80" s="30">
        <v>0</v>
      </c>
      <c r="AM80" s="24">
        <v>1.3882742613568734E-2</v>
      </c>
      <c r="AN80" s="25">
        <v>5.5884535427551452E-2</v>
      </c>
      <c r="AO80" s="30">
        <v>0</v>
      </c>
      <c r="AP80" s="30">
        <v>7.2887345924323998E-5</v>
      </c>
      <c r="AQ80" s="24">
        <v>0</v>
      </c>
      <c r="AR80" s="25">
        <v>0.19032562176915219</v>
      </c>
      <c r="AS80" s="24">
        <v>0</v>
      </c>
      <c r="AT80" s="14">
        <v>0</v>
      </c>
      <c r="AU80" s="14">
        <v>0.11442803037687334</v>
      </c>
      <c r="AV80" s="14">
        <v>0.10729817487604737</v>
      </c>
      <c r="AW80" s="25">
        <v>0.10775817257462586</v>
      </c>
      <c r="AX80" s="15">
        <v>1</v>
      </c>
    </row>
    <row r="81" spans="1:50" x14ac:dyDescent="0.25">
      <c r="A81" s="5">
        <v>38565</v>
      </c>
      <c r="B81" t="s">
        <v>56</v>
      </c>
      <c r="C81">
        <v>1</v>
      </c>
      <c r="D81">
        <v>349085417300.92999</v>
      </c>
      <c r="I81" s="7">
        <v>40118</v>
      </c>
      <c r="J81" s="9">
        <v>0.15837918580386337</v>
      </c>
      <c r="K81" s="9">
        <v>0.19930130152678124</v>
      </c>
      <c r="L81" s="9">
        <v>3.9226146345389512E-2</v>
      </c>
      <c r="M81" s="9">
        <v>1.413557483688228E-2</v>
      </c>
      <c r="N81" s="9">
        <v>0</v>
      </c>
      <c r="O81" s="9">
        <v>1.3869912489159131E-2</v>
      </c>
      <c r="P81" s="9">
        <v>5.5873509134208625E-2</v>
      </c>
      <c r="Q81" s="9">
        <v>0</v>
      </c>
      <c r="R81" s="9">
        <v>7.4479794636391156E-5</v>
      </c>
      <c r="S81" s="9">
        <v>0</v>
      </c>
      <c r="T81" s="9">
        <v>0.18964378079461058</v>
      </c>
      <c r="U81" s="9">
        <v>0</v>
      </c>
      <c r="V81" s="9">
        <v>0</v>
      </c>
      <c r="W81" s="9">
        <v>0.11458647407716326</v>
      </c>
      <c r="X81" s="9">
        <v>0.10630920205830811</v>
      </c>
      <c r="Y81" s="9">
        <v>0.1086004331389977</v>
      </c>
      <c r="Z81" s="9">
        <v>0</v>
      </c>
      <c r="AA81" s="9">
        <v>1</v>
      </c>
      <c r="AG81" s="20">
        <v>40118</v>
      </c>
      <c r="AH81" s="24">
        <v>0.15837918580386337</v>
      </c>
      <c r="AI81" s="25">
        <v>0.19930130152678124</v>
      </c>
      <c r="AJ81" s="24">
        <v>3.9226146345389512E-2</v>
      </c>
      <c r="AK81" s="25">
        <v>1.413557483688228E-2</v>
      </c>
      <c r="AL81" s="30">
        <v>0</v>
      </c>
      <c r="AM81" s="24">
        <v>1.3869912489159131E-2</v>
      </c>
      <c r="AN81" s="25">
        <v>5.5873509134208625E-2</v>
      </c>
      <c r="AO81" s="30">
        <v>0</v>
      </c>
      <c r="AP81" s="30">
        <v>7.4479794636391156E-5</v>
      </c>
      <c r="AQ81" s="24">
        <v>0</v>
      </c>
      <c r="AR81" s="25">
        <v>0.18964378079461058</v>
      </c>
      <c r="AS81" s="24">
        <v>0</v>
      </c>
      <c r="AT81" s="14">
        <v>0</v>
      </c>
      <c r="AU81" s="14">
        <v>0.11458647407716326</v>
      </c>
      <c r="AV81" s="14">
        <v>0.10630920205830811</v>
      </c>
      <c r="AW81" s="25">
        <v>0.1086004331389977</v>
      </c>
      <c r="AX81" s="15">
        <v>1</v>
      </c>
    </row>
    <row r="82" spans="1:50" x14ac:dyDescent="0.25">
      <c r="A82" s="5">
        <v>38565</v>
      </c>
      <c r="B82" t="s">
        <v>57</v>
      </c>
      <c r="C82">
        <v>2</v>
      </c>
      <c r="D82">
        <v>752865885517.90002</v>
      </c>
      <c r="I82" s="7">
        <v>40148</v>
      </c>
      <c r="J82" s="9">
        <v>0.15869406824141991</v>
      </c>
      <c r="K82" s="9">
        <v>0.20026818022337803</v>
      </c>
      <c r="L82" s="9">
        <v>3.9198620409812923E-2</v>
      </c>
      <c r="M82" s="9">
        <v>1.4047196622269548E-2</v>
      </c>
      <c r="N82" s="9">
        <v>0</v>
      </c>
      <c r="O82" s="9">
        <v>1.3785987091956895E-2</v>
      </c>
      <c r="P82" s="9">
        <v>5.5781426749232164E-2</v>
      </c>
      <c r="Q82" s="9">
        <v>0</v>
      </c>
      <c r="R82" s="9">
        <v>7.3322415784121841E-5</v>
      </c>
      <c r="S82" s="9">
        <v>0</v>
      </c>
      <c r="T82" s="9">
        <v>0.18852346365895745</v>
      </c>
      <c r="U82" s="9">
        <v>0</v>
      </c>
      <c r="V82" s="9">
        <v>0</v>
      </c>
      <c r="W82" s="9">
        <v>0.11473134231087784</v>
      </c>
      <c r="X82" s="9">
        <v>0.10477496370843609</v>
      </c>
      <c r="Y82" s="9">
        <v>0.11012142856787498</v>
      </c>
      <c r="Z82" s="9">
        <v>0</v>
      </c>
      <c r="AA82" s="9">
        <v>1</v>
      </c>
      <c r="AG82" s="20">
        <v>40148</v>
      </c>
      <c r="AH82" s="24">
        <v>0.15869406824141991</v>
      </c>
      <c r="AI82" s="25">
        <v>0.20026818022337803</v>
      </c>
      <c r="AJ82" s="24">
        <v>3.9198620409812923E-2</v>
      </c>
      <c r="AK82" s="25">
        <v>1.4047196622269548E-2</v>
      </c>
      <c r="AL82" s="30">
        <v>0</v>
      </c>
      <c r="AM82" s="24">
        <v>1.3785987091956895E-2</v>
      </c>
      <c r="AN82" s="25">
        <v>5.5781426749232164E-2</v>
      </c>
      <c r="AO82" s="30">
        <v>0</v>
      </c>
      <c r="AP82" s="30">
        <v>7.3322415784121841E-5</v>
      </c>
      <c r="AQ82" s="24">
        <v>0</v>
      </c>
      <c r="AR82" s="25">
        <v>0.18852346365895745</v>
      </c>
      <c r="AS82" s="24">
        <v>0</v>
      </c>
      <c r="AT82" s="14">
        <v>0</v>
      </c>
      <c r="AU82" s="14">
        <v>0.11473134231087784</v>
      </c>
      <c r="AV82" s="14">
        <v>0.10477496370843609</v>
      </c>
      <c r="AW82" s="25">
        <v>0.11012142856787498</v>
      </c>
      <c r="AX82" s="15">
        <v>1</v>
      </c>
    </row>
    <row r="83" spans="1:50" x14ac:dyDescent="0.25">
      <c r="A83" s="5">
        <v>38596</v>
      </c>
      <c r="B83" t="s">
        <v>62</v>
      </c>
      <c r="C83">
        <v>3</v>
      </c>
      <c r="D83">
        <v>573028206.35000002</v>
      </c>
      <c r="I83" s="7">
        <v>40179</v>
      </c>
      <c r="J83" s="9">
        <v>0.15917049367497391</v>
      </c>
      <c r="K83" s="9">
        <v>0.20177230710495783</v>
      </c>
      <c r="L83" s="9">
        <v>3.9250749600285809E-2</v>
      </c>
      <c r="M83" s="9">
        <v>1.3915904972350868E-2</v>
      </c>
      <c r="N83" s="9">
        <v>0</v>
      </c>
      <c r="O83" s="9">
        <v>1.3652488698852591E-2</v>
      </c>
      <c r="P83" s="9">
        <v>5.5541733479139509E-2</v>
      </c>
      <c r="Q83" s="9">
        <v>0</v>
      </c>
      <c r="R83" s="9">
        <v>7.1843305142049835E-5</v>
      </c>
      <c r="S83" s="9">
        <v>0</v>
      </c>
      <c r="T83" s="9">
        <v>0.18690719763299771</v>
      </c>
      <c r="U83" s="9">
        <v>0</v>
      </c>
      <c r="V83" s="9">
        <v>0</v>
      </c>
      <c r="W83" s="9">
        <v>0.114652259155528</v>
      </c>
      <c r="X83" s="9">
        <v>0.10241842560263907</v>
      </c>
      <c r="Y83" s="9">
        <v>0.11264659677313273</v>
      </c>
      <c r="Z83" s="9">
        <v>0</v>
      </c>
      <c r="AA83" s="9">
        <v>1</v>
      </c>
      <c r="AG83" s="20">
        <v>40179</v>
      </c>
      <c r="AH83" s="24">
        <v>0.15917049367497391</v>
      </c>
      <c r="AI83" s="25">
        <v>0.20177230710495783</v>
      </c>
      <c r="AJ83" s="24">
        <v>3.9250749600285809E-2</v>
      </c>
      <c r="AK83" s="25">
        <v>1.3915904972350868E-2</v>
      </c>
      <c r="AL83" s="30">
        <v>0</v>
      </c>
      <c r="AM83" s="24">
        <v>1.3652488698852591E-2</v>
      </c>
      <c r="AN83" s="25">
        <v>5.5541733479139509E-2</v>
      </c>
      <c r="AO83" s="30">
        <v>0</v>
      </c>
      <c r="AP83" s="30">
        <v>7.1843305142049835E-5</v>
      </c>
      <c r="AQ83" s="24">
        <v>0</v>
      </c>
      <c r="AR83" s="25">
        <v>0.18690719763299771</v>
      </c>
      <c r="AS83" s="24">
        <v>0</v>
      </c>
      <c r="AT83" s="14">
        <v>0</v>
      </c>
      <c r="AU83" s="14">
        <v>0.114652259155528</v>
      </c>
      <c r="AV83" s="14">
        <v>0.10241842560263907</v>
      </c>
      <c r="AW83" s="25">
        <v>0.11264659677313273</v>
      </c>
      <c r="AX83" s="15">
        <v>1</v>
      </c>
    </row>
    <row r="84" spans="1:50" x14ac:dyDescent="0.25">
      <c r="A84" s="5">
        <v>38596</v>
      </c>
      <c r="B84" t="s">
        <v>56</v>
      </c>
      <c r="C84">
        <v>1</v>
      </c>
      <c r="D84">
        <v>367148805721.17999</v>
      </c>
      <c r="I84" s="7">
        <v>40210</v>
      </c>
      <c r="J84" s="9">
        <v>0.15934943750583366</v>
      </c>
      <c r="K84" s="9">
        <v>0.20252833415633362</v>
      </c>
      <c r="L84" s="9">
        <v>3.9099297233106629E-2</v>
      </c>
      <c r="M84" s="9">
        <v>1.4048018548944028E-2</v>
      </c>
      <c r="N84" s="9">
        <v>0</v>
      </c>
      <c r="O84" s="9">
        <v>1.378744878380919E-2</v>
      </c>
      <c r="P84" s="9">
        <v>5.5311566703844246E-2</v>
      </c>
      <c r="Q84" s="9">
        <v>0</v>
      </c>
      <c r="R84" s="9">
        <v>7.093782436896338E-5</v>
      </c>
      <c r="S84" s="9">
        <v>0</v>
      </c>
      <c r="T84" s="9">
        <v>0.18560296196634485</v>
      </c>
      <c r="U84" s="9">
        <v>0</v>
      </c>
      <c r="V84" s="9">
        <v>0</v>
      </c>
      <c r="W84" s="9">
        <v>0.11457692409404714</v>
      </c>
      <c r="X84" s="9">
        <v>0.10123327694168094</v>
      </c>
      <c r="Y84" s="9">
        <v>0.11439179624168673</v>
      </c>
      <c r="Z84" s="9">
        <v>0</v>
      </c>
      <c r="AA84" s="9">
        <v>1</v>
      </c>
      <c r="AG84" s="20">
        <v>40210</v>
      </c>
      <c r="AH84" s="24">
        <v>0.15934943750583366</v>
      </c>
      <c r="AI84" s="25">
        <v>0.20252833415633362</v>
      </c>
      <c r="AJ84" s="24">
        <v>3.9099297233106629E-2</v>
      </c>
      <c r="AK84" s="25">
        <v>1.4048018548944028E-2</v>
      </c>
      <c r="AL84" s="30">
        <v>0</v>
      </c>
      <c r="AM84" s="24">
        <v>1.378744878380919E-2</v>
      </c>
      <c r="AN84" s="25">
        <v>5.5311566703844246E-2</v>
      </c>
      <c r="AO84" s="30">
        <v>0</v>
      </c>
      <c r="AP84" s="30">
        <v>7.093782436896338E-5</v>
      </c>
      <c r="AQ84" s="24">
        <v>0</v>
      </c>
      <c r="AR84" s="25">
        <v>0.18560296196634485</v>
      </c>
      <c r="AS84" s="24">
        <v>0</v>
      </c>
      <c r="AT84" s="14">
        <v>0</v>
      </c>
      <c r="AU84" s="14">
        <v>0.11457692409404714</v>
      </c>
      <c r="AV84" s="14">
        <v>0.10123327694168094</v>
      </c>
      <c r="AW84" s="25">
        <v>0.11439179624168673</v>
      </c>
      <c r="AX84" s="15">
        <v>1</v>
      </c>
    </row>
    <row r="85" spans="1:50" x14ac:dyDescent="0.25">
      <c r="A85" s="5">
        <v>38596</v>
      </c>
      <c r="B85" t="s">
        <v>57</v>
      </c>
      <c r="C85">
        <v>2</v>
      </c>
      <c r="D85">
        <v>775916819901.46997</v>
      </c>
      <c r="I85" s="7">
        <v>40238</v>
      </c>
      <c r="J85" s="9">
        <v>0.15526642856587139</v>
      </c>
      <c r="K85" s="9">
        <v>0.20731135444308763</v>
      </c>
      <c r="L85" s="9">
        <v>3.8060496009439046E-2</v>
      </c>
      <c r="M85" s="9">
        <v>1.4330550330994774E-2</v>
      </c>
      <c r="N85" s="9">
        <v>0</v>
      </c>
      <c r="O85" s="9">
        <v>1.4076396706781914E-2</v>
      </c>
      <c r="P85" s="9">
        <v>5.227247297980956E-2</v>
      </c>
      <c r="Q85" s="9">
        <v>0</v>
      </c>
      <c r="R85" s="9">
        <v>7.3417788041903615E-5</v>
      </c>
      <c r="S85" s="9">
        <v>0</v>
      </c>
      <c r="T85" s="9">
        <v>0.18398551998040585</v>
      </c>
      <c r="U85" s="9">
        <v>0</v>
      </c>
      <c r="V85" s="9">
        <v>0</v>
      </c>
      <c r="W85" s="9">
        <v>0.11369537220045051</v>
      </c>
      <c r="X85" s="9">
        <v>0.10273674157215701</v>
      </c>
      <c r="Y85" s="9">
        <v>0.11819124942296046</v>
      </c>
      <c r="Z85" s="9">
        <v>0</v>
      </c>
      <c r="AA85" s="9">
        <v>1</v>
      </c>
      <c r="AG85" s="20">
        <v>40238</v>
      </c>
      <c r="AH85" s="24">
        <v>0.15526642856587139</v>
      </c>
      <c r="AI85" s="25">
        <v>0.20731135444308763</v>
      </c>
      <c r="AJ85" s="24">
        <v>3.8060496009439046E-2</v>
      </c>
      <c r="AK85" s="25">
        <v>1.4330550330994774E-2</v>
      </c>
      <c r="AL85" s="30">
        <v>0</v>
      </c>
      <c r="AM85" s="24">
        <v>1.4076396706781914E-2</v>
      </c>
      <c r="AN85" s="25">
        <v>5.227247297980956E-2</v>
      </c>
      <c r="AO85" s="30">
        <v>0</v>
      </c>
      <c r="AP85" s="30">
        <v>7.3417788041903615E-5</v>
      </c>
      <c r="AQ85" s="24">
        <v>0</v>
      </c>
      <c r="AR85" s="25">
        <v>0.18398551998040585</v>
      </c>
      <c r="AS85" s="24">
        <v>0</v>
      </c>
      <c r="AT85" s="14">
        <v>0</v>
      </c>
      <c r="AU85" s="14">
        <v>0.11369537220045051</v>
      </c>
      <c r="AV85" s="14">
        <v>0.10273674157215701</v>
      </c>
      <c r="AW85" s="25">
        <v>0.11819124942296046</v>
      </c>
      <c r="AX85" s="15">
        <v>1</v>
      </c>
    </row>
    <row r="86" spans="1:50" x14ac:dyDescent="0.25">
      <c r="A86" s="5">
        <v>38626</v>
      </c>
      <c r="B86" t="s">
        <v>62</v>
      </c>
      <c r="C86">
        <v>3</v>
      </c>
      <c r="D86">
        <v>573141138.21000004</v>
      </c>
      <c r="I86" s="7">
        <v>40269</v>
      </c>
      <c r="J86" s="9">
        <v>0.15531743866078188</v>
      </c>
      <c r="K86" s="9">
        <v>0.20860607835478806</v>
      </c>
      <c r="L86" s="9">
        <v>3.7984830892430502E-2</v>
      </c>
      <c r="M86" s="9">
        <v>1.4350321113919505E-2</v>
      </c>
      <c r="N86" s="9">
        <v>0</v>
      </c>
      <c r="O86" s="9">
        <v>1.4096381711689469E-2</v>
      </c>
      <c r="P86" s="9">
        <v>5.1764232526675114E-2</v>
      </c>
      <c r="Q86" s="9">
        <v>0</v>
      </c>
      <c r="R86" s="9">
        <v>7.2777594855219198E-5</v>
      </c>
      <c r="S86" s="9">
        <v>0</v>
      </c>
      <c r="T86" s="9">
        <v>0.18249155901176387</v>
      </c>
      <c r="U86" s="9">
        <v>0</v>
      </c>
      <c r="V86" s="9">
        <v>0</v>
      </c>
      <c r="W86" s="9">
        <v>0.11348825707155404</v>
      </c>
      <c r="X86" s="9">
        <v>0.10128070803936517</v>
      </c>
      <c r="Y86" s="9">
        <v>0.12054741502217704</v>
      </c>
      <c r="Z86" s="9">
        <v>0</v>
      </c>
      <c r="AA86" s="9">
        <v>1</v>
      </c>
      <c r="AG86" s="20">
        <v>40269</v>
      </c>
      <c r="AH86" s="24">
        <v>0.15531743866078188</v>
      </c>
      <c r="AI86" s="25">
        <v>0.20860607835478806</v>
      </c>
      <c r="AJ86" s="24">
        <v>3.7984830892430502E-2</v>
      </c>
      <c r="AK86" s="25">
        <v>1.4350321113919505E-2</v>
      </c>
      <c r="AL86" s="30">
        <v>0</v>
      </c>
      <c r="AM86" s="24">
        <v>1.4096381711689469E-2</v>
      </c>
      <c r="AN86" s="25">
        <v>5.1764232526675114E-2</v>
      </c>
      <c r="AO86" s="30">
        <v>0</v>
      </c>
      <c r="AP86" s="30">
        <v>7.2777594855219198E-5</v>
      </c>
      <c r="AQ86" s="24">
        <v>0</v>
      </c>
      <c r="AR86" s="25">
        <v>0.18249155901176387</v>
      </c>
      <c r="AS86" s="24">
        <v>0</v>
      </c>
      <c r="AT86" s="14">
        <v>0</v>
      </c>
      <c r="AU86" s="14">
        <v>0.11348825707155404</v>
      </c>
      <c r="AV86" s="14">
        <v>0.10128070803936517</v>
      </c>
      <c r="AW86" s="25">
        <v>0.12054741502217704</v>
      </c>
      <c r="AX86" s="15">
        <v>1</v>
      </c>
    </row>
    <row r="87" spans="1:50" x14ac:dyDescent="0.25">
      <c r="A87" s="5">
        <v>38626</v>
      </c>
      <c r="B87" t="s">
        <v>56</v>
      </c>
      <c r="C87">
        <v>1</v>
      </c>
      <c r="D87">
        <v>388654659299.21002</v>
      </c>
      <c r="I87" s="7">
        <v>40299</v>
      </c>
      <c r="J87" s="9">
        <v>0.15572186314968589</v>
      </c>
      <c r="K87" s="9">
        <v>0.21046982100131947</v>
      </c>
      <c r="L87" s="9">
        <v>3.7967669769038696E-2</v>
      </c>
      <c r="M87" s="9">
        <v>1.4183022534151202E-2</v>
      </c>
      <c r="N87" s="9">
        <v>0</v>
      </c>
      <c r="O87" s="9">
        <v>1.3933240252714647E-2</v>
      </c>
      <c r="P87" s="9">
        <v>5.1270425393214671E-2</v>
      </c>
      <c r="Q87" s="9">
        <v>0</v>
      </c>
      <c r="R87" s="9">
        <v>7.1377046960144748E-5</v>
      </c>
      <c r="S87" s="9">
        <v>0</v>
      </c>
      <c r="T87" s="9">
        <v>0.18077616496170013</v>
      </c>
      <c r="U87" s="9">
        <v>0</v>
      </c>
      <c r="V87" s="9">
        <v>0</v>
      </c>
      <c r="W87" s="9">
        <v>0.11313359887179289</v>
      </c>
      <c r="X87" s="9">
        <v>9.8833216607435659E-2</v>
      </c>
      <c r="Y87" s="9">
        <v>0.12363960041198663</v>
      </c>
      <c r="Z87" s="9">
        <v>0</v>
      </c>
      <c r="AA87" s="9">
        <v>1</v>
      </c>
      <c r="AG87" s="20">
        <v>40299</v>
      </c>
      <c r="AH87" s="24">
        <v>0.15572186314968589</v>
      </c>
      <c r="AI87" s="25">
        <v>0.21046982100131947</v>
      </c>
      <c r="AJ87" s="24">
        <v>3.7967669769038696E-2</v>
      </c>
      <c r="AK87" s="25">
        <v>1.4183022534151202E-2</v>
      </c>
      <c r="AL87" s="30">
        <v>0</v>
      </c>
      <c r="AM87" s="24">
        <v>1.3933240252714647E-2</v>
      </c>
      <c r="AN87" s="25">
        <v>5.1270425393214671E-2</v>
      </c>
      <c r="AO87" s="30">
        <v>0</v>
      </c>
      <c r="AP87" s="30">
        <v>7.1377046960144748E-5</v>
      </c>
      <c r="AQ87" s="24">
        <v>0</v>
      </c>
      <c r="AR87" s="25">
        <v>0.18077616496170013</v>
      </c>
      <c r="AS87" s="24">
        <v>0</v>
      </c>
      <c r="AT87" s="14">
        <v>0</v>
      </c>
      <c r="AU87" s="14">
        <v>0.11313359887179289</v>
      </c>
      <c r="AV87" s="14">
        <v>9.8833216607435659E-2</v>
      </c>
      <c r="AW87" s="25">
        <v>0.12363960041198663</v>
      </c>
      <c r="AX87" s="15">
        <v>1</v>
      </c>
    </row>
    <row r="88" spans="1:50" x14ac:dyDescent="0.25">
      <c r="A88" s="5">
        <v>38626</v>
      </c>
      <c r="B88" t="s">
        <v>57</v>
      </c>
      <c r="C88">
        <v>2</v>
      </c>
      <c r="D88">
        <v>804657515200.48999</v>
      </c>
      <c r="I88" s="7">
        <v>40330</v>
      </c>
      <c r="J88" s="9">
        <v>0.15584674990255409</v>
      </c>
      <c r="K88" s="9">
        <v>0.21115123091538124</v>
      </c>
      <c r="L88" s="9">
        <v>3.7981844482182864E-2</v>
      </c>
      <c r="M88" s="9">
        <v>1.4198353769416517E-2</v>
      </c>
      <c r="N88" s="9">
        <v>0</v>
      </c>
      <c r="O88" s="9">
        <v>1.395194363879723E-2</v>
      </c>
      <c r="P88" s="9">
        <v>5.1089143839792121E-2</v>
      </c>
      <c r="Q88" s="9">
        <v>0</v>
      </c>
      <c r="R88" s="9">
        <v>7.0876146311374722E-5</v>
      </c>
      <c r="S88" s="9">
        <v>0</v>
      </c>
      <c r="T88" s="9">
        <v>0.18011581287588327</v>
      </c>
      <c r="U88" s="9">
        <v>0</v>
      </c>
      <c r="V88" s="9">
        <v>0</v>
      </c>
      <c r="W88" s="9">
        <v>0.11321150976283634</v>
      </c>
      <c r="X88" s="9">
        <v>9.7828021180254118E-2</v>
      </c>
      <c r="Y88" s="9">
        <v>0.12455451348659088</v>
      </c>
      <c r="Z88" s="9">
        <v>0</v>
      </c>
      <c r="AA88" s="9">
        <v>1</v>
      </c>
      <c r="AG88" s="20">
        <v>40330</v>
      </c>
      <c r="AH88" s="24">
        <v>0.15584674990255409</v>
      </c>
      <c r="AI88" s="25">
        <v>0.21115123091538124</v>
      </c>
      <c r="AJ88" s="24">
        <v>3.7981844482182864E-2</v>
      </c>
      <c r="AK88" s="25">
        <v>1.4198353769416517E-2</v>
      </c>
      <c r="AL88" s="30">
        <v>0</v>
      </c>
      <c r="AM88" s="24">
        <v>1.395194363879723E-2</v>
      </c>
      <c r="AN88" s="25">
        <v>5.1089143839792121E-2</v>
      </c>
      <c r="AO88" s="30">
        <v>0</v>
      </c>
      <c r="AP88" s="30">
        <v>7.0876146311374722E-5</v>
      </c>
      <c r="AQ88" s="24">
        <v>0</v>
      </c>
      <c r="AR88" s="25">
        <v>0.18011581287588327</v>
      </c>
      <c r="AS88" s="24">
        <v>0</v>
      </c>
      <c r="AT88" s="14">
        <v>0</v>
      </c>
      <c r="AU88" s="14">
        <v>0.11321150976283634</v>
      </c>
      <c r="AV88" s="14">
        <v>9.7828021180254118E-2</v>
      </c>
      <c r="AW88" s="25">
        <v>0.12455451348659088</v>
      </c>
      <c r="AX88" s="15">
        <v>1</v>
      </c>
    </row>
    <row r="89" spans="1:50" x14ac:dyDescent="0.25">
      <c r="A89" s="5">
        <v>38657</v>
      </c>
      <c r="B89" t="s">
        <v>62</v>
      </c>
      <c r="C89">
        <v>3</v>
      </c>
      <c r="D89">
        <v>573200955.27999997</v>
      </c>
      <c r="I89" s="7">
        <v>40360</v>
      </c>
      <c r="J89" s="9">
        <v>0.15623124134272204</v>
      </c>
      <c r="K89" s="9">
        <v>0.21271510606933924</v>
      </c>
      <c r="L89" s="9">
        <v>3.826735749555972E-2</v>
      </c>
      <c r="M89" s="9">
        <v>1.3932347490793424E-2</v>
      </c>
      <c r="N89" s="9">
        <v>0</v>
      </c>
      <c r="O89" s="9">
        <v>1.3690929766755613E-2</v>
      </c>
      <c r="P89" s="9">
        <v>5.0802325756974541E-2</v>
      </c>
      <c r="Q89" s="9">
        <v>0</v>
      </c>
      <c r="R89" s="9">
        <v>6.9592679331142941E-5</v>
      </c>
      <c r="S89" s="9">
        <v>0</v>
      </c>
      <c r="T89" s="9">
        <v>0.17934445679862479</v>
      </c>
      <c r="U89" s="9">
        <v>0</v>
      </c>
      <c r="V89" s="9">
        <v>0</v>
      </c>
      <c r="W89" s="9">
        <v>0.11296063455287789</v>
      </c>
      <c r="X89" s="9">
        <v>9.5607448360668451E-2</v>
      </c>
      <c r="Y89" s="9">
        <v>0.12637855968635314</v>
      </c>
      <c r="Z89" s="9">
        <v>0</v>
      </c>
      <c r="AA89" s="9">
        <v>1</v>
      </c>
      <c r="AG89" s="20">
        <v>40360</v>
      </c>
      <c r="AH89" s="24">
        <v>0.15623124134272204</v>
      </c>
      <c r="AI89" s="25">
        <v>0.21271510606933924</v>
      </c>
      <c r="AJ89" s="24">
        <v>3.826735749555972E-2</v>
      </c>
      <c r="AK89" s="25">
        <v>1.3932347490793424E-2</v>
      </c>
      <c r="AL89" s="30">
        <v>0</v>
      </c>
      <c r="AM89" s="24">
        <v>1.3690929766755613E-2</v>
      </c>
      <c r="AN89" s="25">
        <v>5.0802325756974541E-2</v>
      </c>
      <c r="AO89" s="30">
        <v>0</v>
      </c>
      <c r="AP89" s="30">
        <v>6.9592679331142941E-5</v>
      </c>
      <c r="AQ89" s="24">
        <v>0</v>
      </c>
      <c r="AR89" s="25">
        <v>0.17934445679862479</v>
      </c>
      <c r="AS89" s="24">
        <v>0</v>
      </c>
      <c r="AT89" s="14">
        <v>0</v>
      </c>
      <c r="AU89" s="14">
        <v>0.11296063455287789</v>
      </c>
      <c r="AV89" s="14">
        <v>9.5607448360668451E-2</v>
      </c>
      <c r="AW89" s="25">
        <v>0.12637855968635314</v>
      </c>
      <c r="AX89" s="15">
        <v>1</v>
      </c>
    </row>
    <row r="90" spans="1:50" x14ac:dyDescent="0.25">
      <c r="A90" s="5">
        <v>38657</v>
      </c>
      <c r="B90" t="s">
        <v>56</v>
      </c>
      <c r="C90">
        <v>1</v>
      </c>
      <c r="D90">
        <v>407166238005.85999</v>
      </c>
      <c r="I90" s="7">
        <v>40391</v>
      </c>
      <c r="J90" s="9">
        <v>0.15647348754219637</v>
      </c>
      <c r="K90" s="9">
        <v>0.21366386010012578</v>
      </c>
      <c r="L90" s="9">
        <v>3.8206031063370685E-2</v>
      </c>
      <c r="M90" s="9">
        <v>1.3932627628745699E-2</v>
      </c>
      <c r="N90" s="9">
        <v>0</v>
      </c>
      <c r="O90" s="9">
        <v>1.3694763953608271E-2</v>
      </c>
      <c r="P90" s="9">
        <v>5.0715578253000659E-2</v>
      </c>
      <c r="Q90" s="9">
        <v>0</v>
      </c>
      <c r="R90" s="9">
        <v>6.904950803519106E-5</v>
      </c>
      <c r="S90" s="9">
        <v>0</v>
      </c>
      <c r="T90" s="9">
        <v>0.17829721498640044</v>
      </c>
      <c r="U90" s="9">
        <v>0</v>
      </c>
      <c r="V90" s="9">
        <v>0</v>
      </c>
      <c r="W90" s="9">
        <v>0.11266148535155485</v>
      </c>
      <c r="X90" s="9">
        <v>9.4116408827934983E-2</v>
      </c>
      <c r="Y90" s="9">
        <v>0.12816949278502704</v>
      </c>
      <c r="Z90" s="9">
        <v>0</v>
      </c>
      <c r="AA90" s="9">
        <v>1</v>
      </c>
      <c r="AG90" s="20">
        <v>40391</v>
      </c>
      <c r="AH90" s="24">
        <v>0.15647348754219637</v>
      </c>
      <c r="AI90" s="25">
        <v>0.21366386010012578</v>
      </c>
      <c r="AJ90" s="24">
        <v>3.8206031063370685E-2</v>
      </c>
      <c r="AK90" s="25">
        <v>1.3932627628745699E-2</v>
      </c>
      <c r="AL90" s="30">
        <v>0</v>
      </c>
      <c r="AM90" s="24">
        <v>1.3694763953608271E-2</v>
      </c>
      <c r="AN90" s="25">
        <v>5.0715578253000659E-2</v>
      </c>
      <c r="AO90" s="30">
        <v>0</v>
      </c>
      <c r="AP90" s="30">
        <v>6.904950803519106E-5</v>
      </c>
      <c r="AQ90" s="24">
        <v>0</v>
      </c>
      <c r="AR90" s="25">
        <v>0.17829721498640044</v>
      </c>
      <c r="AS90" s="24">
        <v>0</v>
      </c>
      <c r="AT90" s="14">
        <v>0</v>
      </c>
      <c r="AU90" s="14">
        <v>0.11266148535155485</v>
      </c>
      <c r="AV90" s="14">
        <v>9.4116408827934983E-2</v>
      </c>
      <c r="AW90" s="25">
        <v>0.12816949278502704</v>
      </c>
      <c r="AX90" s="15">
        <v>1</v>
      </c>
    </row>
    <row r="91" spans="1:50" x14ac:dyDescent="0.25">
      <c r="A91" s="5">
        <v>38657</v>
      </c>
      <c r="B91" t="s">
        <v>57</v>
      </c>
      <c r="C91">
        <v>2</v>
      </c>
      <c r="D91">
        <v>828327238049.84998</v>
      </c>
      <c r="I91" s="7">
        <v>40422</v>
      </c>
      <c r="J91" s="9">
        <v>0.15702824937539941</v>
      </c>
      <c r="K91" s="9">
        <v>0.21466866140624005</v>
      </c>
      <c r="L91" s="9">
        <v>3.800390033091175E-2</v>
      </c>
      <c r="M91" s="9">
        <v>1.3752484347037046E-2</v>
      </c>
      <c r="N91" s="9">
        <v>0</v>
      </c>
      <c r="O91" s="9">
        <v>1.3516756609717457E-2</v>
      </c>
      <c r="P91" s="9">
        <v>5.0621600972908541E-2</v>
      </c>
      <c r="Q91" s="9">
        <v>0</v>
      </c>
      <c r="R91" s="9">
        <v>6.8578164828980129E-5</v>
      </c>
      <c r="S91" s="9">
        <v>0</v>
      </c>
      <c r="T91" s="9">
        <v>0.1764781556337974</v>
      </c>
      <c r="U91" s="9">
        <v>0</v>
      </c>
      <c r="V91" s="9">
        <v>0</v>
      </c>
      <c r="W91" s="9">
        <v>0.11234632381826221</v>
      </c>
      <c r="X91" s="9">
        <v>9.2484943663796129E-2</v>
      </c>
      <c r="Y91" s="9">
        <v>0.13103034567710081</v>
      </c>
      <c r="Z91" s="9">
        <v>0</v>
      </c>
      <c r="AA91" s="9">
        <v>1</v>
      </c>
      <c r="AG91" s="20">
        <v>40422</v>
      </c>
      <c r="AH91" s="24">
        <v>0.15702824937539941</v>
      </c>
      <c r="AI91" s="25">
        <v>0.21466866140624005</v>
      </c>
      <c r="AJ91" s="24">
        <v>3.800390033091175E-2</v>
      </c>
      <c r="AK91" s="25">
        <v>1.3752484347037046E-2</v>
      </c>
      <c r="AL91" s="30">
        <v>0</v>
      </c>
      <c r="AM91" s="24">
        <v>1.3516756609717457E-2</v>
      </c>
      <c r="AN91" s="25">
        <v>5.0621600972908541E-2</v>
      </c>
      <c r="AO91" s="30">
        <v>0</v>
      </c>
      <c r="AP91" s="30">
        <v>6.8578164828980129E-5</v>
      </c>
      <c r="AQ91" s="24">
        <v>0</v>
      </c>
      <c r="AR91" s="25">
        <v>0.1764781556337974</v>
      </c>
      <c r="AS91" s="24">
        <v>0</v>
      </c>
      <c r="AT91" s="14">
        <v>0</v>
      </c>
      <c r="AU91" s="14">
        <v>0.11234632381826221</v>
      </c>
      <c r="AV91" s="14">
        <v>9.2484943663796129E-2</v>
      </c>
      <c r="AW91" s="25">
        <v>0.13103034567710081</v>
      </c>
      <c r="AX91" s="15">
        <v>1</v>
      </c>
    </row>
    <row r="92" spans="1:50" x14ac:dyDescent="0.25">
      <c r="A92" s="5">
        <v>38687</v>
      </c>
      <c r="B92" t="s">
        <v>62</v>
      </c>
      <c r="C92">
        <v>3</v>
      </c>
      <c r="D92">
        <v>573352102.04999995</v>
      </c>
      <c r="I92" s="7">
        <v>40452</v>
      </c>
      <c r="J92" s="9">
        <v>0.15749667982439225</v>
      </c>
      <c r="K92" s="9">
        <v>0.21563730896286284</v>
      </c>
      <c r="L92" s="9">
        <v>3.7767619519425838E-2</v>
      </c>
      <c r="M92" s="9">
        <v>1.3904184285868757E-2</v>
      </c>
      <c r="N92" s="9">
        <v>0</v>
      </c>
      <c r="O92" s="9">
        <v>1.3672182928524453E-2</v>
      </c>
      <c r="P92" s="9">
        <v>5.0577750455225418E-2</v>
      </c>
      <c r="Q92" s="9">
        <v>0</v>
      </c>
      <c r="R92" s="9">
        <v>6.7940617254900028E-5</v>
      </c>
      <c r="S92" s="9">
        <v>0</v>
      </c>
      <c r="T92" s="9">
        <v>0.17396049194613511</v>
      </c>
      <c r="U92" s="9">
        <v>0</v>
      </c>
      <c r="V92" s="9">
        <v>0</v>
      </c>
      <c r="W92" s="9">
        <v>0.11208289004780481</v>
      </c>
      <c r="X92" s="9">
        <v>9.0691448441088549E-2</v>
      </c>
      <c r="Y92" s="9">
        <v>0.134141502971417</v>
      </c>
      <c r="Z92" s="9">
        <v>0</v>
      </c>
      <c r="AA92" s="9">
        <v>1</v>
      </c>
      <c r="AG92" s="20">
        <v>40452</v>
      </c>
      <c r="AH92" s="24">
        <v>0.15749667982439225</v>
      </c>
      <c r="AI92" s="25">
        <v>0.21563730896286284</v>
      </c>
      <c r="AJ92" s="24">
        <v>3.7767619519425838E-2</v>
      </c>
      <c r="AK92" s="25">
        <v>1.3904184285868757E-2</v>
      </c>
      <c r="AL92" s="30">
        <v>0</v>
      </c>
      <c r="AM92" s="24">
        <v>1.3672182928524453E-2</v>
      </c>
      <c r="AN92" s="25">
        <v>5.0577750455225418E-2</v>
      </c>
      <c r="AO92" s="30">
        <v>0</v>
      </c>
      <c r="AP92" s="30">
        <v>6.7940617254900028E-5</v>
      </c>
      <c r="AQ92" s="24">
        <v>0</v>
      </c>
      <c r="AR92" s="25">
        <v>0.17396049194613511</v>
      </c>
      <c r="AS92" s="24">
        <v>0</v>
      </c>
      <c r="AT92" s="14">
        <v>0</v>
      </c>
      <c r="AU92" s="14">
        <v>0.11208289004780481</v>
      </c>
      <c r="AV92" s="14">
        <v>9.0691448441088549E-2</v>
      </c>
      <c r="AW92" s="25">
        <v>0.134141502971417</v>
      </c>
      <c r="AX92" s="15">
        <v>1</v>
      </c>
    </row>
    <row r="93" spans="1:50" x14ac:dyDescent="0.25">
      <c r="A93" s="5">
        <v>38687</v>
      </c>
      <c r="B93" t="s">
        <v>56</v>
      </c>
      <c r="C93">
        <v>1</v>
      </c>
      <c r="D93">
        <v>426437143107.82001</v>
      </c>
      <c r="I93" s="7">
        <v>40483</v>
      </c>
      <c r="J93" s="9">
        <v>0.15828522201200029</v>
      </c>
      <c r="K93" s="9">
        <v>0.21658256661880618</v>
      </c>
      <c r="L93" s="9">
        <v>3.7636298480609558E-2</v>
      </c>
      <c r="M93" s="9">
        <v>1.3773266499499792E-2</v>
      </c>
      <c r="N93" s="9">
        <v>0</v>
      </c>
      <c r="O93" s="9">
        <v>1.3545331781053197E-2</v>
      </c>
      <c r="P93" s="9">
        <v>5.0945247767997609E-2</v>
      </c>
      <c r="Q93" s="9">
        <v>0</v>
      </c>
      <c r="R93" s="9">
        <v>6.727316717377621E-5</v>
      </c>
      <c r="S93" s="9">
        <v>0</v>
      </c>
      <c r="T93" s="9">
        <v>0.17175529308158527</v>
      </c>
      <c r="U93" s="9">
        <v>0</v>
      </c>
      <c r="V93" s="9">
        <v>0</v>
      </c>
      <c r="W93" s="9">
        <v>0.11183699163084147</v>
      </c>
      <c r="X93" s="9">
        <v>8.841469104931074E-2</v>
      </c>
      <c r="Y93" s="9">
        <v>0.13715781791112211</v>
      </c>
      <c r="Z93" s="9">
        <v>0</v>
      </c>
      <c r="AA93" s="9">
        <v>1</v>
      </c>
      <c r="AG93" s="20">
        <v>40483</v>
      </c>
      <c r="AH93" s="24">
        <v>0.15828522201200029</v>
      </c>
      <c r="AI93" s="25">
        <v>0.21658256661880618</v>
      </c>
      <c r="AJ93" s="24">
        <v>3.7636298480609558E-2</v>
      </c>
      <c r="AK93" s="25">
        <v>1.3773266499499792E-2</v>
      </c>
      <c r="AL93" s="30">
        <v>0</v>
      </c>
      <c r="AM93" s="24">
        <v>1.3545331781053197E-2</v>
      </c>
      <c r="AN93" s="25">
        <v>5.0945247767997609E-2</v>
      </c>
      <c r="AO93" s="30">
        <v>0</v>
      </c>
      <c r="AP93" s="30">
        <v>6.727316717377621E-5</v>
      </c>
      <c r="AQ93" s="24">
        <v>0</v>
      </c>
      <c r="AR93" s="25">
        <v>0.17175529308158527</v>
      </c>
      <c r="AS93" s="24">
        <v>0</v>
      </c>
      <c r="AT93" s="14">
        <v>0</v>
      </c>
      <c r="AU93" s="14">
        <v>0.11183699163084147</v>
      </c>
      <c r="AV93" s="14">
        <v>8.841469104931074E-2</v>
      </c>
      <c r="AW93" s="25">
        <v>0.13715781791112211</v>
      </c>
      <c r="AX93" s="15">
        <v>1</v>
      </c>
    </row>
    <row r="94" spans="1:50" x14ac:dyDescent="0.25">
      <c r="A94" s="5">
        <v>38687</v>
      </c>
      <c r="B94" t="s">
        <v>57</v>
      </c>
      <c r="C94">
        <v>2</v>
      </c>
      <c r="D94">
        <v>853242973693.45996</v>
      </c>
      <c r="I94" s="7">
        <v>40513</v>
      </c>
      <c r="J94" s="9">
        <v>0.1589167825192408</v>
      </c>
      <c r="K94" s="9">
        <v>0.21796724168932627</v>
      </c>
      <c r="L94" s="9">
        <v>3.7213127799127631E-2</v>
      </c>
      <c r="M94" s="9">
        <v>1.3564690080569675E-2</v>
      </c>
      <c r="N94" s="9">
        <v>0</v>
      </c>
      <c r="O94" s="9">
        <v>1.3332453915971511E-2</v>
      </c>
      <c r="P94" s="9">
        <v>5.0765247234571514E-2</v>
      </c>
      <c r="Q94" s="9">
        <v>0</v>
      </c>
      <c r="R94" s="9">
        <v>6.6812967914094343E-5</v>
      </c>
      <c r="S94" s="9">
        <v>0</v>
      </c>
      <c r="T94" s="9">
        <v>0.16897978391282859</v>
      </c>
      <c r="U94" s="9">
        <v>0</v>
      </c>
      <c r="V94" s="9">
        <v>0</v>
      </c>
      <c r="W94" s="9">
        <v>0.11138673813312802</v>
      </c>
      <c r="X94" s="9">
        <v>8.6439941228307879E-2</v>
      </c>
      <c r="Y94" s="9">
        <v>0.14136718051901417</v>
      </c>
      <c r="Z94" s="9">
        <v>0</v>
      </c>
      <c r="AA94" s="9">
        <v>1</v>
      </c>
      <c r="AG94" s="20">
        <v>40513</v>
      </c>
      <c r="AH94" s="24">
        <v>0.1589167825192408</v>
      </c>
      <c r="AI94" s="25">
        <v>0.21796724168932627</v>
      </c>
      <c r="AJ94" s="24">
        <v>3.7213127799127631E-2</v>
      </c>
      <c r="AK94" s="25">
        <v>1.3564690080569675E-2</v>
      </c>
      <c r="AL94" s="30">
        <v>0</v>
      </c>
      <c r="AM94" s="24">
        <v>1.3332453915971511E-2</v>
      </c>
      <c r="AN94" s="25">
        <v>5.0765247234571514E-2</v>
      </c>
      <c r="AO94" s="30">
        <v>0</v>
      </c>
      <c r="AP94" s="30">
        <v>6.6812967914094343E-5</v>
      </c>
      <c r="AQ94" s="24">
        <v>0</v>
      </c>
      <c r="AR94" s="25">
        <v>0.16897978391282859</v>
      </c>
      <c r="AS94" s="24">
        <v>0</v>
      </c>
      <c r="AT94" s="14">
        <v>0</v>
      </c>
      <c r="AU94" s="14">
        <v>0.11138673813312802</v>
      </c>
      <c r="AV94" s="14">
        <v>8.6439941228307879E-2</v>
      </c>
      <c r="AW94" s="25">
        <v>0.14136718051901417</v>
      </c>
      <c r="AX94" s="15">
        <v>1</v>
      </c>
    </row>
    <row r="95" spans="1:50" x14ac:dyDescent="0.25">
      <c r="A95" s="5">
        <v>38718</v>
      </c>
      <c r="B95" t="s">
        <v>62</v>
      </c>
      <c r="C95">
        <v>3</v>
      </c>
      <c r="D95">
        <v>573430010.90999997</v>
      </c>
      <c r="I95" s="7">
        <v>40544</v>
      </c>
      <c r="J95" s="9">
        <v>0.15942999787085466</v>
      </c>
      <c r="K95" s="9">
        <v>0.21916452711050369</v>
      </c>
      <c r="L95" s="9">
        <v>3.6955612068763362E-2</v>
      </c>
      <c r="M95" s="9">
        <v>1.3407355838444939E-2</v>
      </c>
      <c r="N95" s="9">
        <v>0</v>
      </c>
      <c r="O95" s="9">
        <v>1.317905196200778E-2</v>
      </c>
      <c r="P95" s="9">
        <v>5.0871544985529857E-2</v>
      </c>
      <c r="Q95" s="9">
        <v>0</v>
      </c>
      <c r="R95" s="9">
        <v>6.638355010731928E-5</v>
      </c>
      <c r="S95" s="9">
        <v>0</v>
      </c>
      <c r="T95" s="9">
        <v>0.16668033641610358</v>
      </c>
      <c r="U95" s="9">
        <v>0</v>
      </c>
      <c r="V95" s="9">
        <v>0</v>
      </c>
      <c r="W95" s="9">
        <v>0.11084256219381092</v>
      </c>
      <c r="X95" s="9">
        <v>8.4474917498834137E-2</v>
      </c>
      <c r="Y95" s="9">
        <v>0.14492771050503972</v>
      </c>
      <c r="Z95" s="9">
        <v>0</v>
      </c>
      <c r="AA95" s="9">
        <v>1</v>
      </c>
      <c r="AG95" s="20">
        <v>40544</v>
      </c>
      <c r="AH95" s="24">
        <v>0.15942999787085466</v>
      </c>
      <c r="AI95" s="25">
        <v>0.21916452711050369</v>
      </c>
      <c r="AJ95" s="24">
        <v>3.6955612068763362E-2</v>
      </c>
      <c r="AK95" s="25">
        <v>1.3407355838444939E-2</v>
      </c>
      <c r="AL95" s="30">
        <v>0</v>
      </c>
      <c r="AM95" s="24">
        <v>1.317905196200778E-2</v>
      </c>
      <c r="AN95" s="25">
        <v>5.0871544985529857E-2</v>
      </c>
      <c r="AO95" s="30">
        <v>0</v>
      </c>
      <c r="AP95" s="30">
        <v>6.638355010731928E-5</v>
      </c>
      <c r="AQ95" s="24">
        <v>0</v>
      </c>
      <c r="AR95" s="25">
        <v>0.16668033641610358</v>
      </c>
      <c r="AS95" s="24">
        <v>0</v>
      </c>
      <c r="AT95" s="14">
        <v>0</v>
      </c>
      <c r="AU95" s="14">
        <v>0.11084256219381092</v>
      </c>
      <c r="AV95" s="14">
        <v>8.4474917498834137E-2</v>
      </c>
      <c r="AW95" s="25">
        <v>0.14492771050503972</v>
      </c>
      <c r="AX95" s="15">
        <v>1</v>
      </c>
    </row>
    <row r="96" spans="1:50" x14ac:dyDescent="0.25">
      <c r="A96" s="5">
        <v>38718</v>
      </c>
      <c r="B96" t="s">
        <v>56</v>
      </c>
      <c r="C96">
        <v>1</v>
      </c>
      <c r="D96">
        <v>446330622860.48999</v>
      </c>
      <c r="I96" s="7">
        <v>40575</v>
      </c>
      <c r="J96" s="9">
        <v>0.15880098780519025</v>
      </c>
      <c r="K96" s="9">
        <v>0.21877711410011913</v>
      </c>
      <c r="L96" s="9">
        <v>3.6543489446674675E-2</v>
      </c>
      <c r="M96" s="9">
        <v>1.567775414921263E-2</v>
      </c>
      <c r="N96" s="9">
        <v>0</v>
      </c>
      <c r="O96" s="9">
        <v>1.545599691645776E-2</v>
      </c>
      <c r="P96" s="9">
        <v>5.0407205500721364E-2</v>
      </c>
      <c r="Q96" s="9">
        <v>0</v>
      </c>
      <c r="R96" s="9">
        <v>6.5193932578932261E-5</v>
      </c>
      <c r="S96" s="9">
        <v>0</v>
      </c>
      <c r="T96" s="9">
        <v>0.16374661864715517</v>
      </c>
      <c r="U96" s="9">
        <v>0</v>
      </c>
      <c r="V96" s="9">
        <v>0</v>
      </c>
      <c r="W96" s="9">
        <v>0.10954260994078532</v>
      </c>
      <c r="X96" s="9">
        <v>8.3810849565108855E-2</v>
      </c>
      <c r="Y96" s="9">
        <v>0.14717217999599594</v>
      </c>
      <c r="Z96" s="9">
        <v>0</v>
      </c>
      <c r="AA96" s="9">
        <v>1</v>
      </c>
      <c r="AG96" s="20">
        <v>40575</v>
      </c>
      <c r="AH96" s="24">
        <v>0.15880098780519025</v>
      </c>
      <c r="AI96" s="25">
        <v>0.21877711410011913</v>
      </c>
      <c r="AJ96" s="24">
        <v>3.6543489446674675E-2</v>
      </c>
      <c r="AK96" s="25">
        <v>1.567775414921263E-2</v>
      </c>
      <c r="AL96" s="30">
        <v>0</v>
      </c>
      <c r="AM96" s="24">
        <v>1.545599691645776E-2</v>
      </c>
      <c r="AN96" s="25">
        <v>5.0407205500721364E-2</v>
      </c>
      <c r="AO96" s="30">
        <v>0</v>
      </c>
      <c r="AP96" s="30">
        <v>6.5193932578932261E-5</v>
      </c>
      <c r="AQ96" s="24">
        <v>0</v>
      </c>
      <c r="AR96" s="25">
        <v>0.16374661864715517</v>
      </c>
      <c r="AS96" s="24">
        <v>0</v>
      </c>
      <c r="AT96" s="14">
        <v>0</v>
      </c>
      <c r="AU96" s="14">
        <v>0.10954260994078532</v>
      </c>
      <c r="AV96" s="14">
        <v>8.3810849565108855E-2</v>
      </c>
      <c r="AW96" s="25">
        <v>0.14717217999599594</v>
      </c>
      <c r="AX96" s="15">
        <v>1</v>
      </c>
    </row>
    <row r="97" spans="1:50" x14ac:dyDescent="0.25">
      <c r="A97" s="5">
        <v>38718</v>
      </c>
      <c r="B97" t="s">
        <v>57</v>
      </c>
      <c r="C97">
        <v>2</v>
      </c>
      <c r="D97">
        <v>875503183954.25</v>
      </c>
      <c r="I97" s="7">
        <v>40603</v>
      </c>
      <c r="J97" s="9">
        <v>0.15906303743969707</v>
      </c>
      <c r="K97" s="9">
        <v>0.2197789619536899</v>
      </c>
      <c r="L97" s="9">
        <v>3.6294814002100349E-2</v>
      </c>
      <c r="M97" s="9">
        <v>1.5668458447747158E-2</v>
      </c>
      <c r="N97" s="9">
        <v>0</v>
      </c>
      <c r="O97" s="9">
        <v>1.5448625848086529E-2</v>
      </c>
      <c r="P97" s="9">
        <v>5.0198066225537755E-2</v>
      </c>
      <c r="Q97" s="9">
        <v>0</v>
      </c>
      <c r="R97" s="9">
        <v>6.4608151443325479E-5</v>
      </c>
      <c r="S97" s="9">
        <v>0</v>
      </c>
      <c r="T97" s="9">
        <v>0.16220779063728269</v>
      </c>
      <c r="U97" s="9">
        <v>0</v>
      </c>
      <c r="V97" s="9">
        <v>0</v>
      </c>
      <c r="W97" s="9">
        <v>0.10941289285924767</v>
      </c>
      <c r="X97" s="9">
        <v>8.2410349956417675E-2</v>
      </c>
      <c r="Y97" s="9">
        <v>0.14945239447875006</v>
      </c>
      <c r="Z97" s="9">
        <v>0</v>
      </c>
      <c r="AA97" s="9">
        <v>1</v>
      </c>
      <c r="AG97" s="20">
        <v>40603</v>
      </c>
      <c r="AH97" s="24">
        <v>0.15906303743969707</v>
      </c>
      <c r="AI97" s="25">
        <v>0.2197789619536899</v>
      </c>
      <c r="AJ97" s="24">
        <v>3.6294814002100349E-2</v>
      </c>
      <c r="AK97" s="25">
        <v>1.5668458447747158E-2</v>
      </c>
      <c r="AL97" s="30">
        <v>0</v>
      </c>
      <c r="AM97" s="24">
        <v>1.5448625848086529E-2</v>
      </c>
      <c r="AN97" s="25">
        <v>5.0198066225537755E-2</v>
      </c>
      <c r="AO97" s="30">
        <v>0</v>
      </c>
      <c r="AP97" s="30">
        <v>6.4608151443325479E-5</v>
      </c>
      <c r="AQ97" s="24">
        <v>0</v>
      </c>
      <c r="AR97" s="25">
        <v>0.16220779063728269</v>
      </c>
      <c r="AS97" s="24">
        <v>0</v>
      </c>
      <c r="AT97" s="14">
        <v>0</v>
      </c>
      <c r="AU97" s="14">
        <v>0.10941289285924767</v>
      </c>
      <c r="AV97" s="14">
        <v>8.2410349956417675E-2</v>
      </c>
      <c r="AW97" s="25">
        <v>0.14945239447875006</v>
      </c>
      <c r="AX97" s="15">
        <v>1</v>
      </c>
    </row>
    <row r="98" spans="1:50" x14ac:dyDescent="0.25">
      <c r="A98" s="5">
        <v>38749</v>
      </c>
      <c r="B98" t="s">
        <v>62</v>
      </c>
      <c r="C98">
        <v>3</v>
      </c>
      <c r="D98">
        <v>573408663.75999999</v>
      </c>
      <c r="I98" s="7">
        <v>40634</v>
      </c>
      <c r="J98" s="9">
        <v>0.15940945705643442</v>
      </c>
      <c r="K98" s="9">
        <v>0.22086327488906321</v>
      </c>
      <c r="L98" s="9">
        <v>3.6196007554858509E-2</v>
      </c>
      <c r="M98" s="9">
        <v>1.541949281427619E-2</v>
      </c>
      <c r="N98" s="9">
        <v>0</v>
      </c>
      <c r="O98" s="9">
        <v>1.5203410983790484E-2</v>
      </c>
      <c r="P98" s="9">
        <v>5.00930413955629E-2</v>
      </c>
      <c r="Q98" s="9">
        <v>0</v>
      </c>
      <c r="R98" s="9">
        <v>6.3794875880059432E-5</v>
      </c>
      <c r="S98" s="9">
        <v>0</v>
      </c>
      <c r="T98" s="9">
        <v>0.16123735645012849</v>
      </c>
      <c r="U98" s="9">
        <v>0</v>
      </c>
      <c r="V98" s="9">
        <v>0</v>
      </c>
      <c r="W98" s="9">
        <v>0.10935114882475323</v>
      </c>
      <c r="X98" s="9">
        <v>8.0921419720360654E-2</v>
      </c>
      <c r="Y98" s="9">
        <v>0.15124159543489193</v>
      </c>
      <c r="Z98" s="9">
        <v>0</v>
      </c>
      <c r="AA98" s="9">
        <v>1</v>
      </c>
      <c r="AG98" s="20">
        <v>40634</v>
      </c>
      <c r="AH98" s="24">
        <v>0.15940945705643442</v>
      </c>
      <c r="AI98" s="25">
        <v>0.22086327488906321</v>
      </c>
      <c r="AJ98" s="24">
        <v>3.6196007554858509E-2</v>
      </c>
      <c r="AK98" s="25">
        <v>1.541949281427619E-2</v>
      </c>
      <c r="AL98" s="30">
        <v>0</v>
      </c>
      <c r="AM98" s="24">
        <v>1.5203410983790484E-2</v>
      </c>
      <c r="AN98" s="25">
        <v>5.00930413955629E-2</v>
      </c>
      <c r="AO98" s="30">
        <v>0</v>
      </c>
      <c r="AP98" s="30">
        <v>6.3794875880059432E-5</v>
      </c>
      <c r="AQ98" s="24">
        <v>0</v>
      </c>
      <c r="AR98" s="25">
        <v>0.16123735645012849</v>
      </c>
      <c r="AS98" s="24">
        <v>0</v>
      </c>
      <c r="AT98" s="14">
        <v>0</v>
      </c>
      <c r="AU98" s="14">
        <v>0.10935114882475323</v>
      </c>
      <c r="AV98" s="14">
        <v>8.0921419720360654E-2</v>
      </c>
      <c r="AW98" s="25">
        <v>0.15124159543489193</v>
      </c>
      <c r="AX98" s="15">
        <v>1</v>
      </c>
    </row>
    <row r="99" spans="1:50" x14ac:dyDescent="0.25">
      <c r="A99" s="5">
        <v>38749</v>
      </c>
      <c r="B99" t="s">
        <v>56</v>
      </c>
      <c r="C99">
        <v>1</v>
      </c>
      <c r="D99">
        <v>466686517650</v>
      </c>
      <c r="I99" s="7">
        <v>40664</v>
      </c>
      <c r="J99" s="9">
        <v>0.16048315662245463</v>
      </c>
      <c r="K99" s="9">
        <v>0.22337292139682899</v>
      </c>
      <c r="L99" s="9">
        <v>3.6643731241431152E-2</v>
      </c>
      <c r="M99" s="9">
        <v>1.4846906827315936E-2</v>
      </c>
      <c r="N99" s="9">
        <v>0</v>
      </c>
      <c r="O99" s="9">
        <v>1.4636741416754383E-2</v>
      </c>
      <c r="P99" s="9">
        <v>4.9988368660955754E-2</v>
      </c>
      <c r="Q99" s="9">
        <v>0</v>
      </c>
      <c r="R99" s="9">
        <v>6.0517371946016538E-5</v>
      </c>
      <c r="S99" s="9">
        <v>0</v>
      </c>
      <c r="T99" s="9">
        <v>0.16007415047302337</v>
      </c>
      <c r="U99" s="9">
        <v>0</v>
      </c>
      <c r="V99" s="9">
        <v>0</v>
      </c>
      <c r="W99" s="9">
        <v>0.10895607410331963</v>
      </c>
      <c r="X99" s="9">
        <v>7.6643635391985987E-2</v>
      </c>
      <c r="Y99" s="9">
        <v>0.15429379649398409</v>
      </c>
      <c r="Z99" s="9">
        <v>0</v>
      </c>
      <c r="AA99" s="9">
        <v>1</v>
      </c>
      <c r="AG99" s="20">
        <v>40664</v>
      </c>
      <c r="AH99" s="24">
        <v>0.16048315662245463</v>
      </c>
      <c r="AI99" s="25">
        <v>0.22337292139682899</v>
      </c>
      <c r="AJ99" s="24">
        <v>3.6643731241431152E-2</v>
      </c>
      <c r="AK99" s="25">
        <v>1.4846906827315936E-2</v>
      </c>
      <c r="AL99" s="30">
        <v>0</v>
      </c>
      <c r="AM99" s="24">
        <v>1.4636741416754383E-2</v>
      </c>
      <c r="AN99" s="25">
        <v>4.9988368660955754E-2</v>
      </c>
      <c r="AO99" s="30">
        <v>0</v>
      </c>
      <c r="AP99" s="30">
        <v>6.0517371946016538E-5</v>
      </c>
      <c r="AQ99" s="24">
        <v>0</v>
      </c>
      <c r="AR99" s="25">
        <v>0.16007415047302337</v>
      </c>
      <c r="AS99" s="24">
        <v>0</v>
      </c>
      <c r="AT99" s="14">
        <v>0</v>
      </c>
      <c r="AU99" s="14">
        <v>0.10895607410331963</v>
      </c>
      <c r="AV99" s="14">
        <v>7.6643635391985987E-2</v>
      </c>
      <c r="AW99" s="25">
        <v>0.15429379649398409</v>
      </c>
      <c r="AX99" s="15">
        <v>1</v>
      </c>
    </row>
    <row r="100" spans="1:50" x14ac:dyDescent="0.25">
      <c r="A100" s="5">
        <v>38749</v>
      </c>
      <c r="B100" t="s">
        <v>57</v>
      </c>
      <c r="C100">
        <v>2</v>
      </c>
      <c r="D100">
        <v>899268695543.45996</v>
      </c>
      <c r="I100" s="7">
        <v>40695</v>
      </c>
      <c r="J100" s="9">
        <v>0.16073171660015745</v>
      </c>
      <c r="K100" s="9">
        <v>0.22410407072700078</v>
      </c>
      <c r="L100" s="9">
        <v>3.6725969061593686E-2</v>
      </c>
      <c r="M100" s="9">
        <v>1.4732931532106197E-2</v>
      </c>
      <c r="N100" s="9">
        <v>0</v>
      </c>
      <c r="O100" s="9">
        <v>1.4524823025794897E-2</v>
      </c>
      <c r="P100" s="9">
        <v>4.9897694895347601E-2</v>
      </c>
      <c r="Q100" s="9">
        <v>0</v>
      </c>
      <c r="R100" s="9">
        <v>5.9776119986352287E-5</v>
      </c>
      <c r="S100" s="9">
        <v>0</v>
      </c>
      <c r="T100" s="9">
        <v>0.15966024821311434</v>
      </c>
      <c r="U100" s="9">
        <v>0</v>
      </c>
      <c r="V100" s="9">
        <v>0</v>
      </c>
      <c r="W100" s="9">
        <v>0.10862639393459204</v>
      </c>
      <c r="X100" s="9">
        <v>7.5461179828540892E-2</v>
      </c>
      <c r="Y100" s="9">
        <v>0.15547519606176588</v>
      </c>
      <c r="Z100" s="9">
        <v>0</v>
      </c>
      <c r="AA100" s="9">
        <v>1</v>
      </c>
      <c r="AG100" s="20">
        <v>40695</v>
      </c>
      <c r="AH100" s="24">
        <v>0.16073171660015745</v>
      </c>
      <c r="AI100" s="25">
        <v>0.22410407072700078</v>
      </c>
      <c r="AJ100" s="24">
        <v>3.6725969061593686E-2</v>
      </c>
      <c r="AK100" s="25">
        <v>1.4732931532106197E-2</v>
      </c>
      <c r="AL100" s="30">
        <v>0</v>
      </c>
      <c r="AM100" s="24">
        <v>1.4524823025794897E-2</v>
      </c>
      <c r="AN100" s="25">
        <v>4.9897694895347601E-2</v>
      </c>
      <c r="AO100" s="30">
        <v>0</v>
      </c>
      <c r="AP100" s="30">
        <v>5.9776119986352287E-5</v>
      </c>
      <c r="AQ100" s="24">
        <v>0</v>
      </c>
      <c r="AR100" s="25">
        <v>0.15966024821311434</v>
      </c>
      <c r="AS100" s="24">
        <v>0</v>
      </c>
      <c r="AT100" s="14">
        <v>0</v>
      </c>
      <c r="AU100" s="14">
        <v>0.10862639393459204</v>
      </c>
      <c r="AV100" s="14">
        <v>7.5461179828540892E-2</v>
      </c>
      <c r="AW100" s="25">
        <v>0.15547519606176588</v>
      </c>
      <c r="AX100" s="15">
        <v>1</v>
      </c>
    </row>
    <row r="101" spans="1:50" x14ac:dyDescent="0.25">
      <c r="A101" s="5">
        <v>38777</v>
      </c>
      <c r="B101" t="s">
        <v>62</v>
      </c>
      <c r="C101">
        <v>3</v>
      </c>
      <c r="D101">
        <v>573329822.13</v>
      </c>
      <c r="I101" s="7">
        <v>40725</v>
      </c>
      <c r="J101" s="9">
        <v>0.16112861141701038</v>
      </c>
      <c r="K101" s="9">
        <v>0.22866543013165311</v>
      </c>
      <c r="L101" s="9">
        <v>3.6677560476899865E-2</v>
      </c>
      <c r="M101" s="9">
        <v>1.3789642016198707E-2</v>
      </c>
      <c r="N101" s="9">
        <v>0</v>
      </c>
      <c r="O101" s="9">
        <v>1.3589592655805728E-2</v>
      </c>
      <c r="P101" s="9">
        <v>4.9415249163990344E-2</v>
      </c>
      <c r="Q101" s="9">
        <v>0</v>
      </c>
      <c r="R101" s="9">
        <v>5.6079606557744539E-5</v>
      </c>
      <c r="S101" s="9">
        <v>0</v>
      </c>
      <c r="T101" s="9">
        <v>0.15672259741100486</v>
      </c>
      <c r="U101" s="9">
        <v>0</v>
      </c>
      <c r="V101" s="9">
        <v>0</v>
      </c>
      <c r="W101" s="9">
        <v>0.10888463415818063</v>
      </c>
      <c r="X101" s="9">
        <v>7.0480551479538023E-2</v>
      </c>
      <c r="Y101" s="9">
        <v>0.16059005148316075</v>
      </c>
      <c r="Z101" s="9">
        <v>0</v>
      </c>
      <c r="AA101" s="9">
        <v>1</v>
      </c>
      <c r="AG101" s="20">
        <v>40725</v>
      </c>
      <c r="AH101" s="24">
        <v>0.16112861141701038</v>
      </c>
      <c r="AI101" s="25">
        <v>0.22866543013165311</v>
      </c>
      <c r="AJ101" s="24">
        <v>3.6677560476899865E-2</v>
      </c>
      <c r="AK101" s="25">
        <v>1.3789642016198707E-2</v>
      </c>
      <c r="AL101" s="30">
        <v>0</v>
      </c>
      <c r="AM101" s="24">
        <v>1.3589592655805728E-2</v>
      </c>
      <c r="AN101" s="25">
        <v>4.9415249163990344E-2</v>
      </c>
      <c r="AO101" s="30">
        <v>0</v>
      </c>
      <c r="AP101" s="30">
        <v>5.6079606557744539E-5</v>
      </c>
      <c r="AQ101" s="24">
        <v>0</v>
      </c>
      <c r="AR101" s="25">
        <v>0.15672259741100486</v>
      </c>
      <c r="AS101" s="24">
        <v>0</v>
      </c>
      <c r="AT101" s="14">
        <v>0</v>
      </c>
      <c r="AU101" s="14">
        <v>0.10888463415818063</v>
      </c>
      <c r="AV101" s="14">
        <v>7.0480551479538023E-2</v>
      </c>
      <c r="AW101" s="25">
        <v>0.16059005148316075</v>
      </c>
      <c r="AX101" s="15">
        <v>1</v>
      </c>
    </row>
    <row r="102" spans="1:50" x14ac:dyDescent="0.25">
      <c r="A102" s="5">
        <v>38777</v>
      </c>
      <c r="B102" t="s">
        <v>56</v>
      </c>
      <c r="C102">
        <v>1</v>
      </c>
      <c r="D102">
        <v>485717213862.39001</v>
      </c>
      <c r="I102" s="7">
        <v>40756</v>
      </c>
      <c r="J102" s="9">
        <v>0.16135562745265983</v>
      </c>
      <c r="K102" s="9">
        <v>0.22941558738510348</v>
      </c>
      <c r="L102" s="9">
        <v>3.6705588568620044E-2</v>
      </c>
      <c r="M102" s="9">
        <v>1.360674235163987E-2</v>
      </c>
      <c r="N102" s="9">
        <v>0</v>
      </c>
      <c r="O102" s="9">
        <v>1.3409224557128435E-2</v>
      </c>
      <c r="P102" s="9">
        <v>4.9411578134030125E-2</v>
      </c>
      <c r="Q102" s="9">
        <v>0</v>
      </c>
      <c r="R102" s="9">
        <v>5.5501134591083324E-5</v>
      </c>
      <c r="S102" s="9">
        <v>0</v>
      </c>
      <c r="T102" s="9">
        <v>0.15626204005345115</v>
      </c>
      <c r="U102" s="9">
        <v>0</v>
      </c>
      <c r="V102" s="9">
        <v>0</v>
      </c>
      <c r="W102" s="9">
        <v>0.10863486851328556</v>
      </c>
      <c r="X102" s="9">
        <v>6.9387308849665791E-2</v>
      </c>
      <c r="Y102" s="9">
        <v>0.16175593299982463</v>
      </c>
      <c r="Z102" s="9">
        <v>0</v>
      </c>
      <c r="AA102" s="9">
        <v>1</v>
      </c>
      <c r="AG102" s="20">
        <v>40756</v>
      </c>
      <c r="AH102" s="24">
        <v>0.16135562745265983</v>
      </c>
      <c r="AI102" s="25">
        <v>0.22941558738510348</v>
      </c>
      <c r="AJ102" s="24">
        <v>3.6705588568620044E-2</v>
      </c>
      <c r="AK102" s="25">
        <v>1.360674235163987E-2</v>
      </c>
      <c r="AL102" s="30">
        <v>0</v>
      </c>
      <c r="AM102" s="24">
        <v>1.3409224557128435E-2</v>
      </c>
      <c r="AN102" s="25">
        <v>4.9411578134030125E-2</v>
      </c>
      <c r="AO102" s="30">
        <v>0</v>
      </c>
      <c r="AP102" s="30">
        <v>5.5501134591083324E-5</v>
      </c>
      <c r="AQ102" s="24">
        <v>0</v>
      </c>
      <c r="AR102" s="25">
        <v>0.15626204005345115</v>
      </c>
      <c r="AS102" s="24">
        <v>0</v>
      </c>
      <c r="AT102" s="14">
        <v>0</v>
      </c>
      <c r="AU102" s="14">
        <v>0.10863486851328556</v>
      </c>
      <c r="AV102" s="14">
        <v>6.9387308849665791E-2</v>
      </c>
      <c r="AW102" s="25">
        <v>0.16175593299982463</v>
      </c>
      <c r="AX102" s="15">
        <v>1</v>
      </c>
    </row>
    <row r="103" spans="1:50" x14ac:dyDescent="0.25">
      <c r="A103" s="5">
        <v>38777</v>
      </c>
      <c r="B103" t="s">
        <v>57</v>
      </c>
      <c r="C103">
        <v>2</v>
      </c>
      <c r="D103">
        <v>919159621108.71997</v>
      </c>
      <c r="I103" s="7">
        <v>40787</v>
      </c>
      <c r="J103" s="9">
        <v>0.16190079636109389</v>
      </c>
      <c r="K103" s="9">
        <v>0.23275487464188493</v>
      </c>
      <c r="L103" s="9">
        <v>3.6323582229360607E-2</v>
      </c>
      <c r="M103" s="9">
        <v>1.2897841451190065E-2</v>
      </c>
      <c r="N103" s="9">
        <v>0</v>
      </c>
      <c r="O103" s="9">
        <v>1.2710244645841593E-2</v>
      </c>
      <c r="P103" s="9">
        <v>4.9215772276247405E-2</v>
      </c>
      <c r="Q103" s="9">
        <v>0</v>
      </c>
      <c r="R103" s="9">
        <v>5.2783873185794814E-5</v>
      </c>
      <c r="S103" s="9">
        <v>0</v>
      </c>
      <c r="T103" s="9">
        <v>0.15295071579683703</v>
      </c>
      <c r="U103" s="9">
        <v>0</v>
      </c>
      <c r="V103" s="9">
        <v>0</v>
      </c>
      <c r="W103" s="9">
        <v>0.10922415130215929</v>
      </c>
      <c r="X103" s="9">
        <v>6.5533650681849354E-2</v>
      </c>
      <c r="Y103" s="9">
        <v>0.16643558674034997</v>
      </c>
      <c r="Z103" s="9">
        <v>0</v>
      </c>
      <c r="AA103" s="9">
        <v>1</v>
      </c>
      <c r="AG103" s="20">
        <v>40787</v>
      </c>
      <c r="AH103" s="24">
        <v>0.16190079636109389</v>
      </c>
      <c r="AI103" s="25">
        <v>0.23275487464188493</v>
      </c>
      <c r="AJ103" s="24">
        <v>3.6323582229360607E-2</v>
      </c>
      <c r="AK103" s="25">
        <v>1.2897841451190065E-2</v>
      </c>
      <c r="AL103" s="30">
        <v>0</v>
      </c>
      <c r="AM103" s="24">
        <v>1.2710244645841593E-2</v>
      </c>
      <c r="AN103" s="25">
        <v>4.9215772276247405E-2</v>
      </c>
      <c r="AO103" s="30">
        <v>0</v>
      </c>
      <c r="AP103" s="30">
        <v>5.2783873185794814E-5</v>
      </c>
      <c r="AQ103" s="24">
        <v>0</v>
      </c>
      <c r="AR103" s="25">
        <v>0.15295071579683703</v>
      </c>
      <c r="AS103" s="24">
        <v>0</v>
      </c>
      <c r="AT103" s="14">
        <v>0</v>
      </c>
      <c r="AU103" s="14">
        <v>0.10922415130215929</v>
      </c>
      <c r="AV103" s="14">
        <v>6.5533650681849354E-2</v>
      </c>
      <c r="AW103" s="25">
        <v>0.16643558674034997</v>
      </c>
      <c r="AX103" s="15">
        <v>1</v>
      </c>
    </row>
    <row r="104" spans="1:50" x14ac:dyDescent="0.25">
      <c r="A104" s="5">
        <v>38808</v>
      </c>
      <c r="B104" t="s">
        <v>62</v>
      </c>
      <c r="C104">
        <v>3</v>
      </c>
      <c r="D104">
        <v>573499319.49000001</v>
      </c>
      <c r="I104" s="7">
        <v>40817</v>
      </c>
      <c r="J104" s="9">
        <v>0.16235255193439729</v>
      </c>
      <c r="K104" s="9">
        <v>0.23320937747614079</v>
      </c>
      <c r="L104" s="9">
        <v>3.6236290793237244E-2</v>
      </c>
      <c r="M104" s="9">
        <v>1.2764750719480182E-2</v>
      </c>
      <c r="N104" s="9">
        <v>0</v>
      </c>
      <c r="O104" s="9">
        <v>1.2579280642624178E-2</v>
      </c>
      <c r="P104" s="9">
        <v>4.9266198726924094E-2</v>
      </c>
      <c r="Q104" s="9">
        <v>0</v>
      </c>
      <c r="R104" s="9">
        <v>5.2312678657415011E-5</v>
      </c>
      <c r="S104" s="9">
        <v>0</v>
      </c>
      <c r="T104" s="9">
        <v>0.15210093154935114</v>
      </c>
      <c r="U104" s="9">
        <v>0</v>
      </c>
      <c r="V104" s="9">
        <v>0</v>
      </c>
      <c r="W104" s="9">
        <v>0.10888244605545837</v>
      </c>
      <c r="X104" s="9">
        <v>6.4499861355059904E-2</v>
      </c>
      <c r="Y104" s="9">
        <v>0.16805599806866944</v>
      </c>
      <c r="Z104" s="9">
        <v>0</v>
      </c>
      <c r="AA104" s="9">
        <v>1</v>
      </c>
      <c r="AG104" s="20">
        <v>40817</v>
      </c>
      <c r="AH104" s="24">
        <v>0.16235255193439729</v>
      </c>
      <c r="AI104" s="25">
        <v>0.23320937747614079</v>
      </c>
      <c r="AJ104" s="24">
        <v>3.6236290793237244E-2</v>
      </c>
      <c r="AK104" s="25">
        <v>1.2764750719480182E-2</v>
      </c>
      <c r="AL104" s="30">
        <v>0</v>
      </c>
      <c r="AM104" s="24">
        <v>1.2579280642624178E-2</v>
      </c>
      <c r="AN104" s="25">
        <v>4.9266198726924094E-2</v>
      </c>
      <c r="AO104" s="30">
        <v>0</v>
      </c>
      <c r="AP104" s="30">
        <v>5.2312678657415011E-5</v>
      </c>
      <c r="AQ104" s="24">
        <v>0</v>
      </c>
      <c r="AR104" s="25">
        <v>0.15210093154935114</v>
      </c>
      <c r="AS104" s="24">
        <v>0</v>
      </c>
      <c r="AT104" s="14">
        <v>0</v>
      </c>
      <c r="AU104" s="14">
        <v>0.10888244605545837</v>
      </c>
      <c r="AV104" s="14">
        <v>6.4499861355059904E-2</v>
      </c>
      <c r="AW104" s="25">
        <v>0.16805599806866944</v>
      </c>
      <c r="AX104" s="15">
        <v>1</v>
      </c>
    </row>
    <row r="105" spans="1:50" x14ac:dyDescent="0.25">
      <c r="A105" s="5">
        <v>38808</v>
      </c>
      <c r="B105" t="s">
        <v>56</v>
      </c>
      <c r="C105">
        <v>1</v>
      </c>
      <c r="D105">
        <v>501977493836.56</v>
      </c>
      <c r="I105" s="7">
        <v>40848</v>
      </c>
      <c r="J105" s="9">
        <v>0.16284801978759786</v>
      </c>
      <c r="K105" s="9">
        <v>0.23362295600966712</v>
      </c>
      <c r="L105" s="9">
        <v>3.6097361718984824E-2</v>
      </c>
      <c r="M105" s="9">
        <v>1.2596645748954957E-2</v>
      </c>
      <c r="N105" s="9">
        <v>0</v>
      </c>
      <c r="O105" s="9">
        <v>1.241173793981707E-2</v>
      </c>
      <c r="P105" s="9">
        <v>4.9391504644349472E-2</v>
      </c>
      <c r="Q105" s="9">
        <v>0</v>
      </c>
      <c r="R105" s="9">
        <v>5.1985913604055036E-5</v>
      </c>
      <c r="S105" s="9">
        <v>0</v>
      </c>
      <c r="T105" s="9">
        <v>0.15109192922652864</v>
      </c>
      <c r="U105" s="9">
        <v>0</v>
      </c>
      <c r="V105" s="9">
        <v>0</v>
      </c>
      <c r="W105" s="9">
        <v>0.10846162789892827</v>
      </c>
      <c r="X105" s="9">
        <v>6.3502354523724741E-2</v>
      </c>
      <c r="Y105" s="9">
        <v>0.16992387658784308</v>
      </c>
      <c r="Z105" s="9">
        <v>0</v>
      </c>
      <c r="AA105" s="9">
        <v>1</v>
      </c>
      <c r="AG105" s="20">
        <v>40848</v>
      </c>
      <c r="AH105" s="24">
        <v>0.16284801978759786</v>
      </c>
      <c r="AI105" s="25">
        <v>0.23362295600966712</v>
      </c>
      <c r="AJ105" s="24">
        <v>3.6097361718984824E-2</v>
      </c>
      <c r="AK105" s="25">
        <v>1.2596645748954957E-2</v>
      </c>
      <c r="AL105" s="30">
        <v>0</v>
      </c>
      <c r="AM105" s="24">
        <v>1.241173793981707E-2</v>
      </c>
      <c r="AN105" s="25">
        <v>4.9391504644349472E-2</v>
      </c>
      <c r="AO105" s="30">
        <v>0</v>
      </c>
      <c r="AP105" s="30">
        <v>5.1985913604055036E-5</v>
      </c>
      <c r="AQ105" s="24">
        <v>0</v>
      </c>
      <c r="AR105" s="25">
        <v>0.15109192922652864</v>
      </c>
      <c r="AS105" s="24">
        <v>0</v>
      </c>
      <c r="AT105" s="14">
        <v>0</v>
      </c>
      <c r="AU105" s="14">
        <v>0.10846162789892827</v>
      </c>
      <c r="AV105" s="14">
        <v>6.3502354523724741E-2</v>
      </c>
      <c r="AW105" s="25">
        <v>0.16992387658784308</v>
      </c>
      <c r="AX105" s="15">
        <v>1</v>
      </c>
    </row>
    <row r="106" spans="1:50" x14ac:dyDescent="0.25">
      <c r="A106" s="5">
        <v>38808</v>
      </c>
      <c r="B106" t="s">
        <v>57</v>
      </c>
      <c r="C106">
        <v>2</v>
      </c>
      <c r="D106">
        <v>939462797779.59998</v>
      </c>
      <c r="I106" s="7">
        <v>40878</v>
      </c>
      <c r="J106" s="9">
        <v>0.16334831408423467</v>
      </c>
      <c r="K106" s="9">
        <v>0.23369516692931511</v>
      </c>
      <c r="L106" s="9">
        <v>3.597821388095044E-2</v>
      </c>
      <c r="M106" s="9">
        <v>1.2588950221065395E-2</v>
      </c>
      <c r="N106" s="9">
        <v>0</v>
      </c>
      <c r="O106" s="9">
        <v>1.2405321090472777E-2</v>
      </c>
      <c r="P106" s="9">
        <v>4.9476680390180376E-2</v>
      </c>
      <c r="Q106" s="9">
        <v>0</v>
      </c>
      <c r="R106" s="9">
        <v>5.1933299200960739E-5</v>
      </c>
      <c r="S106" s="9">
        <v>0</v>
      </c>
      <c r="T106" s="9">
        <v>0.15017873694270398</v>
      </c>
      <c r="U106" s="9">
        <v>0</v>
      </c>
      <c r="V106" s="9">
        <v>0</v>
      </c>
      <c r="W106" s="9">
        <v>0.10800449276404861</v>
      </c>
      <c r="X106" s="9">
        <v>6.2743384299123905E-2</v>
      </c>
      <c r="Y106" s="9">
        <v>0.1715288060987038</v>
      </c>
      <c r="Z106" s="9">
        <v>0</v>
      </c>
      <c r="AA106" s="9">
        <v>1</v>
      </c>
      <c r="AG106" s="20">
        <v>40878</v>
      </c>
      <c r="AH106" s="24">
        <v>0.16334831408423467</v>
      </c>
      <c r="AI106" s="25">
        <v>0.23369516692931511</v>
      </c>
      <c r="AJ106" s="24">
        <v>3.597821388095044E-2</v>
      </c>
      <c r="AK106" s="25">
        <v>1.2588950221065395E-2</v>
      </c>
      <c r="AL106" s="30">
        <v>0</v>
      </c>
      <c r="AM106" s="24">
        <v>1.2405321090472777E-2</v>
      </c>
      <c r="AN106" s="25">
        <v>4.9476680390180376E-2</v>
      </c>
      <c r="AO106" s="30">
        <v>0</v>
      </c>
      <c r="AP106" s="30">
        <v>5.1933299200960739E-5</v>
      </c>
      <c r="AQ106" s="24">
        <v>0</v>
      </c>
      <c r="AR106" s="25">
        <v>0.15017873694270398</v>
      </c>
      <c r="AS106" s="24">
        <v>0</v>
      </c>
      <c r="AT106" s="14">
        <v>0</v>
      </c>
      <c r="AU106" s="14">
        <v>0.10800449276404861</v>
      </c>
      <c r="AV106" s="14">
        <v>6.2743384299123905E-2</v>
      </c>
      <c r="AW106" s="25">
        <v>0.1715288060987038</v>
      </c>
      <c r="AX106" s="15">
        <v>1</v>
      </c>
    </row>
    <row r="107" spans="1:50" x14ac:dyDescent="0.25">
      <c r="A107" s="5">
        <v>38838</v>
      </c>
      <c r="B107" t="s">
        <v>62</v>
      </c>
      <c r="C107">
        <v>3</v>
      </c>
      <c r="D107">
        <v>573400681.97000003</v>
      </c>
      <c r="I107" s="7">
        <v>40909</v>
      </c>
      <c r="J107" s="9">
        <v>0.16374849373592193</v>
      </c>
      <c r="K107" s="9">
        <v>0.23439772537010686</v>
      </c>
      <c r="L107" s="9">
        <v>3.5760804172598602E-2</v>
      </c>
      <c r="M107" s="9">
        <v>1.243098715475454E-2</v>
      </c>
      <c r="N107" s="9">
        <v>0</v>
      </c>
      <c r="O107" s="9">
        <v>1.2249713426172801E-2</v>
      </c>
      <c r="P107" s="9">
        <v>4.958289933985905E-2</v>
      </c>
      <c r="Q107" s="9">
        <v>0</v>
      </c>
      <c r="R107" s="9">
        <v>5.160892128430355E-5</v>
      </c>
      <c r="S107" s="9">
        <v>0</v>
      </c>
      <c r="T107" s="9">
        <v>0.14887696556432636</v>
      </c>
      <c r="U107" s="9">
        <v>0</v>
      </c>
      <c r="V107" s="9">
        <v>0</v>
      </c>
      <c r="W107" s="9">
        <v>0.10739841071637764</v>
      </c>
      <c r="X107" s="9">
        <v>6.1533177641562589E-2</v>
      </c>
      <c r="Y107" s="9">
        <v>0.17396921395703532</v>
      </c>
      <c r="Z107" s="9">
        <v>0</v>
      </c>
      <c r="AA107" s="9">
        <v>1</v>
      </c>
      <c r="AG107" s="20">
        <v>40909</v>
      </c>
      <c r="AH107" s="24">
        <v>0.16374849373592193</v>
      </c>
      <c r="AI107" s="25">
        <v>0.23439772537010686</v>
      </c>
      <c r="AJ107" s="24">
        <v>3.5760804172598602E-2</v>
      </c>
      <c r="AK107" s="25">
        <v>1.243098715475454E-2</v>
      </c>
      <c r="AL107" s="30">
        <v>0</v>
      </c>
      <c r="AM107" s="24">
        <v>1.2249713426172801E-2</v>
      </c>
      <c r="AN107" s="25">
        <v>4.958289933985905E-2</v>
      </c>
      <c r="AO107" s="30">
        <v>0</v>
      </c>
      <c r="AP107" s="30">
        <v>5.160892128430355E-5</v>
      </c>
      <c r="AQ107" s="24">
        <v>0</v>
      </c>
      <c r="AR107" s="25">
        <v>0.14887696556432636</v>
      </c>
      <c r="AS107" s="24">
        <v>0</v>
      </c>
      <c r="AT107" s="14">
        <v>0</v>
      </c>
      <c r="AU107" s="14">
        <v>0.10739841071637764</v>
      </c>
      <c r="AV107" s="14">
        <v>6.1533177641562589E-2</v>
      </c>
      <c r="AW107" s="25">
        <v>0.17396921395703532</v>
      </c>
      <c r="AX107" s="15">
        <v>1</v>
      </c>
    </row>
    <row r="108" spans="1:50" x14ac:dyDescent="0.25">
      <c r="A108" s="5">
        <v>38838</v>
      </c>
      <c r="B108" t="s">
        <v>56</v>
      </c>
      <c r="C108">
        <v>1</v>
      </c>
      <c r="D108">
        <v>517867252938.84998</v>
      </c>
      <c r="I108" s="7">
        <v>40940</v>
      </c>
      <c r="J108" s="9">
        <v>0.16408716588558236</v>
      </c>
      <c r="K108" s="9">
        <v>0.23542965361341131</v>
      </c>
      <c r="L108" s="9">
        <v>3.5482547140132541E-2</v>
      </c>
      <c r="M108" s="9">
        <v>1.2240173234942977E-2</v>
      </c>
      <c r="N108" s="9">
        <v>0</v>
      </c>
      <c r="O108" s="9">
        <v>1.2054276037416668E-2</v>
      </c>
      <c r="P108" s="9">
        <v>4.9468021427496345E-2</v>
      </c>
      <c r="Q108" s="9">
        <v>0</v>
      </c>
      <c r="R108" s="9">
        <v>5.1057851645337201E-5</v>
      </c>
      <c r="S108" s="9">
        <v>0</v>
      </c>
      <c r="T108" s="9">
        <v>0.1474130615656021</v>
      </c>
      <c r="U108" s="9">
        <v>0</v>
      </c>
      <c r="V108" s="9">
        <v>0</v>
      </c>
      <c r="W108" s="9">
        <v>0.10692755220261804</v>
      </c>
      <c r="X108" s="9">
        <v>6.0261535074838862E-2</v>
      </c>
      <c r="Y108" s="9">
        <v>0.17658495596631354</v>
      </c>
      <c r="Z108" s="9">
        <v>0</v>
      </c>
      <c r="AA108" s="9">
        <v>1</v>
      </c>
      <c r="AG108" s="20">
        <v>40940</v>
      </c>
      <c r="AH108" s="24">
        <v>0.16408716588558236</v>
      </c>
      <c r="AI108" s="25">
        <v>0.23542965361341131</v>
      </c>
      <c r="AJ108" s="24">
        <v>3.5482547140132541E-2</v>
      </c>
      <c r="AK108" s="25">
        <v>1.2240173234942977E-2</v>
      </c>
      <c r="AL108" s="30">
        <v>0</v>
      </c>
      <c r="AM108" s="24">
        <v>1.2054276037416668E-2</v>
      </c>
      <c r="AN108" s="25">
        <v>4.9468021427496345E-2</v>
      </c>
      <c r="AO108" s="30">
        <v>0</v>
      </c>
      <c r="AP108" s="30">
        <v>5.1057851645337201E-5</v>
      </c>
      <c r="AQ108" s="24">
        <v>0</v>
      </c>
      <c r="AR108" s="25">
        <v>0.1474130615656021</v>
      </c>
      <c r="AS108" s="24">
        <v>0</v>
      </c>
      <c r="AT108" s="14">
        <v>0</v>
      </c>
      <c r="AU108" s="14">
        <v>0.10692755220261804</v>
      </c>
      <c r="AV108" s="14">
        <v>6.0261535074838862E-2</v>
      </c>
      <c r="AW108" s="25">
        <v>0.17658495596631354</v>
      </c>
      <c r="AX108" s="15">
        <v>1</v>
      </c>
    </row>
    <row r="109" spans="1:50" x14ac:dyDescent="0.25">
      <c r="A109" s="5">
        <v>38838</v>
      </c>
      <c r="B109" t="s">
        <v>57</v>
      </c>
      <c r="C109">
        <v>2</v>
      </c>
      <c r="D109">
        <v>958777727434.91003</v>
      </c>
      <c r="I109" s="7">
        <v>40969</v>
      </c>
      <c r="J109" s="9">
        <v>0.16448517876211158</v>
      </c>
      <c r="K109" s="9">
        <v>0.23637889749105406</v>
      </c>
      <c r="L109" s="9">
        <v>3.5046088801864092E-2</v>
      </c>
      <c r="M109" s="9">
        <v>1.2056993219597167E-2</v>
      </c>
      <c r="N109" s="9">
        <v>0</v>
      </c>
      <c r="O109" s="9">
        <v>1.1875787458973863E-2</v>
      </c>
      <c r="P109" s="9">
        <v>4.9394461521452541E-2</v>
      </c>
      <c r="Q109" s="9">
        <v>0</v>
      </c>
      <c r="R109" s="9">
        <v>5.0535617080653323E-5</v>
      </c>
      <c r="S109" s="9">
        <v>0</v>
      </c>
      <c r="T109" s="9">
        <v>0.14535700123284756</v>
      </c>
      <c r="U109" s="9">
        <v>0</v>
      </c>
      <c r="V109" s="9">
        <v>0</v>
      </c>
      <c r="W109" s="9">
        <v>0.10632662678765488</v>
      </c>
      <c r="X109" s="9">
        <v>5.904629571932353E-2</v>
      </c>
      <c r="Y109" s="9">
        <v>0.17998213338804012</v>
      </c>
      <c r="Z109" s="9">
        <v>0</v>
      </c>
      <c r="AA109" s="9">
        <v>1</v>
      </c>
      <c r="AG109" s="20">
        <v>40969</v>
      </c>
      <c r="AH109" s="24">
        <v>0.16448517876211158</v>
      </c>
      <c r="AI109" s="25">
        <v>0.23637889749105406</v>
      </c>
      <c r="AJ109" s="24">
        <v>3.5046088801864092E-2</v>
      </c>
      <c r="AK109" s="25">
        <v>1.2056993219597167E-2</v>
      </c>
      <c r="AL109" s="30">
        <v>0</v>
      </c>
      <c r="AM109" s="24">
        <v>1.1875787458973863E-2</v>
      </c>
      <c r="AN109" s="25">
        <v>4.9394461521452541E-2</v>
      </c>
      <c r="AO109" s="30">
        <v>0</v>
      </c>
      <c r="AP109" s="30">
        <v>5.0535617080653323E-5</v>
      </c>
      <c r="AQ109" s="24">
        <v>0</v>
      </c>
      <c r="AR109" s="25">
        <v>0.14535700123284756</v>
      </c>
      <c r="AS109" s="24">
        <v>0</v>
      </c>
      <c r="AT109" s="14">
        <v>0</v>
      </c>
      <c r="AU109" s="14">
        <v>0.10632662678765488</v>
      </c>
      <c r="AV109" s="14">
        <v>5.904629571932353E-2</v>
      </c>
      <c r="AW109" s="25">
        <v>0.17998213338804012</v>
      </c>
      <c r="AX109" s="15">
        <v>1</v>
      </c>
    </row>
    <row r="110" spans="1:50" x14ac:dyDescent="0.25">
      <c r="A110" s="5">
        <v>38869</v>
      </c>
      <c r="B110" t="s">
        <v>62</v>
      </c>
      <c r="C110">
        <v>3</v>
      </c>
      <c r="D110">
        <v>573455885.76999998</v>
      </c>
      <c r="I110" s="7">
        <v>41000</v>
      </c>
      <c r="J110" s="9">
        <v>0.16484992340691154</v>
      </c>
      <c r="K110" s="9">
        <v>0.23683508399924319</v>
      </c>
      <c r="L110" s="9">
        <v>3.4750804746741665E-2</v>
      </c>
      <c r="M110" s="9">
        <v>1.2085600475153942E-2</v>
      </c>
      <c r="N110" s="9">
        <v>0</v>
      </c>
      <c r="O110" s="9">
        <v>1.1911762466127723E-2</v>
      </c>
      <c r="P110" s="9">
        <v>4.9517879754139772E-2</v>
      </c>
      <c r="Q110" s="9">
        <v>0</v>
      </c>
      <c r="R110" s="9">
        <v>5.0251023451953484E-5</v>
      </c>
      <c r="S110" s="9">
        <v>0</v>
      </c>
      <c r="T110" s="9">
        <v>0.14401050308771146</v>
      </c>
      <c r="U110" s="9">
        <v>0</v>
      </c>
      <c r="V110" s="9">
        <v>0</v>
      </c>
      <c r="W110" s="9">
        <v>0.10577961779522929</v>
      </c>
      <c r="X110" s="9">
        <v>5.7939979142920602E-2</v>
      </c>
      <c r="Y110" s="9">
        <v>0.18226859410236881</v>
      </c>
      <c r="Z110" s="9">
        <v>0</v>
      </c>
      <c r="AA110" s="9">
        <v>1</v>
      </c>
      <c r="AG110" s="20">
        <v>41000</v>
      </c>
      <c r="AH110" s="24">
        <v>0.16484992340691154</v>
      </c>
      <c r="AI110" s="25">
        <v>0.23683508399924319</v>
      </c>
      <c r="AJ110" s="24">
        <v>3.4750804746741665E-2</v>
      </c>
      <c r="AK110" s="25">
        <v>1.2085600475153942E-2</v>
      </c>
      <c r="AL110" s="30">
        <v>0</v>
      </c>
      <c r="AM110" s="24">
        <v>1.1911762466127723E-2</v>
      </c>
      <c r="AN110" s="25">
        <v>4.9517879754139772E-2</v>
      </c>
      <c r="AO110" s="30">
        <v>0</v>
      </c>
      <c r="AP110" s="30">
        <v>5.0251023451953484E-5</v>
      </c>
      <c r="AQ110" s="24">
        <v>0</v>
      </c>
      <c r="AR110" s="25">
        <v>0.14401050308771146</v>
      </c>
      <c r="AS110" s="24">
        <v>0</v>
      </c>
      <c r="AT110" s="14">
        <v>0</v>
      </c>
      <c r="AU110" s="14">
        <v>0.10577961779522929</v>
      </c>
      <c r="AV110" s="14">
        <v>5.7939979142920602E-2</v>
      </c>
      <c r="AW110" s="25">
        <v>0.18226859410236881</v>
      </c>
      <c r="AX110" s="15">
        <v>1</v>
      </c>
    </row>
    <row r="111" spans="1:50" x14ac:dyDescent="0.25">
      <c r="A111" s="5">
        <v>38869</v>
      </c>
      <c r="B111" t="s">
        <v>56</v>
      </c>
      <c r="C111">
        <v>1</v>
      </c>
      <c r="D111">
        <v>537311835852.65002</v>
      </c>
      <c r="I111" s="7">
        <v>41030</v>
      </c>
      <c r="J111" s="9">
        <v>0.16527308220617776</v>
      </c>
      <c r="K111" s="9">
        <v>0.23734427299408833</v>
      </c>
      <c r="L111" s="9">
        <v>3.4461730290051631E-2</v>
      </c>
      <c r="M111" s="9">
        <v>1.2085189460835456E-2</v>
      </c>
      <c r="N111" s="9">
        <v>0</v>
      </c>
      <c r="O111" s="9">
        <v>1.1901124643495447E-2</v>
      </c>
      <c r="P111" s="9">
        <v>4.938952837471796E-2</v>
      </c>
      <c r="Q111" s="9">
        <v>0</v>
      </c>
      <c r="R111" s="9">
        <v>4.9976577444308458E-5</v>
      </c>
      <c r="S111" s="9">
        <v>0</v>
      </c>
      <c r="T111" s="9">
        <v>0.14259207174761235</v>
      </c>
      <c r="U111" s="9">
        <v>0</v>
      </c>
      <c r="V111" s="9">
        <v>0</v>
      </c>
      <c r="W111" s="9">
        <v>0.10518240285819901</v>
      </c>
      <c r="X111" s="9">
        <v>5.6994465067144208E-2</v>
      </c>
      <c r="Y111" s="9">
        <v>0.18472615578023355</v>
      </c>
      <c r="Z111" s="9">
        <v>0</v>
      </c>
      <c r="AA111" s="9">
        <v>1</v>
      </c>
      <c r="AG111" s="20">
        <v>41030</v>
      </c>
      <c r="AH111" s="24">
        <v>0.16527308220617776</v>
      </c>
      <c r="AI111" s="25">
        <v>0.23734427299408833</v>
      </c>
      <c r="AJ111" s="24">
        <v>3.4461730290051631E-2</v>
      </c>
      <c r="AK111" s="25">
        <v>1.2085189460835456E-2</v>
      </c>
      <c r="AL111" s="30">
        <v>0</v>
      </c>
      <c r="AM111" s="24">
        <v>1.1901124643495447E-2</v>
      </c>
      <c r="AN111" s="25">
        <v>4.938952837471796E-2</v>
      </c>
      <c r="AO111" s="30">
        <v>0</v>
      </c>
      <c r="AP111" s="30">
        <v>4.9976577444308458E-5</v>
      </c>
      <c r="AQ111" s="24">
        <v>0</v>
      </c>
      <c r="AR111" s="25">
        <v>0.14259207174761235</v>
      </c>
      <c r="AS111" s="24">
        <v>0</v>
      </c>
      <c r="AT111" s="14">
        <v>0</v>
      </c>
      <c r="AU111" s="14">
        <v>0.10518240285819901</v>
      </c>
      <c r="AV111" s="14">
        <v>5.6994465067144208E-2</v>
      </c>
      <c r="AW111" s="25">
        <v>0.18472615578023355</v>
      </c>
      <c r="AX111" s="15">
        <v>1</v>
      </c>
    </row>
    <row r="112" spans="1:50" x14ac:dyDescent="0.25">
      <c r="A112" s="5">
        <v>38869</v>
      </c>
      <c r="B112" t="s">
        <v>57</v>
      </c>
      <c r="C112">
        <v>2</v>
      </c>
      <c r="D112">
        <v>983314396459.78003</v>
      </c>
      <c r="I112" s="7">
        <v>41061</v>
      </c>
      <c r="J112" s="9">
        <v>0.1714663904363764</v>
      </c>
      <c r="K112" s="9">
        <v>0.24555981699724905</v>
      </c>
      <c r="L112" s="9">
        <v>3.5615227365786324E-2</v>
      </c>
      <c r="M112" s="9">
        <v>2.2445572058316286E-4</v>
      </c>
      <c r="N112" s="9">
        <v>0</v>
      </c>
      <c r="O112" s="9">
        <v>2.4915384695164668E-6</v>
      </c>
      <c r="P112" s="9">
        <v>5.1201043136973323E-2</v>
      </c>
      <c r="Q112" s="9">
        <v>0</v>
      </c>
      <c r="R112" s="9">
        <v>5.0298967893302573E-5</v>
      </c>
      <c r="S112" s="9">
        <v>0</v>
      </c>
      <c r="T112" s="9">
        <v>0.14321887919282233</v>
      </c>
      <c r="U112" s="9">
        <v>0</v>
      </c>
      <c r="V112" s="9">
        <v>0</v>
      </c>
      <c r="W112" s="9">
        <v>0.10543754635538483</v>
      </c>
      <c r="X112" s="9">
        <v>5.6430649171752681E-2</v>
      </c>
      <c r="Y112" s="9">
        <v>0.19079320111670905</v>
      </c>
      <c r="Z112" s="9">
        <v>0</v>
      </c>
      <c r="AA112" s="9">
        <v>1</v>
      </c>
      <c r="AG112" s="20">
        <v>41061</v>
      </c>
      <c r="AH112" s="24">
        <v>0.1714663904363764</v>
      </c>
      <c r="AI112" s="25">
        <v>0.24555981699724905</v>
      </c>
      <c r="AJ112" s="24">
        <v>3.5615227365786324E-2</v>
      </c>
      <c r="AK112" s="25">
        <v>2.2445572058316286E-4</v>
      </c>
      <c r="AL112" s="30">
        <v>0</v>
      </c>
      <c r="AM112" s="24">
        <v>2.4915384695164668E-6</v>
      </c>
      <c r="AN112" s="25">
        <v>5.1201043136973323E-2</v>
      </c>
      <c r="AO112" s="30">
        <v>0</v>
      </c>
      <c r="AP112" s="30">
        <v>5.0298967893302573E-5</v>
      </c>
      <c r="AQ112" s="24">
        <v>0</v>
      </c>
      <c r="AR112" s="25">
        <v>0.14321887919282233</v>
      </c>
      <c r="AS112" s="24">
        <v>0</v>
      </c>
      <c r="AT112" s="14">
        <v>0</v>
      </c>
      <c r="AU112" s="14">
        <v>0.10543754635538483</v>
      </c>
      <c r="AV112" s="14">
        <v>5.6430649171752681E-2</v>
      </c>
      <c r="AW112" s="25">
        <v>0.19079320111670905</v>
      </c>
      <c r="AX112" s="15">
        <v>1</v>
      </c>
    </row>
    <row r="113" spans="1:50" x14ac:dyDescent="0.25">
      <c r="A113" s="5">
        <v>38899</v>
      </c>
      <c r="B113" t="s">
        <v>62</v>
      </c>
      <c r="C113">
        <v>3</v>
      </c>
      <c r="D113">
        <v>573399388.49000001</v>
      </c>
      <c r="I113" s="7">
        <v>41091</v>
      </c>
      <c r="J113" s="9">
        <v>0.17193913278670578</v>
      </c>
      <c r="K113" s="9">
        <v>0.24610414538554615</v>
      </c>
      <c r="L113" s="9">
        <v>3.5276362093943213E-2</v>
      </c>
      <c r="M113" s="9">
        <v>2.218244725972746E-4</v>
      </c>
      <c r="N113" s="9">
        <v>0</v>
      </c>
      <c r="O113" s="9">
        <v>2.5783256882284994E-6</v>
      </c>
      <c r="P113" s="9">
        <v>5.1110119572457244E-2</v>
      </c>
      <c r="Q113" s="9">
        <v>0</v>
      </c>
      <c r="R113" s="9">
        <v>4.9933270808595361E-5</v>
      </c>
      <c r="S113" s="9">
        <v>0</v>
      </c>
      <c r="T113" s="9">
        <v>0.14174675487511479</v>
      </c>
      <c r="U113" s="9">
        <v>0</v>
      </c>
      <c r="V113" s="9">
        <v>0</v>
      </c>
      <c r="W113" s="9">
        <v>0.10460087656807181</v>
      </c>
      <c r="X113" s="9">
        <v>5.5308161383261153E-2</v>
      </c>
      <c r="Y113" s="9">
        <v>0.19364011126580563</v>
      </c>
      <c r="Z113" s="9">
        <v>0</v>
      </c>
      <c r="AA113" s="9">
        <v>1</v>
      </c>
      <c r="AG113" s="20">
        <v>41091</v>
      </c>
      <c r="AH113" s="24">
        <v>0.17193913278670578</v>
      </c>
      <c r="AI113" s="25">
        <v>0.24610414538554615</v>
      </c>
      <c r="AJ113" s="24">
        <v>3.5276362093943213E-2</v>
      </c>
      <c r="AK113" s="25">
        <v>2.218244725972746E-4</v>
      </c>
      <c r="AL113" s="30">
        <v>0</v>
      </c>
      <c r="AM113" s="24">
        <v>2.5783256882284994E-6</v>
      </c>
      <c r="AN113" s="25">
        <v>5.1110119572457244E-2</v>
      </c>
      <c r="AO113" s="30">
        <v>0</v>
      </c>
      <c r="AP113" s="30">
        <v>4.9933270808595361E-5</v>
      </c>
      <c r="AQ113" s="24">
        <v>0</v>
      </c>
      <c r="AR113" s="25">
        <v>0.14174675487511479</v>
      </c>
      <c r="AS113" s="24">
        <v>0</v>
      </c>
      <c r="AT113" s="14">
        <v>0</v>
      </c>
      <c r="AU113" s="14">
        <v>0.10460087656807181</v>
      </c>
      <c r="AV113" s="14">
        <v>5.5308161383261153E-2</v>
      </c>
      <c r="AW113" s="25">
        <v>0.19364011126580563</v>
      </c>
      <c r="AX113" s="15">
        <v>1</v>
      </c>
    </row>
    <row r="114" spans="1:50" x14ac:dyDescent="0.25">
      <c r="A114" s="5">
        <v>38899</v>
      </c>
      <c r="B114" t="s">
        <v>56</v>
      </c>
      <c r="C114">
        <v>1</v>
      </c>
      <c r="D114">
        <v>557291264580.37</v>
      </c>
      <c r="I114" s="7">
        <v>41122</v>
      </c>
      <c r="J114" s="9">
        <v>0.17235763732001913</v>
      </c>
      <c r="K114" s="9">
        <v>0.24628578653358846</v>
      </c>
      <c r="L114" s="9">
        <v>3.5052061652744652E-2</v>
      </c>
      <c r="M114" s="9">
        <v>2.1905781336819966E-4</v>
      </c>
      <c r="N114" s="9">
        <v>0</v>
      </c>
      <c r="O114" s="9">
        <v>2.7554484054969183E-6</v>
      </c>
      <c r="P114" s="9">
        <v>5.1748629772221992E-2</v>
      </c>
      <c r="Q114" s="9">
        <v>0</v>
      </c>
      <c r="R114" s="9">
        <v>4.9698085619547691E-5</v>
      </c>
      <c r="S114" s="9">
        <v>0</v>
      </c>
      <c r="T114" s="9">
        <v>0.14051657096315309</v>
      </c>
      <c r="U114" s="9">
        <v>0</v>
      </c>
      <c r="V114" s="9">
        <v>0</v>
      </c>
      <c r="W114" s="9">
        <v>0.10349479683319712</v>
      </c>
      <c r="X114" s="9">
        <v>5.4171497289824531E-2</v>
      </c>
      <c r="Y114" s="9">
        <v>0.19610150828785794</v>
      </c>
      <c r="Z114" s="9">
        <v>0</v>
      </c>
      <c r="AA114" s="9">
        <v>1</v>
      </c>
      <c r="AG114" s="20">
        <v>41122</v>
      </c>
      <c r="AH114" s="24">
        <v>0.17235763732001913</v>
      </c>
      <c r="AI114" s="25">
        <v>0.24628578653358846</v>
      </c>
      <c r="AJ114" s="24">
        <v>3.5052061652744652E-2</v>
      </c>
      <c r="AK114" s="25">
        <v>2.1905781336819966E-4</v>
      </c>
      <c r="AL114" s="30">
        <v>0</v>
      </c>
      <c r="AM114" s="24">
        <v>2.7554484054969183E-6</v>
      </c>
      <c r="AN114" s="25">
        <v>5.1748629772221992E-2</v>
      </c>
      <c r="AO114" s="30">
        <v>0</v>
      </c>
      <c r="AP114" s="30">
        <v>4.9698085619547691E-5</v>
      </c>
      <c r="AQ114" s="24">
        <v>0</v>
      </c>
      <c r="AR114" s="25">
        <v>0.14051657096315309</v>
      </c>
      <c r="AS114" s="24">
        <v>0</v>
      </c>
      <c r="AT114" s="14">
        <v>0</v>
      </c>
      <c r="AU114" s="14">
        <v>0.10349479683319712</v>
      </c>
      <c r="AV114" s="14">
        <v>5.4171497289824531E-2</v>
      </c>
      <c r="AW114" s="25">
        <v>0.19610150828785794</v>
      </c>
      <c r="AX114" s="15">
        <v>1</v>
      </c>
    </row>
    <row r="115" spans="1:50" x14ac:dyDescent="0.25">
      <c r="A115" s="5">
        <v>38899</v>
      </c>
      <c r="B115" t="s">
        <v>57</v>
      </c>
      <c r="C115">
        <v>2</v>
      </c>
      <c r="D115">
        <v>1002372083957.34</v>
      </c>
      <c r="I115" s="7">
        <v>41153</v>
      </c>
      <c r="J115" s="9">
        <v>0.1729463127407502</v>
      </c>
      <c r="K115" s="9">
        <v>0.24645189939369144</v>
      </c>
      <c r="L115" s="9">
        <v>3.4776789904489319E-2</v>
      </c>
      <c r="M115" s="9">
        <v>2.1860934323983869E-4</v>
      </c>
      <c r="N115" s="9">
        <v>0</v>
      </c>
      <c r="O115" s="9">
        <v>2.7264023022074082E-6</v>
      </c>
      <c r="P115" s="9">
        <v>5.1983178525379162E-2</v>
      </c>
      <c r="Q115" s="9">
        <v>0</v>
      </c>
      <c r="R115" s="9">
        <v>4.9556580644820092E-5</v>
      </c>
      <c r="S115" s="9">
        <v>0</v>
      </c>
      <c r="T115" s="9">
        <v>0.13904755774047672</v>
      </c>
      <c r="U115" s="9">
        <v>0</v>
      </c>
      <c r="V115" s="9">
        <v>0</v>
      </c>
      <c r="W115" s="9">
        <v>0.10258201325393528</v>
      </c>
      <c r="X115" s="9">
        <v>5.3149968843991362E-2</v>
      </c>
      <c r="Y115" s="9">
        <v>0.19879138727109966</v>
      </c>
      <c r="Z115" s="9">
        <v>0</v>
      </c>
      <c r="AA115" s="9">
        <v>1</v>
      </c>
      <c r="AG115" s="20">
        <v>41153</v>
      </c>
      <c r="AH115" s="24">
        <v>0.1729463127407502</v>
      </c>
      <c r="AI115" s="25">
        <v>0.24645189939369144</v>
      </c>
      <c r="AJ115" s="24">
        <v>3.4776789904489319E-2</v>
      </c>
      <c r="AK115" s="25">
        <v>2.1860934323983869E-4</v>
      </c>
      <c r="AL115" s="30">
        <v>0</v>
      </c>
      <c r="AM115" s="24">
        <v>2.7264023022074082E-6</v>
      </c>
      <c r="AN115" s="25">
        <v>5.1983178525379162E-2</v>
      </c>
      <c r="AO115" s="30">
        <v>0</v>
      </c>
      <c r="AP115" s="30">
        <v>4.9556580644820092E-5</v>
      </c>
      <c r="AQ115" s="24">
        <v>0</v>
      </c>
      <c r="AR115" s="25">
        <v>0.13904755774047672</v>
      </c>
      <c r="AS115" s="24">
        <v>0</v>
      </c>
      <c r="AT115" s="14">
        <v>0</v>
      </c>
      <c r="AU115" s="14">
        <v>0.10258201325393528</v>
      </c>
      <c r="AV115" s="14">
        <v>5.3149968843991362E-2</v>
      </c>
      <c r="AW115" s="25">
        <v>0.19879138727109966</v>
      </c>
      <c r="AX115" s="15">
        <v>1</v>
      </c>
    </row>
    <row r="116" spans="1:50" x14ac:dyDescent="0.25">
      <c r="A116" s="5">
        <v>38930</v>
      </c>
      <c r="B116" t="s">
        <v>62</v>
      </c>
      <c r="C116">
        <v>3</v>
      </c>
      <c r="D116">
        <v>573545017.20000005</v>
      </c>
      <c r="I116" s="7">
        <v>41183</v>
      </c>
      <c r="J116" s="9">
        <v>0.17343449268362773</v>
      </c>
      <c r="K116" s="9">
        <v>0.24691816983584178</v>
      </c>
      <c r="L116" s="9">
        <v>3.4447226221649821E-2</v>
      </c>
      <c r="M116" s="9">
        <v>2.1499774376214145E-4</v>
      </c>
      <c r="N116" s="9">
        <v>0</v>
      </c>
      <c r="O116" s="9">
        <v>2.7214713454069505E-6</v>
      </c>
      <c r="P116" s="9">
        <v>5.229348344081685E-2</v>
      </c>
      <c r="Q116" s="9">
        <v>0</v>
      </c>
      <c r="R116" s="9">
        <v>4.9112028688698058E-5</v>
      </c>
      <c r="S116" s="9">
        <v>0</v>
      </c>
      <c r="T116" s="9">
        <v>0.13750426933492277</v>
      </c>
      <c r="U116" s="9">
        <v>0</v>
      </c>
      <c r="V116" s="9">
        <v>0</v>
      </c>
      <c r="W116" s="9">
        <v>0.10155172941734586</v>
      </c>
      <c r="X116" s="9">
        <v>5.1797518722045868E-2</v>
      </c>
      <c r="Y116" s="9">
        <v>0.20178627909995292</v>
      </c>
      <c r="Z116" s="9">
        <v>0</v>
      </c>
      <c r="AA116" s="9">
        <v>1</v>
      </c>
      <c r="AG116" s="20">
        <v>41183</v>
      </c>
      <c r="AH116" s="24">
        <v>0.17343449268362773</v>
      </c>
      <c r="AI116" s="25">
        <v>0.24691816983584178</v>
      </c>
      <c r="AJ116" s="24">
        <v>3.4447226221649821E-2</v>
      </c>
      <c r="AK116" s="25">
        <v>2.1499774376214145E-4</v>
      </c>
      <c r="AL116" s="30">
        <v>0</v>
      </c>
      <c r="AM116" s="24">
        <v>2.7214713454069505E-6</v>
      </c>
      <c r="AN116" s="25">
        <v>5.229348344081685E-2</v>
      </c>
      <c r="AO116" s="30">
        <v>0</v>
      </c>
      <c r="AP116" s="30">
        <v>4.9112028688698058E-5</v>
      </c>
      <c r="AQ116" s="24">
        <v>0</v>
      </c>
      <c r="AR116" s="25">
        <v>0.13750426933492277</v>
      </c>
      <c r="AS116" s="24">
        <v>0</v>
      </c>
      <c r="AT116" s="14">
        <v>0</v>
      </c>
      <c r="AU116" s="14">
        <v>0.10155172941734586</v>
      </c>
      <c r="AV116" s="14">
        <v>5.1797518722045868E-2</v>
      </c>
      <c r="AW116" s="25">
        <v>0.20178627909995292</v>
      </c>
      <c r="AX116" s="15">
        <v>1</v>
      </c>
    </row>
    <row r="117" spans="1:50" x14ac:dyDescent="0.25">
      <c r="A117" s="5">
        <v>38930</v>
      </c>
      <c r="B117" t="s">
        <v>56</v>
      </c>
      <c r="C117">
        <v>1</v>
      </c>
      <c r="D117">
        <v>583930490416.31006</v>
      </c>
      <c r="I117" s="7">
        <v>41214</v>
      </c>
      <c r="J117" s="9">
        <v>0.17392209095858485</v>
      </c>
      <c r="K117" s="9">
        <v>0.24759490312929841</v>
      </c>
      <c r="L117" s="9">
        <v>3.4044085945038216E-2</v>
      </c>
      <c r="M117" s="9">
        <v>2.1080686625596977E-4</v>
      </c>
      <c r="N117" s="9">
        <v>0</v>
      </c>
      <c r="O117" s="9">
        <v>3.0147192860401036E-6</v>
      </c>
      <c r="P117" s="9">
        <v>5.2552832429625551E-2</v>
      </c>
      <c r="Q117" s="9">
        <v>0</v>
      </c>
      <c r="R117" s="9">
        <v>4.8426906865592468E-5</v>
      </c>
      <c r="S117" s="9">
        <v>0</v>
      </c>
      <c r="T117" s="9">
        <v>0.13542049368895773</v>
      </c>
      <c r="U117" s="9">
        <v>0</v>
      </c>
      <c r="V117" s="9">
        <v>2.3784456644309582E-4</v>
      </c>
      <c r="W117" s="9">
        <v>0.10044890154222498</v>
      </c>
      <c r="X117" s="9">
        <v>5.008531183037504E-2</v>
      </c>
      <c r="Y117" s="9">
        <v>0.20543128741704433</v>
      </c>
      <c r="Z117" s="9">
        <v>0</v>
      </c>
      <c r="AA117" s="9">
        <v>1</v>
      </c>
      <c r="AG117" s="20">
        <v>41214</v>
      </c>
      <c r="AH117" s="24">
        <v>0.17392209095858485</v>
      </c>
      <c r="AI117" s="25">
        <v>0.24759490312929841</v>
      </c>
      <c r="AJ117" s="24">
        <v>3.4044085945038216E-2</v>
      </c>
      <c r="AK117" s="25">
        <v>2.1080686625596977E-4</v>
      </c>
      <c r="AL117" s="30">
        <v>0</v>
      </c>
      <c r="AM117" s="24">
        <v>3.0147192860401036E-6</v>
      </c>
      <c r="AN117" s="25">
        <v>5.2552832429625551E-2</v>
      </c>
      <c r="AO117" s="30">
        <v>0</v>
      </c>
      <c r="AP117" s="30">
        <v>4.8426906865592468E-5</v>
      </c>
      <c r="AQ117" s="24">
        <v>0</v>
      </c>
      <c r="AR117" s="25">
        <v>0.13542049368895773</v>
      </c>
      <c r="AS117" s="24">
        <v>0</v>
      </c>
      <c r="AT117" s="14">
        <v>2.3784456644309582E-4</v>
      </c>
      <c r="AU117" s="14">
        <v>0.10044890154222498</v>
      </c>
      <c r="AV117" s="14">
        <v>5.008531183037504E-2</v>
      </c>
      <c r="AW117" s="25">
        <v>0.20543128741704433</v>
      </c>
      <c r="AX117" s="15">
        <v>1</v>
      </c>
    </row>
    <row r="118" spans="1:50" x14ac:dyDescent="0.25">
      <c r="A118" s="5">
        <v>38930</v>
      </c>
      <c r="B118" t="s">
        <v>57</v>
      </c>
      <c r="C118">
        <v>2</v>
      </c>
      <c r="D118">
        <v>1022762101704.3199</v>
      </c>
      <c r="I118" s="7">
        <v>41244</v>
      </c>
      <c r="J118" s="9">
        <v>0.12860532907966557</v>
      </c>
      <c r="K118" s="9">
        <v>0.18264443907969119</v>
      </c>
      <c r="L118" s="9">
        <v>2.4878643006383903E-2</v>
      </c>
      <c r="M118" s="9">
        <v>1.5430783657392779E-4</v>
      </c>
      <c r="N118" s="9">
        <v>0</v>
      </c>
      <c r="O118" s="9">
        <v>2.2497920668133094E-6</v>
      </c>
      <c r="P118" s="9">
        <v>3.8892233109505188E-2</v>
      </c>
      <c r="Q118" s="9">
        <v>0</v>
      </c>
      <c r="R118" s="9">
        <v>3.5659274555762028E-5</v>
      </c>
      <c r="S118" s="9">
        <v>0</v>
      </c>
      <c r="T118" s="9">
        <v>9.8880555183812446E-2</v>
      </c>
      <c r="U118" s="9">
        <v>0</v>
      </c>
      <c r="V118" s="9">
        <v>0.26294042000641782</v>
      </c>
      <c r="W118" s="9">
        <v>7.3542275593349637E-2</v>
      </c>
      <c r="X118" s="9">
        <v>3.6271981796529011E-2</v>
      </c>
      <c r="Y118" s="9">
        <v>0.15315190624144873</v>
      </c>
      <c r="Z118" s="9">
        <v>0</v>
      </c>
      <c r="AA118" s="9">
        <v>1</v>
      </c>
      <c r="AG118" s="20">
        <v>41244</v>
      </c>
      <c r="AH118" s="24">
        <v>0.12860532907966557</v>
      </c>
      <c r="AI118" s="25">
        <v>0.18264443907969119</v>
      </c>
      <c r="AJ118" s="24">
        <v>2.4878643006383903E-2</v>
      </c>
      <c r="AK118" s="25">
        <v>1.5430783657392779E-4</v>
      </c>
      <c r="AL118" s="30">
        <v>0</v>
      </c>
      <c r="AM118" s="24">
        <v>2.2497920668133094E-6</v>
      </c>
      <c r="AN118" s="25">
        <v>3.8892233109505188E-2</v>
      </c>
      <c r="AO118" s="30">
        <v>0</v>
      </c>
      <c r="AP118" s="30">
        <v>3.5659274555762028E-5</v>
      </c>
      <c r="AQ118" s="24">
        <v>0</v>
      </c>
      <c r="AR118" s="25">
        <v>9.8880555183812446E-2</v>
      </c>
      <c r="AS118" s="24">
        <v>0</v>
      </c>
      <c r="AT118" s="14">
        <v>0.26294042000641782</v>
      </c>
      <c r="AU118" s="14">
        <v>7.3542275593349637E-2</v>
      </c>
      <c r="AV118" s="14">
        <v>3.6271981796529011E-2</v>
      </c>
      <c r="AW118" s="25">
        <v>0.15315190624144873</v>
      </c>
      <c r="AX118" s="15">
        <v>1</v>
      </c>
    </row>
    <row r="119" spans="1:50" x14ac:dyDescent="0.25">
      <c r="A119" s="5">
        <v>38961</v>
      </c>
      <c r="B119" t="s">
        <v>62</v>
      </c>
      <c r="C119">
        <v>3</v>
      </c>
      <c r="D119">
        <v>573485598.65999997</v>
      </c>
      <c r="I119" s="7">
        <v>41275</v>
      </c>
      <c r="J119" s="9">
        <v>0.12889128345613665</v>
      </c>
      <c r="K119" s="9">
        <v>0.18285882835064446</v>
      </c>
      <c r="L119" s="9">
        <v>2.4546395401813376E-2</v>
      </c>
      <c r="M119" s="9">
        <v>1.5156871902169766E-4</v>
      </c>
      <c r="N119" s="9">
        <v>0</v>
      </c>
      <c r="O119" s="9">
        <v>2.2576528883448942E-6</v>
      </c>
      <c r="P119" s="9">
        <v>3.9063546998123408E-2</v>
      </c>
      <c r="Q119" s="9">
        <v>0</v>
      </c>
      <c r="R119" s="9">
        <v>3.5279905433526873E-5</v>
      </c>
      <c r="S119" s="9">
        <v>0</v>
      </c>
      <c r="T119" s="9">
        <v>9.733924008415451E-2</v>
      </c>
      <c r="U119" s="9">
        <v>0</v>
      </c>
      <c r="V119" s="9">
        <v>0.26355579971587911</v>
      </c>
      <c r="W119" s="9">
        <v>7.2769616748220661E-2</v>
      </c>
      <c r="X119" s="9">
        <v>3.523283528371756E-2</v>
      </c>
      <c r="Y119" s="9">
        <v>0.15555334768396661</v>
      </c>
      <c r="Z119" s="9">
        <v>0</v>
      </c>
      <c r="AA119" s="9">
        <v>1</v>
      </c>
      <c r="AG119" s="20">
        <v>41275</v>
      </c>
      <c r="AH119" s="24">
        <v>0.12889128345613665</v>
      </c>
      <c r="AI119" s="25">
        <v>0.18285882835064446</v>
      </c>
      <c r="AJ119" s="24">
        <v>2.4546395401813376E-2</v>
      </c>
      <c r="AK119" s="25">
        <v>1.5156871902169766E-4</v>
      </c>
      <c r="AL119" s="30">
        <v>0</v>
      </c>
      <c r="AM119" s="24">
        <v>2.2576528883448942E-6</v>
      </c>
      <c r="AN119" s="25">
        <v>3.9063546998123408E-2</v>
      </c>
      <c r="AO119" s="30">
        <v>0</v>
      </c>
      <c r="AP119" s="30">
        <v>3.5279905433526873E-5</v>
      </c>
      <c r="AQ119" s="24">
        <v>0</v>
      </c>
      <c r="AR119" s="25">
        <v>9.733924008415451E-2</v>
      </c>
      <c r="AS119" s="24">
        <v>0</v>
      </c>
      <c r="AT119" s="14">
        <v>0.26355579971587911</v>
      </c>
      <c r="AU119" s="14">
        <v>7.2769616748220661E-2</v>
      </c>
      <c r="AV119" s="14">
        <v>3.523283528371756E-2</v>
      </c>
      <c r="AW119" s="25">
        <v>0.15555334768396661</v>
      </c>
      <c r="AX119" s="15">
        <v>1</v>
      </c>
    </row>
    <row r="120" spans="1:50" x14ac:dyDescent="0.25">
      <c r="A120" s="5">
        <v>38961</v>
      </c>
      <c r="B120" t="s">
        <v>56</v>
      </c>
      <c r="C120">
        <v>1</v>
      </c>
      <c r="D120">
        <v>609880311378.69995</v>
      </c>
      <c r="I120" s="7">
        <v>41306</v>
      </c>
      <c r="J120" s="9">
        <v>0.12913992932031315</v>
      </c>
      <c r="K120" s="9">
        <v>0.18308116955515208</v>
      </c>
      <c r="L120" s="9">
        <v>2.421922902634932E-2</v>
      </c>
      <c r="M120" s="9">
        <v>1.4869871600964036E-4</v>
      </c>
      <c r="N120" s="9">
        <v>0</v>
      </c>
      <c r="O120" s="9">
        <v>2.3629540861260582E-6</v>
      </c>
      <c r="P120" s="9">
        <v>3.9242976885253363E-2</v>
      </c>
      <c r="Q120" s="9">
        <v>0</v>
      </c>
      <c r="R120" s="9">
        <v>3.4902972414055988E-5</v>
      </c>
      <c r="S120" s="9">
        <v>0</v>
      </c>
      <c r="T120" s="9">
        <v>9.5840790419539371E-2</v>
      </c>
      <c r="U120" s="9">
        <v>0</v>
      </c>
      <c r="V120" s="9">
        <v>0.26414497007544541</v>
      </c>
      <c r="W120" s="9">
        <v>7.207823305998684E-2</v>
      </c>
      <c r="X120" s="9">
        <v>3.4224802146117568E-2</v>
      </c>
      <c r="Y120" s="9">
        <v>0.15784193486933293</v>
      </c>
      <c r="Z120" s="9">
        <v>0</v>
      </c>
      <c r="AA120" s="9">
        <v>1</v>
      </c>
      <c r="AG120" s="20">
        <v>41306</v>
      </c>
      <c r="AH120" s="24">
        <v>0.12913992932031315</v>
      </c>
      <c r="AI120" s="25">
        <v>0.18308116955515208</v>
      </c>
      <c r="AJ120" s="24">
        <v>2.421922902634932E-2</v>
      </c>
      <c r="AK120" s="25">
        <v>1.4869871600964036E-4</v>
      </c>
      <c r="AL120" s="30">
        <v>0</v>
      </c>
      <c r="AM120" s="24">
        <v>2.3629540861260582E-6</v>
      </c>
      <c r="AN120" s="25">
        <v>3.9242976885253363E-2</v>
      </c>
      <c r="AO120" s="30">
        <v>0</v>
      </c>
      <c r="AP120" s="30">
        <v>3.4902972414055988E-5</v>
      </c>
      <c r="AQ120" s="24">
        <v>0</v>
      </c>
      <c r="AR120" s="25">
        <v>9.5840790419539371E-2</v>
      </c>
      <c r="AS120" s="24">
        <v>0</v>
      </c>
      <c r="AT120" s="14">
        <v>0.26414497007544541</v>
      </c>
      <c r="AU120" s="14">
        <v>7.207823305998684E-2</v>
      </c>
      <c r="AV120" s="14">
        <v>3.4224802146117568E-2</v>
      </c>
      <c r="AW120" s="25">
        <v>0.15784193486933293</v>
      </c>
      <c r="AX120" s="15">
        <v>1</v>
      </c>
    </row>
    <row r="121" spans="1:50" x14ac:dyDescent="0.25">
      <c r="A121" s="5">
        <v>38961</v>
      </c>
      <c r="B121" t="s">
        <v>57</v>
      </c>
      <c r="C121">
        <v>2</v>
      </c>
      <c r="D121">
        <v>1042007942050.28</v>
      </c>
      <c r="I121" s="7">
        <v>41334</v>
      </c>
      <c r="J121" s="9">
        <v>0.12935690809446471</v>
      </c>
      <c r="K121" s="9">
        <v>0.18356055146134595</v>
      </c>
      <c r="L121" s="9">
        <v>2.3937854698371584E-2</v>
      </c>
      <c r="M121" s="9">
        <v>1.4532635504703798E-4</v>
      </c>
      <c r="N121" s="9">
        <v>0</v>
      </c>
      <c r="O121" s="9">
        <v>2.2639380065362727E-6</v>
      </c>
      <c r="P121" s="9">
        <v>3.9351263473596958E-2</v>
      </c>
      <c r="Q121" s="9">
        <v>0</v>
      </c>
      <c r="R121" s="9">
        <v>3.4170047561350359E-5</v>
      </c>
      <c r="S121" s="9">
        <v>0</v>
      </c>
      <c r="T121" s="9">
        <v>9.4272394317654343E-2</v>
      </c>
      <c r="U121" s="9">
        <v>0</v>
      </c>
      <c r="V121" s="9">
        <v>0.26466963380695635</v>
      </c>
      <c r="W121" s="9">
        <v>7.1319459044803288E-2</v>
      </c>
      <c r="X121" s="9">
        <v>3.2969031958249219E-2</v>
      </c>
      <c r="Y121" s="9">
        <v>0.16038114280394267</v>
      </c>
      <c r="Z121" s="9">
        <v>0</v>
      </c>
      <c r="AA121" s="9">
        <v>1</v>
      </c>
      <c r="AG121" s="20">
        <v>41334</v>
      </c>
      <c r="AH121" s="24">
        <v>0.12935690809446471</v>
      </c>
      <c r="AI121" s="25">
        <v>0.18356055146134595</v>
      </c>
      <c r="AJ121" s="24">
        <v>2.3937854698371584E-2</v>
      </c>
      <c r="AK121" s="25">
        <v>1.4532635504703798E-4</v>
      </c>
      <c r="AL121" s="30">
        <v>0</v>
      </c>
      <c r="AM121" s="24">
        <v>2.2639380065362727E-6</v>
      </c>
      <c r="AN121" s="25">
        <v>3.9351263473596958E-2</v>
      </c>
      <c r="AO121" s="30">
        <v>0</v>
      </c>
      <c r="AP121" s="30">
        <v>3.4170047561350359E-5</v>
      </c>
      <c r="AQ121" s="24">
        <v>0</v>
      </c>
      <c r="AR121" s="25">
        <v>9.4272394317654343E-2</v>
      </c>
      <c r="AS121" s="24">
        <v>0</v>
      </c>
      <c r="AT121" s="14">
        <v>0.26466963380695635</v>
      </c>
      <c r="AU121" s="14">
        <v>7.1319459044803288E-2</v>
      </c>
      <c r="AV121" s="14">
        <v>3.2969031958249219E-2</v>
      </c>
      <c r="AW121" s="25">
        <v>0.16038114280394267</v>
      </c>
      <c r="AX121" s="15">
        <v>1</v>
      </c>
    </row>
    <row r="122" spans="1:50" x14ac:dyDescent="0.25">
      <c r="A122" s="5">
        <v>38991</v>
      </c>
      <c r="B122" t="s">
        <v>62</v>
      </c>
      <c r="C122">
        <v>3</v>
      </c>
      <c r="D122">
        <v>573664132.69000006</v>
      </c>
      <c r="I122" s="7">
        <v>41365</v>
      </c>
      <c r="J122" s="9">
        <v>0.12960615855272353</v>
      </c>
      <c r="K122" s="9">
        <v>0.18402495207769184</v>
      </c>
      <c r="L122" s="9">
        <v>2.3682478326621566E-2</v>
      </c>
      <c r="M122" s="9">
        <v>1.4236499183052168E-4</v>
      </c>
      <c r="N122" s="9">
        <v>0</v>
      </c>
      <c r="O122" s="9">
        <v>2.2509995689204519E-6</v>
      </c>
      <c r="P122" s="9">
        <v>3.95412895712422E-2</v>
      </c>
      <c r="Q122" s="9">
        <v>0</v>
      </c>
      <c r="R122" s="9">
        <v>3.3490826642920388E-5</v>
      </c>
      <c r="S122" s="9">
        <v>0</v>
      </c>
      <c r="T122" s="9">
        <v>9.2901971268043643E-2</v>
      </c>
      <c r="U122" s="9">
        <v>0</v>
      </c>
      <c r="V122" s="9">
        <v>0.26503296915238811</v>
      </c>
      <c r="W122" s="9">
        <v>7.0481419061282233E-2</v>
      </c>
      <c r="X122" s="9">
        <v>3.1727569053218711E-2</v>
      </c>
      <c r="Y122" s="9">
        <v>0.16282308611874585</v>
      </c>
      <c r="Z122" s="9">
        <v>0</v>
      </c>
      <c r="AA122" s="9">
        <v>1</v>
      </c>
      <c r="AG122" s="20">
        <v>41365</v>
      </c>
      <c r="AH122" s="24">
        <v>0.12960615855272353</v>
      </c>
      <c r="AI122" s="25">
        <v>0.18402495207769184</v>
      </c>
      <c r="AJ122" s="24">
        <v>2.3682478326621566E-2</v>
      </c>
      <c r="AK122" s="25">
        <v>1.4236499183052168E-4</v>
      </c>
      <c r="AL122" s="30">
        <v>0</v>
      </c>
      <c r="AM122" s="24">
        <v>2.2509995689204519E-6</v>
      </c>
      <c r="AN122" s="25">
        <v>3.95412895712422E-2</v>
      </c>
      <c r="AO122" s="30">
        <v>0</v>
      </c>
      <c r="AP122" s="30">
        <v>3.3490826642920388E-5</v>
      </c>
      <c r="AQ122" s="24">
        <v>0</v>
      </c>
      <c r="AR122" s="25">
        <v>9.2901971268043643E-2</v>
      </c>
      <c r="AS122" s="24">
        <v>0</v>
      </c>
      <c r="AT122" s="14">
        <v>0.26503296915238811</v>
      </c>
      <c r="AU122" s="14">
        <v>7.0481419061282233E-2</v>
      </c>
      <c r="AV122" s="14">
        <v>3.1727569053218711E-2</v>
      </c>
      <c r="AW122" s="25">
        <v>0.16282308611874585</v>
      </c>
      <c r="AX122" s="15">
        <v>1</v>
      </c>
    </row>
    <row r="123" spans="1:50" x14ac:dyDescent="0.25">
      <c r="A123" s="5">
        <v>38991</v>
      </c>
      <c r="B123" t="s">
        <v>56</v>
      </c>
      <c r="C123">
        <v>1</v>
      </c>
      <c r="D123">
        <v>637007847630.64001</v>
      </c>
      <c r="I123" s="7">
        <v>41395</v>
      </c>
      <c r="J123" s="9">
        <v>0.1298742047460823</v>
      </c>
      <c r="K123" s="9">
        <v>0.18446538835873619</v>
      </c>
      <c r="L123" s="9">
        <v>2.3515495685113647E-2</v>
      </c>
      <c r="M123" s="9">
        <v>1.4005846700606916E-4</v>
      </c>
      <c r="N123" s="9">
        <v>1.6536485282434823E-4</v>
      </c>
      <c r="O123" s="9">
        <v>2.0953188431703793E-6</v>
      </c>
      <c r="P123" s="9">
        <v>3.9797386535216153E-2</v>
      </c>
      <c r="Q123" s="9">
        <v>0</v>
      </c>
      <c r="R123" s="9">
        <v>3.2995860838749389E-5</v>
      </c>
      <c r="S123" s="9">
        <v>0</v>
      </c>
      <c r="T123" s="9">
        <v>9.1825551531181548E-2</v>
      </c>
      <c r="U123" s="9">
        <v>0</v>
      </c>
      <c r="V123" s="9">
        <v>0.26509072932206174</v>
      </c>
      <c r="W123" s="9">
        <v>6.9794188126749784E-2</v>
      </c>
      <c r="X123" s="9">
        <v>3.0615735630718531E-2</v>
      </c>
      <c r="Y123" s="9">
        <v>0.16468080556462758</v>
      </c>
      <c r="Z123" s="9">
        <v>0</v>
      </c>
      <c r="AA123" s="9">
        <v>1</v>
      </c>
      <c r="AG123" s="20">
        <v>41395</v>
      </c>
      <c r="AH123" s="24">
        <v>0.1298742047460823</v>
      </c>
      <c r="AI123" s="25">
        <v>0.18446538835873619</v>
      </c>
      <c r="AJ123" s="24">
        <v>2.3515495685113647E-2</v>
      </c>
      <c r="AK123" s="25">
        <v>1.4005846700606916E-4</v>
      </c>
      <c r="AL123" s="30">
        <v>1.6536485282434823E-4</v>
      </c>
      <c r="AM123" s="24">
        <v>2.0953188431703793E-6</v>
      </c>
      <c r="AN123" s="25">
        <v>3.9797386535216153E-2</v>
      </c>
      <c r="AO123" s="30">
        <v>0</v>
      </c>
      <c r="AP123" s="30">
        <v>3.2995860838749389E-5</v>
      </c>
      <c r="AQ123" s="24">
        <v>0</v>
      </c>
      <c r="AR123" s="25">
        <v>9.1825551531181548E-2</v>
      </c>
      <c r="AS123" s="24">
        <v>0</v>
      </c>
      <c r="AT123" s="14">
        <v>0.26509072932206174</v>
      </c>
      <c r="AU123" s="14">
        <v>6.9794188126749784E-2</v>
      </c>
      <c r="AV123" s="14">
        <v>3.0615735630718531E-2</v>
      </c>
      <c r="AW123" s="25">
        <v>0.16468080556462758</v>
      </c>
      <c r="AX123" s="15">
        <v>1</v>
      </c>
    </row>
    <row r="124" spans="1:50" x14ac:dyDescent="0.25">
      <c r="A124" s="5">
        <v>38991</v>
      </c>
      <c r="B124" t="s">
        <v>57</v>
      </c>
      <c r="C124">
        <v>2</v>
      </c>
      <c r="D124">
        <v>1061868813160.0601</v>
      </c>
      <c r="I124" s="7">
        <v>41426</v>
      </c>
      <c r="J124" s="9">
        <v>0.13014387730669008</v>
      </c>
      <c r="K124" s="9">
        <v>0.18498732327276235</v>
      </c>
      <c r="L124" s="9">
        <v>2.3456265702754088E-2</v>
      </c>
      <c r="M124" s="9">
        <v>1.3639707850914541E-4</v>
      </c>
      <c r="N124" s="9">
        <v>1.6488271015903334E-4</v>
      </c>
      <c r="O124" s="9">
        <v>2.158381802443549E-6</v>
      </c>
      <c r="P124" s="9">
        <v>4.0139194284634847E-2</v>
      </c>
      <c r="Q124" s="9">
        <v>0</v>
      </c>
      <c r="R124" s="9">
        <v>3.2451411327146461E-5</v>
      </c>
      <c r="S124" s="9">
        <v>0</v>
      </c>
      <c r="T124" s="9">
        <v>9.1194327370648781E-2</v>
      </c>
      <c r="U124" s="9">
        <v>0</v>
      </c>
      <c r="V124" s="9">
        <v>0.26487156124033739</v>
      </c>
      <c r="W124" s="9">
        <v>6.9078686006510445E-2</v>
      </c>
      <c r="X124" s="9">
        <v>2.94416632203276E-2</v>
      </c>
      <c r="Y124" s="9">
        <v>0.16635121201353675</v>
      </c>
      <c r="Z124" s="9">
        <v>0</v>
      </c>
      <c r="AA124" s="9">
        <v>1</v>
      </c>
      <c r="AG124" s="20">
        <v>41426</v>
      </c>
      <c r="AH124" s="24">
        <v>0.13014387730669008</v>
      </c>
      <c r="AI124" s="25">
        <v>0.18498732327276235</v>
      </c>
      <c r="AJ124" s="24">
        <v>2.3456265702754088E-2</v>
      </c>
      <c r="AK124" s="25">
        <v>1.3639707850914541E-4</v>
      </c>
      <c r="AL124" s="30">
        <v>1.6488271015903334E-4</v>
      </c>
      <c r="AM124" s="24">
        <v>2.158381802443549E-6</v>
      </c>
      <c r="AN124" s="25">
        <v>4.0139194284634847E-2</v>
      </c>
      <c r="AO124" s="30">
        <v>0</v>
      </c>
      <c r="AP124" s="30">
        <v>3.2451411327146461E-5</v>
      </c>
      <c r="AQ124" s="24">
        <v>0</v>
      </c>
      <c r="AR124" s="25">
        <v>9.1194327370648781E-2</v>
      </c>
      <c r="AS124" s="24">
        <v>0</v>
      </c>
      <c r="AT124" s="14">
        <v>0.26487156124033739</v>
      </c>
      <c r="AU124" s="14">
        <v>6.9078686006510445E-2</v>
      </c>
      <c r="AV124" s="14">
        <v>2.94416632203276E-2</v>
      </c>
      <c r="AW124" s="25">
        <v>0.16635121201353675</v>
      </c>
      <c r="AX124" s="15">
        <v>1</v>
      </c>
    </row>
    <row r="125" spans="1:50" x14ac:dyDescent="0.25">
      <c r="A125" s="5">
        <v>39022</v>
      </c>
      <c r="B125" t="s">
        <v>62</v>
      </c>
      <c r="C125">
        <v>3</v>
      </c>
      <c r="D125">
        <v>573650843.97000003</v>
      </c>
      <c r="I125" s="7">
        <v>41456</v>
      </c>
      <c r="J125" s="9">
        <v>0.13049219505498633</v>
      </c>
      <c r="K125" s="9">
        <v>0.18544244099978943</v>
      </c>
      <c r="L125" s="9">
        <v>2.350552641904529E-2</v>
      </c>
      <c r="M125" s="9">
        <v>1.3336180777417925E-4</v>
      </c>
      <c r="N125" s="9">
        <v>1.6265099286698708E-4</v>
      </c>
      <c r="O125" s="9">
        <v>2.1030820433103182E-6</v>
      </c>
      <c r="P125" s="9">
        <v>4.0435535128838657E-2</v>
      </c>
      <c r="Q125" s="9">
        <v>0</v>
      </c>
      <c r="R125" s="9">
        <v>3.1724208339912755E-5</v>
      </c>
      <c r="S125" s="9">
        <v>0</v>
      </c>
      <c r="T125" s="9">
        <v>9.0831261301356242E-2</v>
      </c>
      <c r="U125" s="9">
        <v>0</v>
      </c>
      <c r="V125" s="9">
        <v>0.26448160050246761</v>
      </c>
      <c r="W125" s="9">
        <v>6.8296676007488205E-2</v>
      </c>
      <c r="X125" s="9">
        <v>2.8342362385571109E-2</v>
      </c>
      <c r="Y125" s="9">
        <v>0.16784256210943263</v>
      </c>
      <c r="Z125" s="9">
        <v>0</v>
      </c>
      <c r="AA125" s="9">
        <v>1</v>
      </c>
      <c r="AG125" s="20">
        <v>41456</v>
      </c>
      <c r="AH125" s="24">
        <v>0.13049219505498633</v>
      </c>
      <c r="AI125" s="25">
        <v>0.18544244099978943</v>
      </c>
      <c r="AJ125" s="24">
        <v>2.350552641904529E-2</v>
      </c>
      <c r="AK125" s="25">
        <v>1.3336180777417925E-4</v>
      </c>
      <c r="AL125" s="30">
        <v>1.6265099286698708E-4</v>
      </c>
      <c r="AM125" s="24">
        <v>2.1030820433103182E-6</v>
      </c>
      <c r="AN125" s="25">
        <v>4.0435535128838657E-2</v>
      </c>
      <c r="AO125" s="30">
        <v>0</v>
      </c>
      <c r="AP125" s="30">
        <v>3.1724208339912755E-5</v>
      </c>
      <c r="AQ125" s="24">
        <v>0</v>
      </c>
      <c r="AR125" s="25">
        <v>9.0831261301356242E-2</v>
      </c>
      <c r="AS125" s="24">
        <v>0</v>
      </c>
      <c r="AT125" s="14">
        <v>0.26448160050246761</v>
      </c>
      <c r="AU125" s="14">
        <v>6.8296676007488205E-2</v>
      </c>
      <c r="AV125" s="14">
        <v>2.8342362385571109E-2</v>
      </c>
      <c r="AW125" s="25">
        <v>0.16784256210943263</v>
      </c>
      <c r="AX125" s="15">
        <v>1</v>
      </c>
    </row>
    <row r="126" spans="1:50" x14ac:dyDescent="0.25">
      <c r="A126" s="5">
        <v>39022</v>
      </c>
      <c r="B126" t="s">
        <v>56</v>
      </c>
      <c r="C126">
        <v>1</v>
      </c>
      <c r="D126">
        <v>665751577009.59998</v>
      </c>
      <c r="I126" s="7">
        <v>41487</v>
      </c>
      <c r="J126" s="9">
        <v>0.13086170191170046</v>
      </c>
      <c r="K126" s="9">
        <v>0.18595933404393891</v>
      </c>
      <c r="L126" s="9">
        <v>2.3791630633906699E-2</v>
      </c>
      <c r="M126" s="9">
        <v>1.2945233715490413E-4</v>
      </c>
      <c r="N126" s="9">
        <v>1.6046926896997097E-4</v>
      </c>
      <c r="O126" s="9">
        <v>1.9347825286946964E-6</v>
      </c>
      <c r="P126" s="9">
        <v>4.0983389266970878E-2</v>
      </c>
      <c r="Q126" s="9">
        <v>0</v>
      </c>
      <c r="R126" s="9">
        <v>3.0962718080997204E-5</v>
      </c>
      <c r="S126" s="9">
        <v>0</v>
      </c>
      <c r="T126" s="9">
        <v>9.1066486934064814E-2</v>
      </c>
      <c r="U126" s="9">
        <v>0</v>
      </c>
      <c r="V126" s="9">
        <v>0.263507319051341</v>
      </c>
      <c r="W126" s="9">
        <v>6.766870021666993E-2</v>
      </c>
      <c r="X126" s="9">
        <v>2.7175266329211481E-2</v>
      </c>
      <c r="Y126" s="9">
        <v>0.16866335250546124</v>
      </c>
      <c r="Z126" s="9">
        <v>0</v>
      </c>
      <c r="AA126" s="9">
        <v>1</v>
      </c>
      <c r="AG126" s="20">
        <v>41487</v>
      </c>
      <c r="AH126" s="24">
        <v>0.13086170191170046</v>
      </c>
      <c r="AI126" s="25">
        <v>0.18595933404393891</v>
      </c>
      <c r="AJ126" s="24">
        <v>2.3791630633906699E-2</v>
      </c>
      <c r="AK126" s="25">
        <v>1.2945233715490413E-4</v>
      </c>
      <c r="AL126" s="30">
        <v>1.6046926896997097E-4</v>
      </c>
      <c r="AM126" s="24">
        <v>1.9347825286946964E-6</v>
      </c>
      <c r="AN126" s="25">
        <v>4.0983389266970878E-2</v>
      </c>
      <c r="AO126" s="30">
        <v>0</v>
      </c>
      <c r="AP126" s="30">
        <v>3.0962718080997204E-5</v>
      </c>
      <c r="AQ126" s="24">
        <v>0</v>
      </c>
      <c r="AR126" s="25">
        <v>9.1066486934064814E-2</v>
      </c>
      <c r="AS126" s="24">
        <v>0</v>
      </c>
      <c r="AT126" s="14">
        <v>0.263507319051341</v>
      </c>
      <c r="AU126" s="14">
        <v>6.766870021666993E-2</v>
      </c>
      <c r="AV126" s="14">
        <v>2.7175266329211481E-2</v>
      </c>
      <c r="AW126" s="25">
        <v>0.16866335250546124</v>
      </c>
      <c r="AX126" s="15">
        <v>1</v>
      </c>
    </row>
    <row r="127" spans="1:50" x14ac:dyDescent="0.25">
      <c r="A127" s="5">
        <v>39022</v>
      </c>
      <c r="B127" t="s">
        <v>57</v>
      </c>
      <c r="C127">
        <v>2</v>
      </c>
      <c r="D127">
        <v>1085077026763.54</v>
      </c>
      <c r="I127" s="7">
        <v>41518</v>
      </c>
      <c r="J127" s="9">
        <v>0.13109839977543455</v>
      </c>
      <c r="K127" s="9">
        <v>0.18636310231625838</v>
      </c>
      <c r="L127" s="9">
        <v>2.3969635116740978E-2</v>
      </c>
      <c r="M127" s="9">
        <v>1.2695752672424668E-4</v>
      </c>
      <c r="N127" s="9">
        <v>1.5932932237986024E-4</v>
      </c>
      <c r="O127" s="9">
        <v>1.9613005060904611E-6</v>
      </c>
      <c r="P127" s="9">
        <v>4.1386913073932198E-2</v>
      </c>
      <c r="Q127" s="9">
        <v>0</v>
      </c>
      <c r="R127" s="9">
        <v>3.0498631440550063E-5</v>
      </c>
      <c r="S127" s="9">
        <v>0</v>
      </c>
      <c r="T127" s="9">
        <v>9.1239421084446146E-2</v>
      </c>
      <c r="U127" s="9">
        <v>0</v>
      </c>
      <c r="V127" s="9">
        <v>0.26281189092606849</v>
      </c>
      <c r="W127" s="9">
        <v>6.7128668294053201E-2</v>
      </c>
      <c r="X127" s="9">
        <v>2.6343884233158976E-2</v>
      </c>
      <c r="Y127" s="9">
        <v>0.16933933839885632</v>
      </c>
      <c r="Z127" s="9">
        <v>0</v>
      </c>
      <c r="AA127" s="9">
        <v>1</v>
      </c>
      <c r="AG127" s="20">
        <v>41518</v>
      </c>
      <c r="AH127" s="24">
        <v>0.13109839977543455</v>
      </c>
      <c r="AI127" s="25">
        <v>0.18636310231625838</v>
      </c>
      <c r="AJ127" s="24">
        <v>2.3969635116740978E-2</v>
      </c>
      <c r="AK127" s="25">
        <v>1.2695752672424668E-4</v>
      </c>
      <c r="AL127" s="30">
        <v>1.5932932237986024E-4</v>
      </c>
      <c r="AM127" s="24">
        <v>1.9613005060904611E-6</v>
      </c>
      <c r="AN127" s="25">
        <v>4.1386913073932198E-2</v>
      </c>
      <c r="AO127" s="30">
        <v>0</v>
      </c>
      <c r="AP127" s="30">
        <v>3.0498631440550063E-5</v>
      </c>
      <c r="AQ127" s="24">
        <v>0</v>
      </c>
      <c r="AR127" s="25">
        <v>9.1239421084446146E-2</v>
      </c>
      <c r="AS127" s="24">
        <v>0</v>
      </c>
      <c r="AT127" s="14">
        <v>0.26281189092606849</v>
      </c>
      <c r="AU127" s="14">
        <v>6.7128668294053201E-2</v>
      </c>
      <c r="AV127" s="14">
        <v>2.6343884233158976E-2</v>
      </c>
      <c r="AW127" s="25">
        <v>0.16933933839885632</v>
      </c>
      <c r="AX127" s="15">
        <v>1</v>
      </c>
    </row>
    <row r="128" spans="1:50" x14ac:dyDescent="0.25">
      <c r="A128" s="5">
        <v>39052</v>
      </c>
      <c r="B128" t="s">
        <v>62</v>
      </c>
      <c r="C128">
        <v>3</v>
      </c>
      <c r="D128">
        <v>573760149.58000004</v>
      </c>
      <c r="I128" s="7">
        <v>41548</v>
      </c>
      <c r="J128" s="9">
        <v>0.1313929636354918</v>
      </c>
      <c r="K128" s="9">
        <v>0.18676706616962163</v>
      </c>
      <c r="L128" s="9">
        <v>2.4242278783989435E-2</v>
      </c>
      <c r="M128" s="9">
        <v>1.253862414317725E-4</v>
      </c>
      <c r="N128" s="9">
        <v>3.2213542366201186E-4</v>
      </c>
      <c r="O128" s="9">
        <v>2.0432612709345606E-6</v>
      </c>
      <c r="P128" s="9">
        <v>4.1721383049885034E-2</v>
      </c>
      <c r="Q128" s="9">
        <v>0</v>
      </c>
      <c r="R128" s="9">
        <v>2.989664197379672E-5</v>
      </c>
      <c r="S128" s="9">
        <v>0</v>
      </c>
      <c r="T128" s="9">
        <v>9.1669835087548363E-2</v>
      </c>
      <c r="U128" s="9">
        <v>0</v>
      </c>
      <c r="V128" s="9">
        <v>0.26186350585253759</v>
      </c>
      <c r="W128" s="9">
        <v>6.6682691050402879E-2</v>
      </c>
      <c r="X128" s="9">
        <v>2.5584997035309465E-2</v>
      </c>
      <c r="Y128" s="9">
        <v>0.16959581776687541</v>
      </c>
      <c r="Z128" s="9">
        <v>0</v>
      </c>
      <c r="AA128" s="9">
        <v>1</v>
      </c>
      <c r="AG128" s="20">
        <v>41548</v>
      </c>
      <c r="AH128" s="24">
        <v>0.1313929636354918</v>
      </c>
      <c r="AI128" s="25">
        <v>0.18676706616962163</v>
      </c>
      <c r="AJ128" s="24">
        <v>2.4242278783989435E-2</v>
      </c>
      <c r="AK128" s="25">
        <v>1.253862414317725E-4</v>
      </c>
      <c r="AL128" s="30">
        <v>3.2213542366201186E-4</v>
      </c>
      <c r="AM128" s="24">
        <v>2.0432612709345606E-6</v>
      </c>
      <c r="AN128" s="25">
        <v>4.1721383049885034E-2</v>
      </c>
      <c r="AO128" s="30">
        <v>0</v>
      </c>
      <c r="AP128" s="30">
        <v>2.989664197379672E-5</v>
      </c>
      <c r="AQ128" s="24">
        <v>0</v>
      </c>
      <c r="AR128" s="25">
        <v>9.1669835087548363E-2</v>
      </c>
      <c r="AS128" s="24">
        <v>0</v>
      </c>
      <c r="AT128" s="14">
        <v>0.26186350585253759</v>
      </c>
      <c r="AU128" s="14">
        <v>6.6682691050402879E-2</v>
      </c>
      <c r="AV128" s="14">
        <v>2.5584997035309465E-2</v>
      </c>
      <c r="AW128" s="25">
        <v>0.16959581776687541</v>
      </c>
      <c r="AX128" s="15">
        <v>1</v>
      </c>
    </row>
    <row r="129" spans="1:50" x14ac:dyDescent="0.25">
      <c r="A129" s="5">
        <v>39052</v>
      </c>
      <c r="B129" t="s">
        <v>56</v>
      </c>
      <c r="C129">
        <v>1</v>
      </c>
      <c r="D129">
        <v>688060627429.73999</v>
      </c>
      <c r="I129" s="7">
        <v>41579</v>
      </c>
      <c r="J129" s="9">
        <v>0.13168772468165665</v>
      </c>
      <c r="K129" s="9">
        <v>0.18708980057350735</v>
      </c>
      <c r="L129" s="9">
        <v>2.4661375963163364E-2</v>
      </c>
      <c r="M129" s="9">
        <v>1.2284434225408785E-4</v>
      </c>
      <c r="N129" s="9">
        <v>3.1968157334270463E-4</v>
      </c>
      <c r="O129" s="9">
        <v>1.9682557241525157E-6</v>
      </c>
      <c r="P129" s="9">
        <v>4.2333164512150655E-2</v>
      </c>
      <c r="Q129" s="9">
        <v>0</v>
      </c>
      <c r="R129" s="9">
        <v>2.911554975217985E-5</v>
      </c>
      <c r="S129" s="9">
        <v>0</v>
      </c>
      <c r="T129" s="9">
        <v>9.2540822529525849E-2</v>
      </c>
      <c r="U129" s="9">
        <v>0</v>
      </c>
      <c r="V129" s="9">
        <v>0.26060675100943964</v>
      </c>
      <c r="W129" s="9">
        <v>6.6259862117044502E-2</v>
      </c>
      <c r="X129" s="9">
        <v>2.4853566097995688E-2</v>
      </c>
      <c r="Y129" s="9">
        <v>0.1694933227944431</v>
      </c>
      <c r="Z129" s="9">
        <v>0</v>
      </c>
      <c r="AA129" s="9">
        <v>1</v>
      </c>
      <c r="AG129" s="20">
        <v>41579</v>
      </c>
      <c r="AH129" s="24">
        <v>0.13168772468165665</v>
      </c>
      <c r="AI129" s="25">
        <v>0.18708980057350735</v>
      </c>
      <c r="AJ129" s="24">
        <v>2.4661375963163364E-2</v>
      </c>
      <c r="AK129" s="25">
        <v>1.2284434225408785E-4</v>
      </c>
      <c r="AL129" s="30">
        <v>3.1968157334270463E-4</v>
      </c>
      <c r="AM129" s="24">
        <v>1.9682557241525157E-6</v>
      </c>
      <c r="AN129" s="25">
        <v>4.2333164512150655E-2</v>
      </c>
      <c r="AO129" s="30">
        <v>0</v>
      </c>
      <c r="AP129" s="30">
        <v>2.911554975217985E-5</v>
      </c>
      <c r="AQ129" s="24">
        <v>0</v>
      </c>
      <c r="AR129" s="25">
        <v>9.2540822529525849E-2</v>
      </c>
      <c r="AS129" s="24">
        <v>0</v>
      </c>
      <c r="AT129" s="14">
        <v>0.26060675100943964</v>
      </c>
      <c r="AU129" s="14">
        <v>6.6259862117044502E-2</v>
      </c>
      <c r="AV129" s="14">
        <v>2.4853566097995688E-2</v>
      </c>
      <c r="AW129" s="25">
        <v>0.1694933227944431</v>
      </c>
      <c r="AX129" s="15">
        <v>1</v>
      </c>
    </row>
    <row r="130" spans="1:50" x14ac:dyDescent="0.25">
      <c r="A130" s="5">
        <v>39052</v>
      </c>
      <c r="B130" t="s">
        <v>57</v>
      </c>
      <c r="C130">
        <v>2</v>
      </c>
      <c r="D130">
        <v>1107746096524.0801</v>
      </c>
      <c r="I130" s="7">
        <v>41609</v>
      </c>
      <c r="J130" s="9">
        <v>0.13197697191986926</v>
      </c>
      <c r="K130" s="9">
        <v>0.18738296703530355</v>
      </c>
      <c r="L130" s="9">
        <v>2.5092483573255157E-2</v>
      </c>
      <c r="M130" s="9">
        <v>1.2340586710580159E-4</v>
      </c>
      <c r="N130" s="9">
        <v>3.1696937510189508E-4</v>
      </c>
      <c r="O130" s="9">
        <v>1.9610187053198773E-6</v>
      </c>
      <c r="P130" s="9">
        <v>4.2810254602345006E-2</v>
      </c>
      <c r="Q130" s="9">
        <v>0</v>
      </c>
      <c r="R130" s="9">
        <v>2.8430248611178096E-5</v>
      </c>
      <c r="S130" s="9">
        <v>0</v>
      </c>
      <c r="T130" s="9">
        <v>9.3408212329031695E-2</v>
      </c>
      <c r="U130" s="9">
        <v>0</v>
      </c>
      <c r="V130" s="9">
        <v>0.25942917201530818</v>
      </c>
      <c r="W130" s="9">
        <v>6.5881725144755543E-2</v>
      </c>
      <c r="X130" s="9">
        <v>2.4192140120192263E-2</v>
      </c>
      <c r="Y130" s="9">
        <v>0.16935530675041521</v>
      </c>
      <c r="Z130" s="9">
        <v>0</v>
      </c>
      <c r="AA130" s="9">
        <v>1</v>
      </c>
      <c r="AG130" s="20">
        <v>41609</v>
      </c>
      <c r="AH130" s="24">
        <v>0.13197697191986926</v>
      </c>
      <c r="AI130" s="25">
        <v>0.18738296703530355</v>
      </c>
      <c r="AJ130" s="24">
        <v>2.5092483573255157E-2</v>
      </c>
      <c r="AK130" s="25">
        <v>1.2340586710580159E-4</v>
      </c>
      <c r="AL130" s="30">
        <v>3.1696937510189508E-4</v>
      </c>
      <c r="AM130" s="24">
        <v>1.9610187053198773E-6</v>
      </c>
      <c r="AN130" s="25">
        <v>4.2810254602345006E-2</v>
      </c>
      <c r="AO130" s="30">
        <v>0</v>
      </c>
      <c r="AP130" s="30">
        <v>2.8430248611178096E-5</v>
      </c>
      <c r="AQ130" s="24">
        <v>0</v>
      </c>
      <c r="AR130" s="25">
        <v>9.3408212329031695E-2</v>
      </c>
      <c r="AS130" s="24">
        <v>0</v>
      </c>
      <c r="AT130" s="14">
        <v>0.25942917201530818</v>
      </c>
      <c r="AU130" s="14">
        <v>6.5881725144755543E-2</v>
      </c>
      <c r="AV130" s="14">
        <v>2.4192140120192263E-2</v>
      </c>
      <c r="AW130" s="25">
        <v>0.16935530675041521</v>
      </c>
      <c r="AX130" s="15">
        <v>1</v>
      </c>
    </row>
    <row r="131" spans="1:50" x14ac:dyDescent="0.25">
      <c r="A131" s="5">
        <v>39083</v>
      </c>
      <c r="B131" t="s">
        <v>62</v>
      </c>
      <c r="C131">
        <v>3</v>
      </c>
      <c r="D131">
        <v>573697590.58000004</v>
      </c>
      <c r="I131" s="7">
        <v>41640</v>
      </c>
      <c r="J131" s="9">
        <v>0.13231412003311635</v>
      </c>
      <c r="K131" s="9">
        <v>0.18760097624507543</v>
      </c>
      <c r="L131" s="9">
        <v>2.5397169217115902E-2</v>
      </c>
      <c r="M131" s="9">
        <v>1.2184452141869447E-4</v>
      </c>
      <c r="N131" s="9">
        <v>3.5150081166792512E-4</v>
      </c>
      <c r="O131" s="9">
        <v>1.9592928129905197E-6</v>
      </c>
      <c r="P131" s="9">
        <v>4.3207738882243933E-2</v>
      </c>
      <c r="Q131" s="9">
        <v>0</v>
      </c>
      <c r="R131" s="9">
        <v>2.7796803564456704E-5</v>
      </c>
      <c r="S131" s="9">
        <v>0</v>
      </c>
      <c r="T131" s="9">
        <v>9.408412824135641E-2</v>
      </c>
      <c r="U131" s="9">
        <v>0</v>
      </c>
      <c r="V131" s="9">
        <v>0.2584463829758043</v>
      </c>
      <c r="W131" s="9">
        <v>6.5605158187763177E-2</v>
      </c>
      <c r="X131" s="9">
        <v>2.360554074259031E-2</v>
      </c>
      <c r="Y131" s="9">
        <v>0.16923568404547015</v>
      </c>
      <c r="Z131" s="9">
        <v>0</v>
      </c>
      <c r="AA131" s="9">
        <v>1</v>
      </c>
      <c r="AG131" s="20">
        <v>41640</v>
      </c>
      <c r="AH131" s="24">
        <v>0.13231412003311635</v>
      </c>
      <c r="AI131" s="25">
        <v>0.18760097624507543</v>
      </c>
      <c r="AJ131" s="24">
        <v>2.5397169217115902E-2</v>
      </c>
      <c r="AK131" s="25">
        <v>1.2184452141869447E-4</v>
      </c>
      <c r="AL131" s="30">
        <v>3.5150081166792512E-4</v>
      </c>
      <c r="AM131" s="24">
        <v>1.9592928129905197E-6</v>
      </c>
      <c r="AN131" s="25">
        <v>4.3207738882243933E-2</v>
      </c>
      <c r="AO131" s="30">
        <v>0</v>
      </c>
      <c r="AP131" s="30">
        <v>2.7796803564456704E-5</v>
      </c>
      <c r="AQ131" s="24">
        <v>0</v>
      </c>
      <c r="AR131" s="25">
        <v>9.408412824135641E-2</v>
      </c>
      <c r="AS131" s="24">
        <v>0</v>
      </c>
      <c r="AT131" s="14">
        <v>0.2584463829758043</v>
      </c>
      <c r="AU131" s="14">
        <v>6.5605158187763177E-2</v>
      </c>
      <c r="AV131" s="14">
        <v>2.360554074259031E-2</v>
      </c>
      <c r="AW131" s="25">
        <v>0.16923568404547015</v>
      </c>
      <c r="AX131" s="15">
        <v>1</v>
      </c>
    </row>
    <row r="132" spans="1:50" x14ac:dyDescent="0.25">
      <c r="A132" s="5">
        <v>39083</v>
      </c>
      <c r="B132" t="s">
        <v>56</v>
      </c>
      <c r="C132">
        <v>1</v>
      </c>
      <c r="D132">
        <v>714738424968.05005</v>
      </c>
      <c r="I132" s="7">
        <v>41671</v>
      </c>
      <c r="J132" s="9">
        <v>0.13257624826982953</v>
      </c>
      <c r="K132" s="9">
        <v>0.18784598819071627</v>
      </c>
      <c r="L132" s="9">
        <v>2.5723302780754621E-2</v>
      </c>
      <c r="M132" s="9">
        <v>1.2106128294977018E-4</v>
      </c>
      <c r="N132" s="9">
        <v>3.4835574594257914E-4</v>
      </c>
      <c r="O132" s="9">
        <v>1.8813883904324746E-6</v>
      </c>
      <c r="P132" s="9">
        <v>4.3640611138007775E-2</v>
      </c>
      <c r="Q132" s="9">
        <v>0</v>
      </c>
      <c r="R132" s="9">
        <v>2.7169730776407483E-5</v>
      </c>
      <c r="S132" s="9">
        <v>0</v>
      </c>
      <c r="T132" s="9">
        <v>9.475078821809732E-2</v>
      </c>
      <c r="U132" s="9">
        <v>0</v>
      </c>
      <c r="V132" s="9">
        <v>0.25748229662726119</v>
      </c>
      <c r="W132" s="9">
        <v>6.533272390054673E-2</v>
      </c>
      <c r="X132" s="9">
        <v>2.3008443949989344E-2</v>
      </c>
      <c r="Y132" s="9">
        <v>0.16914112877673804</v>
      </c>
      <c r="Z132" s="9">
        <v>0</v>
      </c>
      <c r="AA132" s="9">
        <v>1</v>
      </c>
      <c r="AG132" s="20">
        <v>41671</v>
      </c>
      <c r="AH132" s="24">
        <v>0.13257624826982953</v>
      </c>
      <c r="AI132" s="25">
        <v>0.18784598819071627</v>
      </c>
      <c r="AJ132" s="24">
        <v>2.5723302780754621E-2</v>
      </c>
      <c r="AK132" s="25">
        <v>1.2106128294977018E-4</v>
      </c>
      <c r="AL132" s="30">
        <v>3.4835574594257914E-4</v>
      </c>
      <c r="AM132" s="24">
        <v>1.8813883904324746E-6</v>
      </c>
      <c r="AN132" s="25">
        <v>4.3640611138007775E-2</v>
      </c>
      <c r="AO132" s="30">
        <v>0</v>
      </c>
      <c r="AP132" s="30">
        <v>2.7169730776407483E-5</v>
      </c>
      <c r="AQ132" s="24">
        <v>0</v>
      </c>
      <c r="AR132" s="25">
        <v>9.475078821809732E-2</v>
      </c>
      <c r="AS132" s="24">
        <v>0</v>
      </c>
      <c r="AT132" s="14">
        <v>0.25748229662726119</v>
      </c>
      <c r="AU132" s="14">
        <v>6.533272390054673E-2</v>
      </c>
      <c r="AV132" s="14">
        <v>2.3008443949989344E-2</v>
      </c>
      <c r="AW132" s="25">
        <v>0.16914112877673804</v>
      </c>
      <c r="AX132" s="15">
        <v>1</v>
      </c>
    </row>
    <row r="133" spans="1:50" x14ac:dyDescent="0.25">
      <c r="A133" s="5">
        <v>39083</v>
      </c>
      <c r="B133" t="s">
        <v>57</v>
      </c>
      <c r="C133">
        <v>2</v>
      </c>
      <c r="D133">
        <v>1137460672309.5901</v>
      </c>
      <c r="I133" s="7">
        <v>41699</v>
      </c>
      <c r="J133" s="9">
        <v>0.13282888525260675</v>
      </c>
      <c r="K133" s="9">
        <v>0.18803162574738422</v>
      </c>
      <c r="L133" s="9">
        <v>2.5981793450737763E-2</v>
      </c>
      <c r="M133" s="9">
        <v>1.1985325253739748E-4</v>
      </c>
      <c r="N133" s="9">
        <v>4.8157474732172368E-4</v>
      </c>
      <c r="O133" s="9">
        <v>1.8693549784209116E-6</v>
      </c>
      <c r="P133" s="9">
        <v>4.4030630663185862E-2</v>
      </c>
      <c r="Q133" s="9">
        <v>0</v>
      </c>
      <c r="R133" s="9">
        <v>2.6529322780300189E-5</v>
      </c>
      <c r="S133" s="9">
        <v>0</v>
      </c>
      <c r="T133" s="9">
        <v>9.5210446729444523E-2</v>
      </c>
      <c r="U133" s="9">
        <v>0</v>
      </c>
      <c r="V133" s="9">
        <v>0.2566433957395044</v>
      </c>
      <c r="W133" s="9">
        <v>6.5065317414491022E-2</v>
      </c>
      <c r="X133" s="9">
        <v>2.2518468361434913E-2</v>
      </c>
      <c r="Y133" s="9">
        <v>0.1690596099635929</v>
      </c>
      <c r="Z133" s="9">
        <v>0</v>
      </c>
      <c r="AA133" s="9">
        <v>1</v>
      </c>
      <c r="AG133" s="20">
        <v>41699</v>
      </c>
      <c r="AH133" s="24">
        <v>0.13282888525260675</v>
      </c>
      <c r="AI133" s="25">
        <v>0.18803162574738422</v>
      </c>
      <c r="AJ133" s="24">
        <v>2.5981793450737763E-2</v>
      </c>
      <c r="AK133" s="25">
        <v>1.1985325253739748E-4</v>
      </c>
      <c r="AL133" s="30">
        <v>4.8157474732172368E-4</v>
      </c>
      <c r="AM133" s="24">
        <v>1.8693549784209116E-6</v>
      </c>
      <c r="AN133" s="25">
        <v>4.4030630663185862E-2</v>
      </c>
      <c r="AO133" s="30">
        <v>0</v>
      </c>
      <c r="AP133" s="30">
        <v>2.6529322780300189E-5</v>
      </c>
      <c r="AQ133" s="24">
        <v>0</v>
      </c>
      <c r="AR133" s="25">
        <v>9.5210446729444523E-2</v>
      </c>
      <c r="AS133" s="24">
        <v>0</v>
      </c>
      <c r="AT133" s="14">
        <v>0.2566433957395044</v>
      </c>
      <c r="AU133" s="14">
        <v>6.5065317414491022E-2</v>
      </c>
      <c r="AV133" s="14">
        <v>2.2518468361434913E-2</v>
      </c>
      <c r="AW133" s="25">
        <v>0.1690596099635929</v>
      </c>
      <c r="AX133" s="15">
        <v>1</v>
      </c>
    </row>
    <row r="134" spans="1:50" x14ac:dyDescent="0.25">
      <c r="A134" s="5">
        <v>39114</v>
      </c>
      <c r="B134" t="s">
        <v>62</v>
      </c>
      <c r="C134">
        <v>3</v>
      </c>
      <c r="D134">
        <v>573698464.62</v>
      </c>
      <c r="I134" s="7">
        <v>41730</v>
      </c>
      <c r="J134" s="9">
        <v>0.13310300317912702</v>
      </c>
      <c r="K134" s="9">
        <v>0.18833914675827779</v>
      </c>
      <c r="L134" s="9">
        <v>2.6346789737161036E-2</v>
      </c>
      <c r="M134" s="9">
        <v>1.1721157101837561E-4</v>
      </c>
      <c r="N134" s="9">
        <v>7.9923323732573502E-4</v>
      </c>
      <c r="O134" s="9">
        <v>1.8610572665108213E-6</v>
      </c>
      <c r="P134" s="9">
        <v>4.4495743578931948E-2</v>
      </c>
      <c r="Q134" s="9">
        <v>0</v>
      </c>
      <c r="R134" s="9">
        <v>2.5910611723252298E-5</v>
      </c>
      <c r="S134" s="9">
        <v>0</v>
      </c>
      <c r="T134" s="9">
        <v>9.5812120966164094E-2</v>
      </c>
      <c r="U134" s="9">
        <v>0</v>
      </c>
      <c r="V134" s="9">
        <v>0.25547948965147416</v>
      </c>
      <c r="W134" s="9">
        <v>6.493024858615E-2</v>
      </c>
      <c r="X134" s="9">
        <v>2.1915742072655602E-2</v>
      </c>
      <c r="Y134" s="9">
        <v>0.16863349899272448</v>
      </c>
      <c r="Z134" s="9">
        <v>0</v>
      </c>
      <c r="AA134" s="9">
        <v>1</v>
      </c>
      <c r="AG134" s="20">
        <v>41730</v>
      </c>
      <c r="AH134" s="24">
        <v>0.13310300317912702</v>
      </c>
      <c r="AI134" s="25">
        <v>0.18833914675827779</v>
      </c>
      <c r="AJ134" s="24">
        <v>2.6346789737161036E-2</v>
      </c>
      <c r="AK134" s="25">
        <v>1.1721157101837561E-4</v>
      </c>
      <c r="AL134" s="30">
        <v>7.9923323732573502E-4</v>
      </c>
      <c r="AM134" s="24">
        <v>1.8610572665108213E-6</v>
      </c>
      <c r="AN134" s="25">
        <v>4.4495743578931948E-2</v>
      </c>
      <c r="AO134" s="30">
        <v>0</v>
      </c>
      <c r="AP134" s="30">
        <v>2.5910611723252298E-5</v>
      </c>
      <c r="AQ134" s="24">
        <v>0</v>
      </c>
      <c r="AR134" s="25">
        <v>9.5812120966164094E-2</v>
      </c>
      <c r="AS134" s="24">
        <v>0</v>
      </c>
      <c r="AT134" s="14">
        <v>0.25547948965147416</v>
      </c>
      <c r="AU134" s="14">
        <v>6.493024858615E-2</v>
      </c>
      <c r="AV134" s="14">
        <v>2.1915742072655602E-2</v>
      </c>
      <c r="AW134" s="25">
        <v>0.16863349899272448</v>
      </c>
      <c r="AX134" s="15">
        <v>1</v>
      </c>
    </row>
    <row r="135" spans="1:50" x14ac:dyDescent="0.25">
      <c r="A135" s="5">
        <v>39114</v>
      </c>
      <c r="B135" t="s">
        <v>56</v>
      </c>
      <c r="C135">
        <v>1</v>
      </c>
      <c r="D135">
        <v>741683627625.89001</v>
      </c>
      <c r="I135" s="7">
        <v>41760</v>
      </c>
      <c r="J135" s="9">
        <v>0.13359974188390975</v>
      </c>
      <c r="K135" s="9">
        <v>0.18840270751101656</v>
      </c>
      <c r="L135" s="9">
        <v>2.6931202504075553E-2</v>
      </c>
      <c r="M135" s="9">
        <v>1.2081636891444807E-4</v>
      </c>
      <c r="N135" s="9">
        <v>7.9246563963233224E-4</v>
      </c>
      <c r="O135" s="9">
        <v>1.8638547911797707E-6</v>
      </c>
      <c r="P135" s="9">
        <v>4.5120540515799785E-2</v>
      </c>
      <c r="Q135" s="9">
        <v>0</v>
      </c>
      <c r="R135" s="9">
        <v>2.5343196724448944E-5</v>
      </c>
      <c r="S135" s="9">
        <v>0</v>
      </c>
      <c r="T135" s="9">
        <v>9.7240487760763633E-2</v>
      </c>
      <c r="U135" s="9">
        <v>0</v>
      </c>
      <c r="V135" s="9">
        <v>0.25388241538216699</v>
      </c>
      <c r="W135" s="9">
        <v>6.470899243726716E-2</v>
      </c>
      <c r="X135" s="9">
        <v>2.1420367819048953E-2</v>
      </c>
      <c r="Y135" s="9">
        <v>0.16775305512588914</v>
      </c>
      <c r="Z135" s="9">
        <v>0</v>
      </c>
      <c r="AA135" s="9">
        <v>1</v>
      </c>
      <c r="AG135" s="20">
        <v>41760</v>
      </c>
      <c r="AH135" s="24">
        <v>0.13359974188390975</v>
      </c>
      <c r="AI135" s="25">
        <v>0.18840270751101656</v>
      </c>
      <c r="AJ135" s="24">
        <v>2.6931202504075553E-2</v>
      </c>
      <c r="AK135" s="25">
        <v>1.2081636891444807E-4</v>
      </c>
      <c r="AL135" s="30">
        <v>7.9246563963233224E-4</v>
      </c>
      <c r="AM135" s="24">
        <v>1.8638547911797707E-6</v>
      </c>
      <c r="AN135" s="25">
        <v>4.5120540515799785E-2</v>
      </c>
      <c r="AO135" s="30">
        <v>0</v>
      </c>
      <c r="AP135" s="30">
        <v>2.5343196724448944E-5</v>
      </c>
      <c r="AQ135" s="24">
        <v>0</v>
      </c>
      <c r="AR135" s="25">
        <v>9.7240487760763633E-2</v>
      </c>
      <c r="AS135" s="24">
        <v>0</v>
      </c>
      <c r="AT135" s="14">
        <v>0.25388241538216699</v>
      </c>
      <c r="AU135" s="14">
        <v>6.470899243726716E-2</v>
      </c>
      <c r="AV135" s="14">
        <v>2.1420367819048953E-2</v>
      </c>
      <c r="AW135" s="25">
        <v>0.16775305512588914</v>
      </c>
      <c r="AX135" s="15">
        <v>1</v>
      </c>
    </row>
    <row r="136" spans="1:50" x14ac:dyDescent="0.25">
      <c r="A136" s="5">
        <v>39114</v>
      </c>
      <c r="B136" t="s">
        <v>57</v>
      </c>
      <c r="C136">
        <v>2</v>
      </c>
      <c r="D136">
        <v>1167966001882.24</v>
      </c>
      <c r="I136" s="7">
        <v>41791</v>
      </c>
      <c r="J136" s="9">
        <v>0.13396258130560879</v>
      </c>
      <c r="K136" s="9">
        <v>0.18860334770905743</v>
      </c>
      <c r="L136" s="9">
        <v>2.7624774106077686E-2</v>
      </c>
      <c r="M136" s="9">
        <v>1.1856888950353427E-4</v>
      </c>
      <c r="N136" s="9">
        <v>7.847211465526763E-4</v>
      </c>
      <c r="O136" s="9">
        <v>1.676579822518053E-6</v>
      </c>
      <c r="P136" s="9">
        <v>4.5818353033591198E-2</v>
      </c>
      <c r="Q136" s="9">
        <v>0</v>
      </c>
      <c r="R136" s="9">
        <v>2.4768597793586937E-5</v>
      </c>
      <c r="S136" s="9">
        <v>0</v>
      </c>
      <c r="T136" s="9">
        <v>9.8762847333107653E-2</v>
      </c>
      <c r="U136" s="9">
        <v>0</v>
      </c>
      <c r="V136" s="9">
        <v>0.25214918064943209</v>
      </c>
      <c r="W136" s="9">
        <v>6.4472846076703713E-2</v>
      </c>
      <c r="X136" s="9">
        <v>2.0927169425858993E-2</v>
      </c>
      <c r="Y136" s="9">
        <v>0.16674916514689003</v>
      </c>
      <c r="Z136" s="9">
        <v>0</v>
      </c>
      <c r="AA136" s="9">
        <v>1</v>
      </c>
      <c r="AG136" s="20">
        <v>41791</v>
      </c>
      <c r="AH136" s="24">
        <v>0.13396258130560879</v>
      </c>
      <c r="AI136" s="25">
        <v>0.18860334770905743</v>
      </c>
      <c r="AJ136" s="24">
        <v>2.7624774106077686E-2</v>
      </c>
      <c r="AK136" s="25">
        <v>1.1856888950353427E-4</v>
      </c>
      <c r="AL136" s="30">
        <v>7.847211465526763E-4</v>
      </c>
      <c r="AM136" s="24">
        <v>1.676579822518053E-6</v>
      </c>
      <c r="AN136" s="25">
        <v>4.5818353033591198E-2</v>
      </c>
      <c r="AO136" s="30">
        <v>0</v>
      </c>
      <c r="AP136" s="30">
        <v>2.4768597793586937E-5</v>
      </c>
      <c r="AQ136" s="24">
        <v>0</v>
      </c>
      <c r="AR136" s="25">
        <v>9.8762847333107653E-2</v>
      </c>
      <c r="AS136" s="24">
        <v>0</v>
      </c>
      <c r="AT136" s="14">
        <v>0.25214918064943209</v>
      </c>
      <c r="AU136" s="14">
        <v>6.4472846076703713E-2</v>
      </c>
      <c r="AV136" s="14">
        <v>2.0927169425858993E-2</v>
      </c>
      <c r="AW136" s="25">
        <v>0.16674916514689003</v>
      </c>
      <c r="AX136" s="15">
        <v>1</v>
      </c>
    </row>
    <row r="137" spans="1:50" x14ac:dyDescent="0.25">
      <c r="A137" s="5">
        <v>39142</v>
      </c>
      <c r="B137" t="s">
        <v>62</v>
      </c>
      <c r="C137">
        <v>3</v>
      </c>
      <c r="D137">
        <v>573657468.44000006</v>
      </c>
      <c r="I137" s="7">
        <v>41821</v>
      </c>
      <c r="J137" s="9">
        <v>0.13457050002486595</v>
      </c>
      <c r="K137" s="9">
        <v>0.18870342210991731</v>
      </c>
      <c r="L137" s="9">
        <v>2.8426702264678697E-2</v>
      </c>
      <c r="M137" s="9">
        <v>1.2976734064466626E-4</v>
      </c>
      <c r="N137" s="9">
        <v>1.0929138105153188E-3</v>
      </c>
      <c r="O137" s="9">
        <v>1.6736457816544404E-6</v>
      </c>
      <c r="P137" s="9">
        <v>4.6692306570436957E-2</v>
      </c>
      <c r="Q137" s="9">
        <v>0</v>
      </c>
      <c r="R137" s="9">
        <v>2.4105189415990746E-5</v>
      </c>
      <c r="S137" s="9">
        <v>0</v>
      </c>
      <c r="T137" s="9">
        <v>0.10064360786720833</v>
      </c>
      <c r="U137" s="9">
        <v>0</v>
      </c>
      <c r="V137" s="9">
        <v>0.24985750058825418</v>
      </c>
      <c r="W137" s="9">
        <v>6.4077839014514165E-2</v>
      </c>
      <c r="X137" s="9">
        <v>2.0552186375521728E-2</v>
      </c>
      <c r="Y137" s="9">
        <v>0.16522747519824513</v>
      </c>
      <c r="Z137" s="9">
        <v>0</v>
      </c>
      <c r="AA137" s="9">
        <v>1</v>
      </c>
      <c r="AG137" s="20">
        <v>41821</v>
      </c>
      <c r="AH137" s="24">
        <v>0.13457050002486595</v>
      </c>
      <c r="AI137" s="25">
        <v>0.18870342210991731</v>
      </c>
      <c r="AJ137" s="24">
        <v>2.8426702264678697E-2</v>
      </c>
      <c r="AK137" s="25">
        <v>1.2976734064466626E-4</v>
      </c>
      <c r="AL137" s="30">
        <v>1.0929138105153188E-3</v>
      </c>
      <c r="AM137" s="24">
        <v>1.6736457816544404E-6</v>
      </c>
      <c r="AN137" s="25">
        <v>4.6692306570436957E-2</v>
      </c>
      <c r="AO137" s="30">
        <v>0</v>
      </c>
      <c r="AP137" s="30">
        <v>2.4105189415990746E-5</v>
      </c>
      <c r="AQ137" s="24">
        <v>0</v>
      </c>
      <c r="AR137" s="25">
        <v>0.10064360786720833</v>
      </c>
      <c r="AS137" s="24">
        <v>0</v>
      </c>
      <c r="AT137" s="14">
        <v>0.24985750058825418</v>
      </c>
      <c r="AU137" s="14">
        <v>6.4077839014514165E-2</v>
      </c>
      <c r="AV137" s="14">
        <v>2.0552186375521728E-2</v>
      </c>
      <c r="AW137" s="25">
        <v>0.16522747519824513</v>
      </c>
      <c r="AX137" s="15">
        <v>1</v>
      </c>
    </row>
    <row r="138" spans="1:50" x14ac:dyDescent="0.25">
      <c r="A138" s="5">
        <v>39142</v>
      </c>
      <c r="B138" t="s">
        <v>56</v>
      </c>
      <c r="C138">
        <v>1</v>
      </c>
      <c r="D138">
        <v>766124242249.09998</v>
      </c>
      <c r="I138" s="7">
        <v>41852</v>
      </c>
      <c r="J138" s="9">
        <v>0.13516893950600506</v>
      </c>
      <c r="K138" s="9">
        <v>0.18882802556890108</v>
      </c>
      <c r="L138" s="9">
        <v>2.9218696109654933E-2</v>
      </c>
      <c r="M138" s="9">
        <v>1.2723471041495386E-4</v>
      </c>
      <c r="N138" s="9">
        <v>1.3050652437232601E-3</v>
      </c>
      <c r="O138" s="9">
        <v>1.6323880983301511E-6</v>
      </c>
      <c r="P138" s="9">
        <v>4.7672393413748265E-2</v>
      </c>
      <c r="Q138" s="9">
        <v>0</v>
      </c>
      <c r="R138" s="9">
        <v>2.3313159010907111E-5</v>
      </c>
      <c r="S138" s="9">
        <v>0</v>
      </c>
      <c r="T138" s="9">
        <v>0.10261177492823714</v>
      </c>
      <c r="U138" s="9">
        <v>0</v>
      </c>
      <c r="V138" s="9">
        <v>0.24752146248609283</v>
      </c>
      <c r="W138" s="9">
        <v>6.3893723870671257E-2</v>
      </c>
      <c r="X138" s="9">
        <v>1.9913745346012278E-2</v>
      </c>
      <c r="Y138" s="9">
        <v>0.16371399326942965</v>
      </c>
      <c r="Z138" s="9">
        <v>0</v>
      </c>
      <c r="AA138" s="9">
        <v>1</v>
      </c>
      <c r="AG138" s="20">
        <v>41852</v>
      </c>
      <c r="AH138" s="24">
        <v>0.13516893950600506</v>
      </c>
      <c r="AI138" s="25">
        <v>0.18882802556890108</v>
      </c>
      <c r="AJ138" s="24">
        <v>2.9218696109654933E-2</v>
      </c>
      <c r="AK138" s="25">
        <v>1.2723471041495386E-4</v>
      </c>
      <c r="AL138" s="30">
        <v>1.3050652437232601E-3</v>
      </c>
      <c r="AM138" s="24">
        <v>1.6323880983301511E-6</v>
      </c>
      <c r="AN138" s="25">
        <v>4.7672393413748265E-2</v>
      </c>
      <c r="AO138" s="30">
        <v>0</v>
      </c>
      <c r="AP138" s="30">
        <v>2.3313159010907111E-5</v>
      </c>
      <c r="AQ138" s="24">
        <v>0</v>
      </c>
      <c r="AR138" s="25">
        <v>0.10261177492823714</v>
      </c>
      <c r="AS138" s="24">
        <v>0</v>
      </c>
      <c r="AT138" s="14">
        <v>0.24752146248609283</v>
      </c>
      <c r="AU138" s="14">
        <v>6.3893723870671257E-2</v>
      </c>
      <c r="AV138" s="14">
        <v>1.9913745346012278E-2</v>
      </c>
      <c r="AW138" s="25">
        <v>0.16371399326942965</v>
      </c>
      <c r="AX138" s="15">
        <v>1</v>
      </c>
    </row>
    <row r="139" spans="1:50" x14ac:dyDescent="0.25">
      <c r="A139" s="5">
        <v>39142</v>
      </c>
      <c r="B139" t="s">
        <v>57</v>
      </c>
      <c r="C139">
        <v>2</v>
      </c>
      <c r="D139">
        <v>1201710890283.8799</v>
      </c>
      <c r="I139" s="7">
        <v>41883</v>
      </c>
      <c r="J139" s="9">
        <v>0.13557020270265777</v>
      </c>
      <c r="K139" s="9">
        <v>0.18901992570846696</v>
      </c>
      <c r="L139" s="9">
        <v>2.9854736772421304E-2</v>
      </c>
      <c r="M139" s="9">
        <v>1.2370478569243988E-4</v>
      </c>
      <c r="N139" s="9">
        <v>1.287348450538318E-3</v>
      </c>
      <c r="O139" s="9">
        <v>1.6475894901426453E-6</v>
      </c>
      <c r="P139" s="9">
        <v>4.8484157544531718E-2</v>
      </c>
      <c r="Q139" s="9">
        <v>0</v>
      </c>
      <c r="R139" s="9">
        <v>2.2607086297947116E-5</v>
      </c>
      <c r="S139" s="9">
        <v>0</v>
      </c>
      <c r="T139" s="9">
        <v>0.10425629832699569</v>
      </c>
      <c r="U139" s="9">
        <v>0</v>
      </c>
      <c r="V139" s="9">
        <v>0.24568968551646164</v>
      </c>
      <c r="W139" s="9">
        <v>6.3685934471498284E-2</v>
      </c>
      <c r="X139" s="9">
        <v>1.932947741050392E-2</v>
      </c>
      <c r="Y139" s="9">
        <v>0.16267427363444387</v>
      </c>
      <c r="Z139" s="9">
        <v>0</v>
      </c>
      <c r="AA139" s="9">
        <v>1</v>
      </c>
      <c r="AG139" s="20">
        <v>41883</v>
      </c>
      <c r="AH139" s="24">
        <v>0.13557020270265777</v>
      </c>
      <c r="AI139" s="25">
        <v>0.18901992570846696</v>
      </c>
      <c r="AJ139" s="24">
        <v>2.9854736772421304E-2</v>
      </c>
      <c r="AK139" s="25">
        <v>1.2370478569243988E-4</v>
      </c>
      <c r="AL139" s="30">
        <v>1.287348450538318E-3</v>
      </c>
      <c r="AM139" s="24">
        <v>1.6475894901426453E-6</v>
      </c>
      <c r="AN139" s="25">
        <v>4.8484157544531718E-2</v>
      </c>
      <c r="AO139" s="30">
        <v>0</v>
      </c>
      <c r="AP139" s="30">
        <v>2.2607086297947116E-5</v>
      </c>
      <c r="AQ139" s="24">
        <v>0</v>
      </c>
      <c r="AR139" s="25">
        <v>0.10425629832699569</v>
      </c>
      <c r="AS139" s="24">
        <v>0</v>
      </c>
      <c r="AT139" s="14">
        <v>0.24568968551646164</v>
      </c>
      <c r="AU139" s="14">
        <v>6.3685934471498284E-2</v>
      </c>
      <c r="AV139" s="14">
        <v>1.932947741050392E-2</v>
      </c>
      <c r="AW139" s="25">
        <v>0.16267427363444387</v>
      </c>
      <c r="AX139" s="15">
        <v>1</v>
      </c>
    </row>
    <row r="140" spans="1:50" x14ac:dyDescent="0.25">
      <c r="A140" s="5">
        <v>39173</v>
      </c>
      <c r="B140" t="s">
        <v>62</v>
      </c>
      <c r="C140">
        <v>3</v>
      </c>
      <c r="D140">
        <v>573528242.75999999</v>
      </c>
      <c r="I140" s="7">
        <v>41913</v>
      </c>
      <c r="J140" s="9">
        <v>0.13599987989899759</v>
      </c>
      <c r="K140" s="9">
        <v>0.18913017649321914</v>
      </c>
      <c r="L140" s="9">
        <v>3.0427420570025215E-2</v>
      </c>
      <c r="M140" s="9">
        <v>1.2089770148653239E-4</v>
      </c>
      <c r="N140" s="9">
        <v>1.265647266777029E-3</v>
      </c>
      <c r="O140" s="9">
        <v>1.6071910671979473E-6</v>
      </c>
      <c r="P140" s="9">
        <v>4.9339186802000078E-2</v>
      </c>
      <c r="Q140" s="9">
        <v>0</v>
      </c>
      <c r="R140" s="9">
        <v>2.1926858278780224E-5</v>
      </c>
      <c r="S140" s="9">
        <v>0</v>
      </c>
      <c r="T140" s="9">
        <v>0.10570695616871052</v>
      </c>
      <c r="U140" s="9">
        <v>0</v>
      </c>
      <c r="V140" s="9">
        <v>0.24399315052471746</v>
      </c>
      <c r="W140" s="9">
        <v>6.3435139549147104E-2</v>
      </c>
      <c r="X140" s="9">
        <v>1.8726841017951808E-2</v>
      </c>
      <c r="Y140" s="9">
        <v>0.16183116995762165</v>
      </c>
      <c r="Z140" s="9">
        <v>0</v>
      </c>
      <c r="AA140" s="9">
        <v>1</v>
      </c>
      <c r="AG140" s="20">
        <v>41913</v>
      </c>
      <c r="AH140" s="24">
        <v>0.13599987989899759</v>
      </c>
      <c r="AI140" s="25">
        <v>0.18913017649321914</v>
      </c>
      <c r="AJ140" s="24">
        <v>3.0427420570025215E-2</v>
      </c>
      <c r="AK140" s="25">
        <v>1.2089770148653239E-4</v>
      </c>
      <c r="AL140" s="30">
        <v>1.265647266777029E-3</v>
      </c>
      <c r="AM140" s="24">
        <v>1.6071910671979473E-6</v>
      </c>
      <c r="AN140" s="25">
        <v>4.9339186802000078E-2</v>
      </c>
      <c r="AO140" s="30">
        <v>0</v>
      </c>
      <c r="AP140" s="30">
        <v>2.1926858278780224E-5</v>
      </c>
      <c r="AQ140" s="24">
        <v>0</v>
      </c>
      <c r="AR140" s="25">
        <v>0.10570695616871052</v>
      </c>
      <c r="AS140" s="24">
        <v>0</v>
      </c>
      <c r="AT140" s="14">
        <v>0.24399315052471746</v>
      </c>
      <c r="AU140" s="14">
        <v>6.3435139549147104E-2</v>
      </c>
      <c r="AV140" s="14">
        <v>1.8726841017951808E-2</v>
      </c>
      <c r="AW140" s="25">
        <v>0.16183116995762165</v>
      </c>
      <c r="AX140" s="15">
        <v>1</v>
      </c>
    </row>
    <row r="141" spans="1:50" x14ac:dyDescent="0.25">
      <c r="A141" s="5">
        <v>39173</v>
      </c>
      <c r="B141" t="s">
        <v>56</v>
      </c>
      <c r="C141">
        <v>1</v>
      </c>
      <c r="D141">
        <v>791888435892.76001</v>
      </c>
      <c r="I141" s="7">
        <v>41944</v>
      </c>
      <c r="J141" s="9">
        <v>0.13638256770475854</v>
      </c>
      <c r="K141" s="9">
        <v>0.1892057464542822</v>
      </c>
      <c r="L141" s="9">
        <v>3.0884435637181632E-2</v>
      </c>
      <c r="M141" s="9">
        <v>1.198676894360679E-4</v>
      </c>
      <c r="N141" s="9">
        <v>1.2461307295437254E-3</v>
      </c>
      <c r="O141" s="9">
        <v>1.5493938202758259E-6</v>
      </c>
      <c r="P141" s="9">
        <v>5.0086327408002888E-2</v>
      </c>
      <c r="Q141" s="9">
        <v>0</v>
      </c>
      <c r="R141" s="9">
        <v>2.1289765486391829E-5</v>
      </c>
      <c r="S141" s="9">
        <v>0</v>
      </c>
      <c r="T141" s="9">
        <v>0.106819106576563</v>
      </c>
      <c r="U141" s="9">
        <v>0</v>
      </c>
      <c r="V141" s="9">
        <v>0.24261648932044497</v>
      </c>
      <c r="W141" s="9">
        <v>6.3226630382131138E-2</v>
      </c>
      <c r="X141" s="9">
        <v>1.8415544728632431E-2</v>
      </c>
      <c r="Y141" s="9">
        <v>0.1609743142097167</v>
      </c>
      <c r="Z141" s="9">
        <v>0</v>
      </c>
      <c r="AA141" s="9">
        <v>1</v>
      </c>
      <c r="AG141" s="20">
        <v>41944</v>
      </c>
      <c r="AH141" s="24">
        <v>0.13638256770475854</v>
      </c>
      <c r="AI141" s="25">
        <v>0.1892057464542822</v>
      </c>
      <c r="AJ141" s="24">
        <v>3.0884435637181632E-2</v>
      </c>
      <c r="AK141" s="25">
        <v>1.198676894360679E-4</v>
      </c>
      <c r="AL141" s="30">
        <v>1.2461307295437254E-3</v>
      </c>
      <c r="AM141" s="24">
        <v>1.5493938202758259E-6</v>
      </c>
      <c r="AN141" s="25">
        <v>5.0086327408002888E-2</v>
      </c>
      <c r="AO141" s="30">
        <v>0</v>
      </c>
      <c r="AP141" s="30">
        <v>2.1289765486391829E-5</v>
      </c>
      <c r="AQ141" s="24">
        <v>0</v>
      </c>
      <c r="AR141" s="25">
        <v>0.106819106576563</v>
      </c>
      <c r="AS141" s="24">
        <v>0</v>
      </c>
      <c r="AT141" s="14">
        <v>0.24261648932044497</v>
      </c>
      <c r="AU141" s="14">
        <v>6.3226630382131138E-2</v>
      </c>
      <c r="AV141" s="14">
        <v>1.8415544728632431E-2</v>
      </c>
      <c r="AW141" s="25">
        <v>0.1609743142097167</v>
      </c>
      <c r="AX141" s="15">
        <v>1</v>
      </c>
    </row>
    <row r="142" spans="1:50" x14ac:dyDescent="0.25">
      <c r="A142" s="5">
        <v>39173</v>
      </c>
      <c r="B142" t="s">
        <v>57</v>
      </c>
      <c r="C142">
        <v>2</v>
      </c>
      <c r="D142">
        <v>1235267175815.8301</v>
      </c>
      <c r="I142" s="7">
        <v>41974</v>
      </c>
      <c r="J142" s="9">
        <v>0.13674788762966916</v>
      </c>
      <c r="K142" s="9">
        <v>0.18919602636872343</v>
      </c>
      <c r="L142" s="9">
        <v>3.1198482410242746E-2</v>
      </c>
      <c r="M142" s="9">
        <v>1.1714806080414488E-4</v>
      </c>
      <c r="N142" s="9">
        <v>1.2322671373155793E-3</v>
      </c>
      <c r="O142" s="9">
        <v>1.5336370934352106E-6</v>
      </c>
      <c r="P142" s="9">
        <v>5.0615266424455053E-2</v>
      </c>
      <c r="Q142" s="9">
        <v>0</v>
      </c>
      <c r="R142" s="9">
        <v>2.0766400162687035E-5</v>
      </c>
      <c r="S142" s="9">
        <v>0</v>
      </c>
      <c r="T142" s="9">
        <v>0.10750960561070197</v>
      </c>
      <c r="U142" s="9">
        <v>0</v>
      </c>
      <c r="V142" s="9">
        <v>0.24168050816039441</v>
      </c>
      <c r="W142" s="9">
        <v>6.3162848990128972E-2</v>
      </c>
      <c r="X142" s="9">
        <v>1.7949899405326993E-2</v>
      </c>
      <c r="Y142" s="9">
        <v>0.16056775976498128</v>
      </c>
      <c r="Z142" s="9">
        <v>0</v>
      </c>
      <c r="AA142" s="9">
        <v>1</v>
      </c>
      <c r="AG142" s="20">
        <v>41974</v>
      </c>
      <c r="AH142" s="24">
        <v>0.13674788762966916</v>
      </c>
      <c r="AI142" s="25">
        <v>0.18919602636872343</v>
      </c>
      <c r="AJ142" s="24">
        <v>3.1198482410242746E-2</v>
      </c>
      <c r="AK142" s="25">
        <v>1.1714806080414488E-4</v>
      </c>
      <c r="AL142" s="30">
        <v>1.2322671373155793E-3</v>
      </c>
      <c r="AM142" s="24">
        <v>1.5336370934352106E-6</v>
      </c>
      <c r="AN142" s="25">
        <v>5.0615266424455053E-2</v>
      </c>
      <c r="AO142" s="30">
        <v>0</v>
      </c>
      <c r="AP142" s="30">
        <v>2.0766400162687035E-5</v>
      </c>
      <c r="AQ142" s="24">
        <v>0</v>
      </c>
      <c r="AR142" s="25">
        <v>0.10750960561070197</v>
      </c>
      <c r="AS142" s="24">
        <v>0</v>
      </c>
      <c r="AT142" s="14">
        <v>0.24168050816039441</v>
      </c>
      <c r="AU142" s="14">
        <v>6.3162848990128972E-2</v>
      </c>
      <c r="AV142" s="14">
        <v>1.7949899405326993E-2</v>
      </c>
      <c r="AW142" s="25">
        <v>0.16056775976498128</v>
      </c>
      <c r="AX142" s="15">
        <v>1</v>
      </c>
    </row>
    <row r="143" spans="1:50" x14ac:dyDescent="0.25">
      <c r="A143" s="5">
        <v>39203</v>
      </c>
      <c r="B143" t="s">
        <v>62</v>
      </c>
      <c r="C143">
        <v>3</v>
      </c>
      <c r="D143">
        <v>573520590.79999995</v>
      </c>
      <c r="I143" s="7">
        <v>42005</v>
      </c>
      <c r="J143" s="9">
        <v>0.13715724545850183</v>
      </c>
      <c r="K143" s="9">
        <v>0.18915297397218217</v>
      </c>
      <c r="L143" s="9">
        <v>3.1501438476737753E-2</v>
      </c>
      <c r="M143" s="9">
        <v>1.1366750963029069E-4</v>
      </c>
      <c r="N143" s="9">
        <v>1.2440125150688104E-3</v>
      </c>
      <c r="O143" s="9">
        <v>1.5175716317508754E-6</v>
      </c>
      <c r="P143" s="9">
        <v>5.1193326064852544E-2</v>
      </c>
      <c r="Q143" s="9">
        <v>0</v>
      </c>
      <c r="R143" s="9">
        <v>2.0152341124720677E-5</v>
      </c>
      <c r="S143" s="9">
        <v>0</v>
      </c>
      <c r="T143" s="9">
        <v>0.10809238840698358</v>
      </c>
      <c r="U143" s="9">
        <v>0</v>
      </c>
      <c r="V143" s="9">
        <v>0.24076163884161514</v>
      </c>
      <c r="W143" s="9">
        <v>6.3090556009666121E-2</v>
      </c>
      <c r="X143" s="9">
        <v>1.7423090354775499E-2</v>
      </c>
      <c r="Y143" s="9">
        <v>0.16024799247722982</v>
      </c>
      <c r="Z143" s="9">
        <v>0</v>
      </c>
      <c r="AA143" s="9">
        <v>1</v>
      </c>
      <c r="AG143" s="20">
        <v>42005</v>
      </c>
      <c r="AH143" s="24">
        <v>0.13715724545850183</v>
      </c>
      <c r="AI143" s="25">
        <v>0.18915297397218217</v>
      </c>
      <c r="AJ143" s="24">
        <v>3.1501438476737753E-2</v>
      </c>
      <c r="AK143" s="25">
        <v>1.1366750963029069E-4</v>
      </c>
      <c r="AL143" s="30">
        <v>1.2440125150688104E-3</v>
      </c>
      <c r="AM143" s="24">
        <v>1.5175716317508754E-6</v>
      </c>
      <c r="AN143" s="25">
        <v>5.1193326064852544E-2</v>
      </c>
      <c r="AO143" s="30">
        <v>0</v>
      </c>
      <c r="AP143" s="30">
        <v>2.0152341124720677E-5</v>
      </c>
      <c r="AQ143" s="24">
        <v>0</v>
      </c>
      <c r="AR143" s="25">
        <v>0.10809238840698358</v>
      </c>
      <c r="AS143" s="24">
        <v>0</v>
      </c>
      <c r="AT143" s="14">
        <v>0.24076163884161514</v>
      </c>
      <c r="AU143" s="14">
        <v>6.3090556009666121E-2</v>
      </c>
      <c r="AV143" s="14">
        <v>1.7423090354775499E-2</v>
      </c>
      <c r="AW143" s="25">
        <v>0.16024799247722982</v>
      </c>
      <c r="AX143" s="15">
        <v>1</v>
      </c>
    </row>
    <row r="144" spans="1:50" x14ac:dyDescent="0.25">
      <c r="A144" s="5">
        <v>39203</v>
      </c>
      <c r="B144" t="s">
        <v>56</v>
      </c>
      <c r="C144">
        <v>1</v>
      </c>
      <c r="D144">
        <v>820793942762.20996</v>
      </c>
      <c r="I144" s="7">
        <v>42036</v>
      </c>
      <c r="J144" s="9">
        <v>0.13769918501930475</v>
      </c>
      <c r="K144" s="9">
        <v>0.18897791397573455</v>
      </c>
      <c r="L144" s="9">
        <v>3.1719616029574148E-2</v>
      </c>
      <c r="M144" s="9">
        <v>1.668373365524954E-4</v>
      </c>
      <c r="N144" s="9">
        <v>1.2190705265419219E-3</v>
      </c>
      <c r="O144" s="9">
        <v>1.4528433382088844E-6</v>
      </c>
      <c r="P144" s="9">
        <v>5.1715118844403364E-2</v>
      </c>
      <c r="Q144" s="9">
        <v>0</v>
      </c>
      <c r="R144" s="9">
        <v>1.945768569208476E-5</v>
      </c>
      <c r="S144" s="9">
        <v>0</v>
      </c>
      <c r="T144" s="9">
        <v>0.10848312930354363</v>
      </c>
      <c r="U144" s="9">
        <v>0</v>
      </c>
      <c r="V144" s="9">
        <v>0.23999910921764167</v>
      </c>
      <c r="W144" s="9">
        <v>6.3131679682937272E-2</v>
      </c>
      <c r="X144" s="9">
        <v>1.6864265001340653E-2</v>
      </c>
      <c r="Y144" s="9">
        <v>0.16000316453339533</v>
      </c>
      <c r="Z144" s="9">
        <v>0</v>
      </c>
      <c r="AA144" s="9">
        <v>1</v>
      </c>
      <c r="AG144" s="20">
        <v>42036</v>
      </c>
      <c r="AH144" s="24">
        <v>0.13769918501930475</v>
      </c>
      <c r="AI144" s="25">
        <v>0.18897791397573455</v>
      </c>
      <c r="AJ144" s="24">
        <v>3.1719616029574148E-2</v>
      </c>
      <c r="AK144" s="25">
        <v>1.668373365524954E-4</v>
      </c>
      <c r="AL144" s="30">
        <v>1.2190705265419219E-3</v>
      </c>
      <c r="AM144" s="24">
        <v>1.4528433382088844E-6</v>
      </c>
      <c r="AN144" s="25">
        <v>5.1715118844403364E-2</v>
      </c>
      <c r="AO144" s="30">
        <v>0</v>
      </c>
      <c r="AP144" s="30">
        <v>1.945768569208476E-5</v>
      </c>
      <c r="AQ144" s="24">
        <v>0</v>
      </c>
      <c r="AR144" s="25">
        <v>0.10848312930354363</v>
      </c>
      <c r="AS144" s="24">
        <v>0</v>
      </c>
      <c r="AT144" s="14">
        <v>0.23999910921764167</v>
      </c>
      <c r="AU144" s="14">
        <v>6.3131679682937272E-2</v>
      </c>
      <c r="AV144" s="14">
        <v>1.6864265001340653E-2</v>
      </c>
      <c r="AW144" s="25">
        <v>0.16000316453339533</v>
      </c>
      <c r="AX144" s="15">
        <v>1</v>
      </c>
    </row>
    <row r="145" spans="1:50" x14ac:dyDescent="0.25">
      <c r="A145" s="5">
        <v>39203</v>
      </c>
      <c r="B145" t="s">
        <v>57</v>
      </c>
      <c r="C145">
        <v>2</v>
      </c>
      <c r="D145">
        <v>1273110246395.77</v>
      </c>
      <c r="I145" s="7">
        <v>42064</v>
      </c>
      <c r="J145" s="9">
        <v>0.13800401807790766</v>
      </c>
      <c r="K145" s="9">
        <v>0.18886637610218462</v>
      </c>
      <c r="L145" s="9">
        <v>3.1681604561992725E-2</v>
      </c>
      <c r="M145" s="9">
        <v>1.6388427036139188E-4</v>
      </c>
      <c r="N145" s="9">
        <v>1.3589798430606956E-3</v>
      </c>
      <c r="O145" s="9">
        <v>1.4512292058787555E-6</v>
      </c>
      <c r="P145" s="9">
        <v>5.1983759587981328E-2</v>
      </c>
      <c r="Q145" s="9">
        <v>0</v>
      </c>
      <c r="R145" s="9">
        <v>1.8979958742783523E-5</v>
      </c>
      <c r="S145" s="9">
        <v>0</v>
      </c>
      <c r="T145" s="9">
        <v>0.10799623243471627</v>
      </c>
      <c r="U145" s="9">
        <v>0</v>
      </c>
      <c r="V145" s="9">
        <v>0.23996235696690019</v>
      </c>
      <c r="W145" s="9">
        <v>6.3162226105223138E-2</v>
      </c>
      <c r="X145" s="9">
        <v>1.6430291919725837E-2</v>
      </c>
      <c r="Y145" s="9">
        <v>0.16036983894199766</v>
      </c>
      <c r="Z145" s="9">
        <v>0</v>
      </c>
      <c r="AA145" s="9">
        <v>1</v>
      </c>
      <c r="AG145" s="20">
        <v>42064</v>
      </c>
      <c r="AH145" s="24">
        <v>0.13800401807790766</v>
      </c>
      <c r="AI145" s="25">
        <v>0.18886637610218462</v>
      </c>
      <c r="AJ145" s="24">
        <v>3.1681604561992725E-2</v>
      </c>
      <c r="AK145" s="25">
        <v>1.6388427036139188E-4</v>
      </c>
      <c r="AL145" s="30">
        <v>1.3589798430606956E-3</v>
      </c>
      <c r="AM145" s="24">
        <v>1.4512292058787555E-6</v>
      </c>
      <c r="AN145" s="25">
        <v>5.1983759587981328E-2</v>
      </c>
      <c r="AO145" s="30">
        <v>0</v>
      </c>
      <c r="AP145" s="30">
        <v>1.8979958742783523E-5</v>
      </c>
      <c r="AQ145" s="24">
        <v>0</v>
      </c>
      <c r="AR145" s="25">
        <v>0.10799623243471627</v>
      </c>
      <c r="AS145" s="24">
        <v>0</v>
      </c>
      <c r="AT145" s="14">
        <v>0.23996235696690019</v>
      </c>
      <c r="AU145" s="14">
        <v>6.3162226105223138E-2</v>
      </c>
      <c r="AV145" s="14">
        <v>1.6430291919725837E-2</v>
      </c>
      <c r="AW145" s="25">
        <v>0.16036983894199766</v>
      </c>
      <c r="AX145" s="15">
        <v>1</v>
      </c>
    </row>
    <row r="146" spans="1:50" x14ac:dyDescent="0.25">
      <c r="A146" s="5">
        <v>39234</v>
      </c>
      <c r="B146" t="s">
        <v>62</v>
      </c>
      <c r="C146">
        <v>3</v>
      </c>
      <c r="D146">
        <v>573449360.20000005</v>
      </c>
      <c r="I146" s="7">
        <v>42095</v>
      </c>
      <c r="J146" s="9">
        <v>0.13853172092854177</v>
      </c>
      <c r="K146" s="9">
        <v>0.18863602669517246</v>
      </c>
      <c r="L146" s="9">
        <v>3.171582848709973E-2</v>
      </c>
      <c r="M146" s="9">
        <v>1.579097461540255E-4</v>
      </c>
      <c r="N146" s="9">
        <v>1.4813606597766085E-3</v>
      </c>
      <c r="O146" s="9">
        <v>1.4139379336288578E-6</v>
      </c>
      <c r="P146" s="9">
        <v>5.2478494598109778E-2</v>
      </c>
      <c r="Q146" s="9">
        <v>0</v>
      </c>
      <c r="R146" s="9">
        <v>1.8184929658927775E-5</v>
      </c>
      <c r="S146" s="9">
        <v>0</v>
      </c>
      <c r="T146" s="9">
        <v>0.10759001514787865</v>
      </c>
      <c r="U146" s="9">
        <v>0</v>
      </c>
      <c r="V146" s="9">
        <v>0.23969452243482015</v>
      </c>
      <c r="W146" s="9">
        <v>6.3165194551274575E-2</v>
      </c>
      <c r="X146" s="9">
        <v>1.5826005879107555E-2</v>
      </c>
      <c r="Y146" s="9">
        <v>0.16070332200447204</v>
      </c>
      <c r="Z146" s="9">
        <v>0</v>
      </c>
      <c r="AA146" s="9">
        <v>1</v>
      </c>
      <c r="AG146" s="20">
        <v>42095</v>
      </c>
      <c r="AH146" s="24">
        <v>0.13853172092854177</v>
      </c>
      <c r="AI146" s="25">
        <v>0.18863602669517246</v>
      </c>
      <c r="AJ146" s="24">
        <v>3.171582848709973E-2</v>
      </c>
      <c r="AK146" s="25">
        <v>1.579097461540255E-4</v>
      </c>
      <c r="AL146" s="30">
        <v>1.4813606597766085E-3</v>
      </c>
      <c r="AM146" s="24">
        <v>1.4139379336288578E-6</v>
      </c>
      <c r="AN146" s="25">
        <v>5.2478494598109778E-2</v>
      </c>
      <c r="AO146" s="30">
        <v>0</v>
      </c>
      <c r="AP146" s="30">
        <v>1.8184929658927775E-5</v>
      </c>
      <c r="AQ146" s="24">
        <v>0</v>
      </c>
      <c r="AR146" s="25">
        <v>0.10759001514787865</v>
      </c>
      <c r="AS146" s="24">
        <v>0</v>
      </c>
      <c r="AT146" s="14">
        <v>0.23969452243482015</v>
      </c>
      <c r="AU146" s="14">
        <v>6.3165194551274575E-2</v>
      </c>
      <c r="AV146" s="14">
        <v>1.5826005879107555E-2</v>
      </c>
      <c r="AW146" s="25">
        <v>0.16070332200447204</v>
      </c>
      <c r="AX146" s="15">
        <v>1</v>
      </c>
    </row>
    <row r="147" spans="1:50" x14ac:dyDescent="0.25">
      <c r="A147" s="5">
        <v>39234</v>
      </c>
      <c r="B147" t="s">
        <v>56</v>
      </c>
      <c r="C147">
        <v>1</v>
      </c>
      <c r="D147">
        <v>834403194858.5</v>
      </c>
      <c r="I147" s="7">
        <v>42125</v>
      </c>
      <c r="J147" s="9">
        <v>0.13898319473660387</v>
      </c>
      <c r="K147" s="9">
        <v>0.18851771148499355</v>
      </c>
      <c r="L147" s="9">
        <v>3.2018995411424798E-2</v>
      </c>
      <c r="M147" s="9">
        <v>1.5357820955654405E-4</v>
      </c>
      <c r="N147" s="9">
        <v>1.606014370237768E-3</v>
      </c>
      <c r="O147" s="9">
        <v>1.3826323671479903E-6</v>
      </c>
      <c r="P147" s="9">
        <v>5.3107995222625631E-2</v>
      </c>
      <c r="Q147" s="9">
        <v>0</v>
      </c>
      <c r="R147" s="9">
        <v>1.7613444470405528E-5</v>
      </c>
      <c r="S147" s="9">
        <v>0</v>
      </c>
      <c r="T147" s="9">
        <v>0.10802726857655882</v>
      </c>
      <c r="U147" s="9">
        <v>0</v>
      </c>
      <c r="V147" s="9">
        <v>0.23878312295557563</v>
      </c>
      <c r="W147" s="9">
        <v>6.3204341504441777E-2</v>
      </c>
      <c r="X147" s="9">
        <v>1.5362173803568005E-2</v>
      </c>
      <c r="Y147" s="9">
        <v>0.16021660764757614</v>
      </c>
      <c r="Z147" s="9">
        <v>0</v>
      </c>
      <c r="AA147" s="9">
        <v>1</v>
      </c>
      <c r="AG147" s="20">
        <v>42125</v>
      </c>
      <c r="AH147" s="24">
        <v>0.13898319473660387</v>
      </c>
      <c r="AI147" s="25">
        <v>0.18851771148499355</v>
      </c>
      <c r="AJ147" s="24">
        <v>3.2018995411424798E-2</v>
      </c>
      <c r="AK147" s="25">
        <v>1.5357820955654405E-4</v>
      </c>
      <c r="AL147" s="30">
        <v>1.606014370237768E-3</v>
      </c>
      <c r="AM147" s="24">
        <v>1.3826323671479903E-6</v>
      </c>
      <c r="AN147" s="25">
        <v>5.3107995222625631E-2</v>
      </c>
      <c r="AO147" s="30">
        <v>0</v>
      </c>
      <c r="AP147" s="30">
        <v>1.7613444470405528E-5</v>
      </c>
      <c r="AQ147" s="24">
        <v>0</v>
      </c>
      <c r="AR147" s="25">
        <v>0.10802726857655882</v>
      </c>
      <c r="AS147" s="24">
        <v>0</v>
      </c>
      <c r="AT147" s="14">
        <v>0.23878312295557563</v>
      </c>
      <c r="AU147" s="14">
        <v>6.3204341504441777E-2</v>
      </c>
      <c r="AV147" s="14">
        <v>1.5362173803568005E-2</v>
      </c>
      <c r="AW147" s="25">
        <v>0.16021660764757614</v>
      </c>
      <c r="AX147" s="15">
        <v>1</v>
      </c>
    </row>
    <row r="148" spans="1:50" x14ac:dyDescent="0.25">
      <c r="A148" s="5">
        <v>39234</v>
      </c>
      <c r="B148" t="s">
        <v>57</v>
      </c>
      <c r="C148">
        <v>2</v>
      </c>
      <c r="D148">
        <v>1288565510578.48</v>
      </c>
      <c r="I148" s="7">
        <v>42156</v>
      </c>
      <c r="J148" s="9">
        <v>0.13930362837243951</v>
      </c>
      <c r="K148" s="9">
        <v>0.18855196942431612</v>
      </c>
      <c r="L148" s="9">
        <v>3.2416597575549835E-2</v>
      </c>
      <c r="M148" s="9">
        <v>1.6125319274522428E-4</v>
      </c>
      <c r="N148" s="9">
        <v>1.5821928959618352E-3</v>
      </c>
      <c r="O148" s="9">
        <v>1.2825706688801535E-6</v>
      </c>
      <c r="P148" s="9">
        <v>5.3637702608499364E-2</v>
      </c>
      <c r="Q148" s="9">
        <v>0</v>
      </c>
      <c r="R148" s="9">
        <v>1.7085675826933431E-5</v>
      </c>
      <c r="S148" s="9">
        <v>0</v>
      </c>
      <c r="T148" s="9">
        <v>0.10875294220284411</v>
      </c>
      <c r="U148" s="9">
        <v>0</v>
      </c>
      <c r="V148" s="9">
        <v>0.237787672740572</v>
      </c>
      <c r="W148" s="9">
        <v>6.3360180695601079E-2</v>
      </c>
      <c r="X148" s="9">
        <v>1.4869883933800326E-2</v>
      </c>
      <c r="Y148" s="9">
        <v>0.15955760811117498</v>
      </c>
      <c r="Z148" s="9">
        <v>0</v>
      </c>
      <c r="AA148" s="9">
        <v>1</v>
      </c>
      <c r="AG148" s="20">
        <v>42156</v>
      </c>
      <c r="AH148" s="24">
        <v>0.13930362837243951</v>
      </c>
      <c r="AI148" s="25">
        <v>0.18855196942431612</v>
      </c>
      <c r="AJ148" s="24">
        <v>3.2416597575549835E-2</v>
      </c>
      <c r="AK148" s="25">
        <v>1.6125319274522428E-4</v>
      </c>
      <c r="AL148" s="30">
        <v>1.5821928959618352E-3</v>
      </c>
      <c r="AM148" s="24">
        <v>1.2825706688801535E-6</v>
      </c>
      <c r="AN148" s="25">
        <v>5.3637702608499364E-2</v>
      </c>
      <c r="AO148" s="30">
        <v>0</v>
      </c>
      <c r="AP148" s="30">
        <v>1.7085675826933431E-5</v>
      </c>
      <c r="AQ148" s="24">
        <v>0</v>
      </c>
      <c r="AR148" s="25">
        <v>0.10875294220284411</v>
      </c>
      <c r="AS148" s="24">
        <v>0</v>
      </c>
      <c r="AT148" s="14">
        <v>0.237787672740572</v>
      </c>
      <c r="AU148" s="14">
        <v>6.3360180695601079E-2</v>
      </c>
      <c r="AV148" s="14">
        <v>1.4869883933800326E-2</v>
      </c>
      <c r="AW148" s="25">
        <v>0.15955760811117498</v>
      </c>
      <c r="AX148" s="15">
        <v>1</v>
      </c>
    </row>
    <row r="149" spans="1:50" x14ac:dyDescent="0.25">
      <c r="A149" s="5">
        <v>39264</v>
      </c>
      <c r="B149" t="s">
        <v>62</v>
      </c>
      <c r="C149">
        <v>3</v>
      </c>
      <c r="D149">
        <v>573336761.00999999</v>
      </c>
      <c r="I149" s="7">
        <v>42186</v>
      </c>
      <c r="J149" s="9">
        <v>0.13981500619018999</v>
      </c>
      <c r="K149" s="9">
        <v>0.18855682401312032</v>
      </c>
      <c r="L149" s="9">
        <v>3.302079073554251E-2</v>
      </c>
      <c r="M149" s="9">
        <v>1.6989455608599244E-4</v>
      </c>
      <c r="N149" s="9">
        <v>1.8237364073202577E-3</v>
      </c>
      <c r="O149" s="9">
        <v>1.2774058571248535E-6</v>
      </c>
      <c r="P149" s="9">
        <v>5.4419233078885902E-2</v>
      </c>
      <c r="Q149" s="9">
        <v>0</v>
      </c>
      <c r="R149" s="9">
        <v>1.6534499101521469E-5</v>
      </c>
      <c r="S149" s="9">
        <v>0</v>
      </c>
      <c r="T149" s="9">
        <v>0.10997528683078762</v>
      </c>
      <c r="U149" s="9">
        <v>0</v>
      </c>
      <c r="V149" s="9">
        <v>0.23610070814153414</v>
      </c>
      <c r="W149" s="9">
        <v>6.3474762102774376E-2</v>
      </c>
      <c r="X149" s="9">
        <v>1.4359188819719025E-2</v>
      </c>
      <c r="Y149" s="9">
        <v>0.15826675721908109</v>
      </c>
      <c r="Z149" s="9">
        <v>0</v>
      </c>
      <c r="AA149" s="9">
        <v>1</v>
      </c>
      <c r="AG149" s="20">
        <v>42186</v>
      </c>
      <c r="AH149" s="24">
        <v>0.13981500619018999</v>
      </c>
      <c r="AI149" s="25">
        <v>0.18855682401312032</v>
      </c>
      <c r="AJ149" s="24">
        <v>3.302079073554251E-2</v>
      </c>
      <c r="AK149" s="25">
        <v>1.6989455608599244E-4</v>
      </c>
      <c r="AL149" s="30">
        <v>1.8237364073202577E-3</v>
      </c>
      <c r="AM149" s="24">
        <v>1.2774058571248535E-6</v>
      </c>
      <c r="AN149" s="25">
        <v>5.4419233078885902E-2</v>
      </c>
      <c r="AO149" s="30">
        <v>0</v>
      </c>
      <c r="AP149" s="30">
        <v>1.6534499101521469E-5</v>
      </c>
      <c r="AQ149" s="24">
        <v>0</v>
      </c>
      <c r="AR149" s="25">
        <v>0.10997528683078762</v>
      </c>
      <c r="AS149" s="24">
        <v>0</v>
      </c>
      <c r="AT149" s="14">
        <v>0.23610070814153414</v>
      </c>
      <c r="AU149" s="14">
        <v>6.3474762102774376E-2</v>
      </c>
      <c r="AV149" s="14">
        <v>1.4359188819719025E-2</v>
      </c>
      <c r="AW149" s="25">
        <v>0.15826675721908109</v>
      </c>
      <c r="AX149" s="15">
        <v>1</v>
      </c>
    </row>
    <row r="150" spans="1:50" x14ac:dyDescent="0.25">
      <c r="A150" s="5">
        <v>39264</v>
      </c>
      <c r="B150" t="s">
        <v>56</v>
      </c>
      <c r="C150">
        <v>1</v>
      </c>
      <c r="D150">
        <v>834742560452.42004</v>
      </c>
      <c r="I150" s="7">
        <v>42217</v>
      </c>
      <c r="J150" s="9">
        <v>0.14017706935751384</v>
      </c>
      <c r="K150" s="9">
        <v>0.18867614524750978</v>
      </c>
      <c r="L150" s="9">
        <v>3.3544479151493563E-2</v>
      </c>
      <c r="M150" s="9">
        <v>1.6699942397976097E-4</v>
      </c>
      <c r="N150" s="9">
        <v>1.7988767216841309E-3</v>
      </c>
      <c r="O150" s="9">
        <v>1.2728807339904822E-6</v>
      </c>
      <c r="P150" s="9">
        <v>5.4893926769541981E-2</v>
      </c>
      <c r="Q150" s="9">
        <v>0</v>
      </c>
      <c r="R150" s="9">
        <v>1.6109837324831339E-5</v>
      </c>
      <c r="S150" s="9">
        <v>0</v>
      </c>
      <c r="T150" s="9">
        <v>0.11125646468698926</v>
      </c>
      <c r="U150" s="9">
        <v>0</v>
      </c>
      <c r="V150" s="9">
        <v>0.23473432796161231</v>
      </c>
      <c r="W150" s="9">
        <v>6.3692478578186343E-2</v>
      </c>
      <c r="X150" s="9">
        <v>1.3984752099088517E-2</v>
      </c>
      <c r="Y150" s="9">
        <v>0.15705709728434175</v>
      </c>
      <c r="Z150" s="9">
        <v>0</v>
      </c>
      <c r="AA150" s="9">
        <v>1</v>
      </c>
      <c r="AG150" s="20">
        <v>42217</v>
      </c>
      <c r="AH150" s="24">
        <v>0.14017706935751384</v>
      </c>
      <c r="AI150" s="25">
        <v>0.18867614524750978</v>
      </c>
      <c r="AJ150" s="24">
        <v>3.3544479151493563E-2</v>
      </c>
      <c r="AK150" s="25">
        <v>1.6699942397976097E-4</v>
      </c>
      <c r="AL150" s="30">
        <v>1.7988767216841309E-3</v>
      </c>
      <c r="AM150" s="24">
        <v>1.2728807339904822E-6</v>
      </c>
      <c r="AN150" s="25">
        <v>5.4893926769541981E-2</v>
      </c>
      <c r="AO150" s="30">
        <v>0</v>
      </c>
      <c r="AP150" s="30">
        <v>1.6109837324831339E-5</v>
      </c>
      <c r="AQ150" s="24">
        <v>0</v>
      </c>
      <c r="AR150" s="25">
        <v>0.11125646468698926</v>
      </c>
      <c r="AS150" s="24">
        <v>0</v>
      </c>
      <c r="AT150" s="14">
        <v>0.23473432796161231</v>
      </c>
      <c r="AU150" s="14">
        <v>6.3692478578186343E-2</v>
      </c>
      <c r="AV150" s="14">
        <v>1.3984752099088517E-2</v>
      </c>
      <c r="AW150" s="25">
        <v>0.15705709728434175</v>
      </c>
      <c r="AX150" s="15">
        <v>1</v>
      </c>
    </row>
    <row r="151" spans="1:50" x14ac:dyDescent="0.25">
      <c r="A151" s="5">
        <v>39264</v>
      </c>
      <c r="B151" t="s">
        <v>57</v>
      </c>
      <c r="C151">
        <v>2</v>
      </c>
      <c r="D151">
        <v>1288302761918.1001</v>
      </c>
      <c r="I151" s="7">
        <v>42248</v>
      </c>
      <c r="J151" s="9">
        <v>0.14061114149137743</v>
      </c>
      <c r="K151" s="9">
        <v>0.18869647476739318</v>
      </c>
      <c r="L151" s="9">
        <v>3.4361894914649513E-2</v>
      </c>
      <c r="M151" s="9">
        <v>1.6366825334759624E-4</v>
      </c>
      <c r="N151" s="9">
        <v>1.9916253124470321E-3</v>
      </c>
      <c r="O151" s="9">
        <v>1.2566311327740973E-6</v>
      </c>
      <c r="P151" s="9">
        <v>5.5973755897328066E-2</v>
      </c>
      <c r="Q151" s="9">
        <v>0</v>
      </c>
      <c r="R151" s="9">
        <v>1.5526852314187082E-5</v>
      </c>
      <c r="S151" s="9">
        <v>0</v>
      </c>
      <c r="T151" s="9">
        <v>0.11304780534881179</v>
      </c>
      <c r="U151" s="9">
        <v>0</v>
      </c>
      <c r="V151" s="9">
        <v>0.23256842526557725</v>
      </c>
      <c r="W151" s="9">
        <v>6.3486769704982876E-2</v>
      </c>
      <c r="X151" s="9">
        <v>1.3502972487268764E-2</v>
      </c>
      <c r="Y151" s="9">
        <v>0.15557868307336964</v>
      </c>
      <c r="Z151" s="9">
        <v>0</v>
      </c>
      <c r="AA151" s="9">
        <v>1</v>
      </c>
      <c r="AG151" s="20">
        <v>42248</v>
      </c>
      <c r="AH151" s="24">
        <v>0.14061114149137743</v>
      </c>
      <c r="AI151" s="25">
        <v>0.18869647476739318</v>
      </c>
      <c r="AJ151" s="24">
        <v>3.4361894914649513E-2</v>
      </c>
      <c r="AK151" s="25">
        <v>1.6366825334759624E-4</v>
      </c>
      <c r="AL151" s="30">
        <v>1.9916253124470321E-3</v>
      </c>
      <c r="AM151" s="24">
        <v>1.2566311327740973E-6</v>
      </c>
      <c r="AN151" s="25">
        <v>5.5973755897328066E-2</v>
      </c>
      <c r="AO151" s="30">
        <v>0</v>
      </c>
      <c r="AP151" s="30">
        <v>1.5526852314187082E-5</v>
      </c>
      <c r="AQ151" s="24">
        <v>0</v>
      </c>
      <c r="AR151" s="25">
        <v>0.11304780534881179</v>
      </c>
      <c r="AS151" s="24">
        <v>0</v>
      </c>
      <c r="AT151" s="14">
        <v>0.23256842526557725</v>
      </c>
      <c r="AU151" s="14">
        <v>6.3486769704982876E-2</v>
      </c>
      <c r="AV151" s="14">
        <v>1.3502972487268764E-2</v>
      </c>
      <c r="AW151" s="25">
        <v>0.15557868307336964</v>
      </c>
      <c r="AX151" s="15">
        <v>1</v>
      </c>
    </row>
    <row r="152" spans="1:50" x14ac:dyDescent="0.25">
      <c r="A152" s="5">
        <v>39295</v>
      </c>
      <c r="B152" t="s">
        <v>62</v>
      </c>
      <c r="C152">
        <v>3</v>
      </c>
      <c r="D152">
        <v>535906892.62</v>
      </c>
      <c r="I152" s="7">
        <v>42278</v>
      </c>
      <c r="J152" s="9">
        <v>0.14114582075937343</v>
      </c>
      <c r="K152" s="9">
        <v>0.18862644175093654</v>
      </c>
      <c r="L152" s="9">
        <v>3.4924970426899703E-2</v>
      </c>
      <c r="M152" s="9">
        <v>1.5964251336786196E-4</v>
      </c>
      <c r="N152" s="9">
        <v>2.0569092199059658E-3</v>
      </c>
      <c r="O152" s="9">
        <v>1.2309390575145406E-6</v>
      </c>
      <c r="P152" s="9">
        <v>5.6643890036636585E-2</v>
      </c>
      <c r="Q152" s="9">
        <v>0</v>
      </c>
      <c r="R152" s="9">
        <v>1.4931167312525589E-5</v>
      </c>
      <c r="S152" s="9">
        <v>0</v>
      </c>
      <c r="T152" s="9">
        <v>0.11428037961504572</v>
      </c>
      <c r="U152" s="9">
        <v>0</v>
      </c>
      <c r="V152" s="9">
        <v>0.23107289178572923</v>
      </c>
      <c r="W152" s="9">
        <v>6.354743821964097E-2</v>
      </c>
      <c r="X152" s="9">
        <v>1.3026709560798086E-2</v>
      </c>
      <c r="Y152" s="9">
        <v>0.15449874400529578</v>
      </c>
      <c r="Z152" s="9">
        <v>0</v>
      </c>
      <c r="AA152" s="9">
        <v>1</v>
      </c>
      <c r="AG152" s="20">
        <v>42278</v>
      </c>
      <c r="AH152" s="24">
        <v>0.14114582075937343</v>
      </c>
      <c r="AI152" s="25">
        <v>0.18862644175093654</v>
      </c>
      <c r="AJ152" s="24">
        <v>3.4924970426899703E-2</v>
      </c>
      <c r="AK152" s="25">
        <v>1.5964251336786196E-4</v>
      </c>
      <c r="AL152" s="30">
        <v>2.0569092199059658E-3</v>
      </c>
      <c r="AM152" s="24">
        <v>1.2309390575145406E-6</v>
      </c>
      <c r="AN152" s="25">
        <v>5.6643890036636585E-2</v>
      </c>
      <c r="AO152" s="30">
        <v>0</v>
      </c>
      <c r="AP152" s="30">
        <v>1.4931167312525589E-5</v>
      </c>
      <c r="AQ152" s="24">
        <v>0</v>
      </c>
      <c r="AR152" s="25">
        <v>0.11428037961504572</v>
      </c>
      <c r="AS152" s="24">
        <v>0</v>
      </c>
      <c r="AT152" s="14">
        <v>0.23107289178572923</v>
      </c>
      <c r="AU152" s="14">
        <v>6.354743821964097E-2</v>
      </c>
      <c r="AV152" s="14">
        <v>1.3026709560798086E-2</v>
      </c>
      <c r="AW152" s="25">
        <v>0.15449874400529578</v>
      </c>
      <c r="AX152" s="15">
        <v>1</v>
      </c>
    </row>
    <row r="153" spans="1:50" x14ac:dyDescent="0.25">
      <c r="A153" s="5">
        <v>39295</v>
      </c>
      <c r="B153" t="s">
        <v>56</v>
      </c>
      <c r="C153">
        <v>1</v>
      </c>
      <c r="D153">
        <v>880971719310.51001</v>
      </c>
      <c r="I153" s="7">
        <v>42309</v>
      </c>
      <c r="J153" s="9">
        <v>0.14131083696402644</v>
      </c>
      <c r="K153" s="9">
        <v>0.18876601356415576</v>
      </c>
      <c r="L153" s="9">
        <v>3.5257699053039333E-2</v>
      </c>
      <c r="M153" s="9">
        <v>1.5511659352895608E-4</v>
      </c>
      <c r="N153" s="9">
        <v>2.0221318299764E-3</v>
      </c>
      <c r="O153" s="9">
        <v>1.2181316668082625E-6</v>
      </c>
      <c r="P153" s="9">
        <v>5.7138017253471104E-2</v>
      </c>
      <c r="Q153" s="9">
        <v>0</v>
      </c>
      <c r="R153" s="9">
        <v>1.4380342947025385E-5</v>
      </c>
      <c r="S153" s="9">
        <v>0</v>
      </c>
      <c r="T153" s="9">
        <v>0.11492278114074407</v>
      </c>
      <c r="U153" s="9">
        <v>0</v>
      </c>
      <c r="V153" s="9">
        <v>0.23020590256321086</v>
      </c>
      <c r="W153" s="9">
        <v>6.3662437207645833E-2</v>
      </c>
      <c r="X153" s="9">
        <v>1.2595763542588598E-2</v>
      </c>
      <c r="Y153" s="9">
        <v>0.15394770181299874</v>
      </c>
      <c r="Z153" s="9">
        <v>0</v>
      </c>
      <c r="AA153" s="9">
        <v>1</v>
      </c>
      <c r="AG153" s="20">
        <v>42309</v>
      </c>
      <c r="AH153" s="24">
        <v>0.14131083696402644</v>
      </c>
      <c r="AI153" s="25">
        <v>0.18876601356415576</v>
      </c>
      <c r="AJ153" s="24">
        <v>3.5257699053039333E-2</v>
      </c>
      <c r="AK153" s="25">
        <v>1.5511659352895608E-4</v>
      </c>
      <c r="AL153" s="30">
        <v>2.0221318299764E-3</v>
      </c>
      <c r="AM153" s="24">
        <v>1.2181316668082625E-6</v>
      </c>
      <c r="AN153" s="25">
        <v>5.7138017253471104E-2</v>
      </c>
      <c r="AO153" s="30">
        <v>0</v>
      </c>
      <c r="AP153" s="30">
        <v>1.4380342947025385E-5</v>
      </c>
      <c r="AQ153" s="24">
        <v>0</v>
      </c>
      <c r="AR153" s="25">
        <v>0.11492278114074407</v>
      </c>
      <c r="AS153" s="24">
        <v>0</v>
      </c>
      <c r="AT153" s="14">
        <v>0.23020590256321086</v>
      </c>
      <c r="AU153" s="14">
        <v>6.3662437207645833E-2</v>
      </c>
      <c r="AV153" s="14">
        <v>1.2595763542588598E-2</v>
      </c>
      <c r="AW153" s="25">
        <v>0.15394770181299874</v>
      </c>
      <c r="AX153" s="15">
        <v>1</v>
      </c>
    </row>
    <row r="154" spans="1:50" x14ac:dyDescent="0.25">
      <c r="A154" s="5">
        <v>39295</v>
      </c>
      <c r="B154" t="s">
        <v>57</v>
      </c>
      <c r="C154">
        <v>2</v>
      </c>
      <c r="D154">
        <v>1322339723160.6699</v>
      </c>
      <c r="I154" s="7">
        <v>42339</v>
      </c>
      <c r="J154" s="9">
        <v>0.14141275489478883</v>
      </c>
      <c r="K154" s="9">
        <v>0.18896713652014954</v>
      </c>
      <c r="L154" s="9">
        <v>3.5541174682313881E-2</v>
      </c>
      <c r="M154" s="9">
        <v>1.5123965212775445E-4</v>
      </c>
      <c r="N154" s="9">
        <v>1.9834404499517351E-3</v>
      </c>
      <c r="O154" s="9">
        <v>1.1727775876887245E-6</v>
      </c>
      <c r="P154" s="9">
        <v>5.7523541441020419E-2</v>
      </c>
      <c r="Q154" s="9">
        <v>0</v>
      </c>
      <c r="R154" s="9">
        <v>1.3834521885713691E-5</v>
      </c>
      <c r="S154" s="9">
        <v>0</v>
      </c>
      <c r="T154" s="9">
        <v>0.11551257987516932</v>
      </c>
      <c r="U154" s="9">
        <v>0</v>
      </c>
      <c r="V154" s="9">
        <v>0.22944656259248453</v>
      </c>
      <c r="W154" s="9">
        <v>6.3717934408167559E-2</v>
      </c>
      <c r="X154" s="9">
        <v>1.220841289030674E-2</v>
      </c>
      <c r="Y154" s="9">
        <v>0.15352021529404614</v>
      </c>
      <c r="Z154" s="9">
        <v>0</v>
      </c>
      <c r="AA154" s="9">
        <v>1</v>
      </c>
      <c r="AG154" s="20">
        <v>42339</v>
      </c>
      <c r="AH154" s="24">
        <v>0.14141275489478883</v>
      </c>
      <c r="AI154" s="25">
        <v>0.18896713652014954</v>
      </c>
      <c r="AJ154" s="24">
        <v>3.5541174682313881E-2</v>
      </c>
      <c r="AK154" s="25">
        <v>1.5123965212775445E-4</v>
      </c>
      <c r="AL154" s="30">
        <v>1.9834404499517351E-3</v>
      </c>
      <c r="AM154" s="24">
        <v>1.1727775876887245E-6</v>
      </c>
      <c r="AN154" s="25">
        <v>5.7523541441020419E-2</v>
      </c>
      <c r="AO154" s="30">
        <v>0</v>
      </c>
      <c r="AP154" s="30">
        <v>1.3834521885713691E-5</v>
      </c>
      <c r="AQ154" s="24">
        <v>0</v>
      </c>
      <c r="AR154" s="25">
        <v>0.11551257987516932</v>
      </c>
      <c r="AS154" s="24">
        <v>0</v>
      </c>
      <c r="AT154" s="14">
        <v>0.22944656259248453</v>
      </c>
      <c r="AU154" s="14">
        <v>6.3717934408167559E-2</v>
      </c>
      <c r="AV154" s="14">
        <v>1.220841289030674E-2</v>
      </c>
      <c r="AW154" s="25">
        <v>0.15352021529404614</v>
      </c>
      <c r="AX154" s="15">
        <v>1</v>
      </c>
    </row>
    <row r="155" spans="1:50" x14ac:dyDescent="0.25">
      <c r="A155" s="5">
        <v>39326</v>
      </c>
      <c r="B155" t="s">
        <v>62</v>
      </c>
      <c r="C155">
        <v>3</v>
      </c>
      <c r="D155">
        <v>523247049.60000002</v>
      </c>
      <c r="I155" s="7">
        <v>42370</v>
      </c>
      <c r="J155" s="9">
        <v>0.14179215331462899</v>
      </c>
      <c r="K155" s="9">
        <v>0.18884753457278075</v>
      </c>
      <c r="L155" s="9">
        <v>3.5888228569133103E-2</v>
      </c>
      <c r="M155" s="9">
        <v>1.489413290359313E-4</v>
      </c>
      <c r="N155" s="9">
        <v>1.9517751082963441E-3</v>
      </c>
      <c r="O155" s="9">
        <v>1.1125992300286389E-6</v>
      </c>
      <c r="P155" s="9">
        <v>5.8117460773836768E-2</v>
      </c>
      <c r="Q155" s="9">
        <v>0</v>
      </c>
      <c r="R155" s="9">
        <v>1.3412110524315175E-5</v>
      </c>
      <c r="S155" s="9">
        <v>0</v>
      </c>
      <c r="T155" s="9">
        <v>0.116299840043612</v>
      </c>
      <c r="U155" s="9">
        <v>0</v>
      </c>
      <c r="V155" s="9">
        <v>0.22846977078944788</v>
      </c>
      <c r="W155" s="9">
        <v>6.3834360595889331E-2</v>
      </c>
      <c r="X155" s="9">
        <v>1.1865542229455425E-2</v>
      </c>
      <c r="Y155" s="9">
        <v>0.1527698679641292</v>
      </c>
      <c r="Z155" s="9">
        <v>0</v>
      </c>
      <c r="AA155" s="9">
        <v>1</v>
      </c>
      <c r="AG155" s="20">
        <v>42370</v>
      </c>
      <c r="AH155" s="24">
        <v>0.14179215331462899</v>
      </c>
      <c r="AI155" s="25">
        <v>0.18884753457278075</v>
      </c>
      <c r="AJ155" s="24">
        <v>3.5888228569133103E-2</v>
      </c>
      <c r="AK155" s="25">
        <v>1.489413290359313E-4</v>
      </c>
      <c r="AL155" s="30">
        <v>1.9517751082963441E-3</v>
      </c>
      <c r="AM155" s="24">
        <v>1.1125992300286389E-6</v>
      </c>
      <c r="AN155" s="25">
        <v>5.8117460773836768E-2</v>
      </c>
      <c r="AO155" s="30">
        <v>0</v>
      </c>
      <c r="AP155" s="30">
        <v>1.3412110524315175E-5</v>
      </c>
      <c r="AQ155" s="24">
        <v>0</v>
      </c>
      <c r="AR155" s="25">
        <v>0.116299840043612</v>
      </c>
      <c r="AS155" s="24">
        <v>0</v>
      </c>
      <c r="AT155" s="14">
        <v>0.22846977078944788</v>
      </c>
      <c r="AU155" s="14">
        <v>6.3834360595889331E-2</v>
      </c>
      <c r="AV155" s="14">
        <v>1.1865542229455425E-2</v>
      </c>
      <c r="AW155" s="25">
        <v>0.1527698679641292</v>
      </c>
      <c r="AX155" s="15">
        <v>1</v>
      </c>
    </row>
    <row r="156" spans="1:50" x14ac:dyDescent="0.25">
      <c r="A156" s="5">
        <v>39326</v>
      </c>
      <c r="B156" t="s">
        <v>56</v>
      </c>
      <c r="C156">
        <v>1</v>
      </c>
      <c r="D156">
        <v>914501813957.39001</v>
      </c>
      <c r="I156" s="7">
        <v>42401</v>
      </c>
      <c r="J156" s="9">
        <v>0.1421204003134488</v>
      </c>
      <c r="K156" s="9">
        <v>0.18881176280053241</v>
      </c>
      <c r="L156" s="9">
        <v>3.6225832110476038E-2</v>
      </c>
      <c r="M156" s="9">
        <v>1.4526322585209784E-4</v>
      </c>
      <c r="N156" s="9">
        <v>2.0175399316571621E-3</v>
      </c>
      <c r="O156" s="9">
        <v>1.1195327805407077E-6</v>
      </c>
      <c r="P156" s="9">
        <v>5.8543363424931501E-2</v>
      </c>
      <c r="Q156" s="9">
        <v>0</v>
      </c>
      <c r="R156" s="9">
        <v>1.2942610675712502E-5</v>
      </c>
      <c r="S156" s="9">
        <v>0</v>
      </c>
      <c r="T156" s="9">
        <v>0.11684263570318351</v>
      </c>
      <c r="U156" s="9">
        <v>0</v>
      </c>
      <c r="V156" s="9">
        <v>0.22763957017322164</v>
      </c>
      <c r="W156" s="9">
        <v>6.3949668725973727E-2</v>
      </c>
      <c r="X156" s="9">
        <v>1.1471138251384662E-2</v>
      </c>
      <c r="Y156" s="9">
        <v>0.15221876319588226</v>
      </c>
      <c r="Z156" s="9">
        <v>0</v>
      </c>
      <c r="AA156" s="9">
        <v>1</v>
      </c>
      <c r="AG156" s="20">
        <v>42401</v>
      </c>
      <c r="AH156" s="24">
        <v>0.1421204003134488</v>
      </c>
      <c r="AI156" s="25">
        <v>0.18881176280053241</v>
      </c>
      <c r="AJ156" s="24">
        <v>3.6225832110476038E-2</v>
      </c>
      <c r="AK156" s="25">
        <v>1.4526322585209784E-4</v>
      </c>
      <c r="AL156" s="30">
        <v>2.0175399316571621E-3</v>
      </c>
      <c r="AM156" s="24">
        <v>1.1195327805407077E-6</v>
      </c>
      <c r="AN156" s="25">
        <v>5.8543363424931501E-2</v>
      </c>
      <c r="AO156" s="30">
        <v>0</v>
      </c>
      <c r="AP156" s="30">
        <v>1.2942610675712502E-5</v>
      </c>
      <c r="AQ156" s="24">
        <v>0</v>
      </c>
      <c r="AR156" s="25">
        <v>0.11684263570318351</v>
      </c>
      <c r="AS156" s="24">
        <v>0</v>
      </c>
      <c r="AT156" s="14">
        <v>0.22763957017322164</v>
      </c>
      <c r="AU156" s="14">
        <v>6.3949668725973727E-2</v>
      </c>
      <c r="AV156" s="14">
        <v>1.1471138251384662E-2</v>
      </c>
      <c r="AW156" s="25">
        <v>0.15221876319588226</v>
      </c>
      <c r="AX156" s="15">
        <v>1</v>
      </c>
    </row>
    <row r="157" spans="1:50" x14ac:dyDescent="0.25">
      <c r="A157" s="5">
        <v>39326</v>
      </c>
      <c r="B157" t="s">
        <v>57</v>
      </c>
      <c r="C157">
        <v>2</v>
      </c>
      <c r="D157">
        <v>1342806094025.05</v>
      </c>
      <c r="I157" s="7">
        <v>42430</v>
      </c>
      <c r="J157" s="9">
        <v>0.14235059337031794</v>
      </c>
      <c r="K157" s="9">
        <v>0.1889711918902911</v>
      </c>
      <c r="L157" s="9">
        <v>3.6503845092732086E-2</v>
      </c>
      <c r="M157" s="9">
        <v>1.4082929827401831E-4</v>
      </c>
      <c r="N157" s="9">
        <v>2.3291728733197143E-3</v>
      </c>
      <c r="O157" s="9">
        <v>1.0761477339208707E-6</v>
      </c>
      <c r="P157" s="9">
        <v>5.8842982146717543E-2</v>
      </c>
      <c r="Q157" s="9">
        <v>0</v>
      </c>
      <c r="R157" s="9">
        <v>1.2478333786863465E-5</v>
      </c>
      <c r="S157" s="9">
        <v>0</v>
      </c>
      <c r="T157" s="9">
        <v>0.11726231050043287</v>
      </c>
      <c r="U157" s="9">
        <v>0</v>
      </c>
      <c r="V157" s="9">
        <v>0.22679276017319297</v>
      </c>
      <c r="W157" s="9">
        <v>6.3977723005059078E-2</v>
      </c>
      <c r="X157" s="9">
        <v>1.1088737737877727E-2</v>
      </c>
      <c r="Y157" s="9">
        <v>0.15172629943026419</v>
      </c>
      <c r="Z157" s="9">
        <v>0</v>
      </c>
      <c r="AA157" s="9">
        <v>1</v>
      </c>
      <c r="AG157" s="20">
        <v>42430</v>
      </c>
      <c r="AH157" s="24">
        <v>0.14235059337031794</v>
      </c>
      <c r="AI157" s="25">
        <v>0.1889711918902911</v>
      </c>
      <c r="AJ157" s="24">
        <v>3.6503845092732086E-2</v>
      </c>
      <c r="AK157" s="25">
        <v>1.4082929827401831E-4</v>
      </c>
      <c r="AL157" s="30">
        <v>2.3291728733197143E-3</v>
      </c>
      <c r="AM157" s="24">
        <v>1.0761477339208707E-6</v>
      </c>
      <c r="AN157" s="25">
        <v>5.8842982146717543E-2</v>
      </c>
      <c r="AO157" s="30">
        <v>0</v>
      </c>
      <c r="AP157" s="30">
        <v>1.2478333786863465E-5</v>
      </c>
      <c r="AQ157" s="24">
        <v>0</v>
      </c>
      <c r="AR157" s="25">
        <v>0.11726231050043287</v>
      </c>
      <c r="AS157" s="24">
        <v>0</v>
      </c>
      <c r="AT157" s="14">
        <v>0.22679276017319297</v>
      </c>
      <c r="AU157" s="14">
        <v>6.3977723005059078E-2</v>
      </c>
      <c r="AV157" s="14">
        <v>1.1088737737877727E-2</v>
      </c>
      <c r="AW157" s="25">
        <v>0.15172629943026419</v>
      </c>
      <c r="AX157" s="15">
        <v>1</v>
      </c>
    </row>
    <row r="158" spans="1:50" ht="15.75" thickBot="1" x14ac:dyDescent="0.3">
      <c r="A158" s="5">
        <v>39356</v>
      </c>
      <c r="B158" t="s">
        <v>62</v>
      </c>
      <c r="C158">
        <v>3</v>
      </c>
      <c r="D158">
        <v>523113548.38</v>
      </c>
      <c r="I158" s="7">
        <v>42461</v>
      </c>
      <c r="J158" s="9">
        <v>0.14259643773885972</v>
      </c>
      <c r="K158" s="9">
        <v>0.18885540600562514</v>
      </c>
      <c r="L158" s="9">
        <v>3.6793535018031114E-2</v>
      </c>
      <c r="M158" s="9">
        <v>1.386514011220994E-4</v>
      </c>
      <c r="N158" s="9">
        <v>2.3054660193500081E-3</v>
      </c>
      <c r="O158" s="9">
        <v>1.1157659062563395E-6</v>
      </c>
      <c r="P158" s="9">
        <v>5.9280313024880717E-2</v>
      </c>
      <c r="Q158" s="9">
        <v>0</v>
      </c>
      <c r="R158" s="9">
        <v>1.2197960572525473E-5</v>
      </c>
      <c r="S158" s="9">
        <v>0</v>
      </c>
      <c r="T158" s="9">
        <v>0.11776339654571771</v>
      </c>
      <c r="U158" s="9">
        <v>0</v>
      </c>
      <c r="V158" s="9">
        <v>0.22612674025995455</v>
      </c>
      <c r="W158" s="9">
        <v>6.3962711207404613E-2</v>
      </c>
      <c r="X158" s="9">
        <v>1.0835991937930738E-2</v>
      </c>
      <c r="Y158" s="9">
        <v>0.15132803711464479</v>
      </c>
      <c r="Z158" s="9">
        <v>0</v>
      </c>
      <c r="AA158" s="9">
        <v>1</v>
      </c>
      <c r="AG158" s="21">
        <v>42461</v>
      </c>
      <c r="AH158" s="26">
        <v>0.14259643773885972</v>
      </c>
      <c r="AI158" s="27">
        <v>0.18885540600562514</v>
      </c>
      <c r="AJ158" s="26">
        <v>3.6793535018031114E-2</v>
      </c>
      <c r="AK158" s="27">
        <v>1.386514011220994E-4</v>
      </c>
      <c r="AL158" s="31">
        <v>2.3054660193500081E-3</v>
      </c>
      <c r="AM158" s="26">
        <v>1.1157659062563395E-6</v>
      </c>
      <c r="AN158" s="27">
        <v>5.9280313024880717E-2</v>
      </c>
      <c r="AO158" s="31">
        <v>0</v>
      </c>
      <c r="AP158" s="31">
        <v>1.2197960572525473E-5</v>
      </c>
      <c r="AQ158" s="26">
        <v>0</v>
      </c>
      <c r="AR158" s="27">
        <v>0.11776339654571771</v>
      </c>
      <c r="AS158" s="26">
        <v>0</v>
      </c>
      <c r="AT158" s="16">
        <v>0.22612674025995455</v>
      </c>
      <c r="AU158" s="16">
        <v>6.3962711207404613E-2</v>
      </c>
      <c r="AV158" s="16">
        <v>1.0835991937930738E-2</v>
      </c>
      <c r="AW158" s="27">
        <v>0.15132803711464479</v>
      </c>
      <c r="AX158" s="17">
        <v>1</v>
      </c>
    </row>
    <row r="159" spans="1:50" x14ac:dyDescent="0.25">
      <c r="A159" s="5">
        <v>39356</v>
      </c>
      <c r="B159" t="s">
        <v>56</v>
      </c>
      <c r="C159">
        <v>1</v>
      </c>
      <c r="D159">
        <v>915536799822.20996</v>
      </c>
      <c r="I159" s="8" t="s">
        <v>65</v>
      </c>
      <c r="J159" s="9" t="e">
        <v>#DIV/0!</v>
      </c>
      <c r="K159" s="9" t="e">
        <v>#DIV/0!</v>
      </c>
      <c r="L159" s="9" t="e">
        <v>#DIV/0!</v>
      </c>
      <c r="M159" s="9" t="e">
        <v>#DIV/0!</v>
      </c>
      <c r="N159" s="9" t="e">
        <v>#DIV/0!</v>
      </c>
      <c r="O159" s="9" t="e">
        <v>#DIV/0!</v>
      </c>
      <c r="P159" s="9" t="e">
        <v>#DIV/0!</v>
      </c>
      <c r="Q159" s="9" t="e">
        <v>#DIV/0!</v>
      </c>
      <c r="R159" s="9" t="e">
        <v>#DIV/0!</v>
      </c>
      <c r="S159" s="9" t="e">
        <v>#DIV/0!</v>
      </c>
      <c r="T159" s="9" t="e">
        <v>#DIV/0!</v>
      </c>
      <c r="U159" s="9" t="e">
        <v>#DIV/0!</v>
      </c>
      <c r="V159" s="9" t="e">
        <v>#DIV/0!</v>
      </c>
      <c r="W159" s="9" t="e">
        <v>#DIV/0!</v>
      </c>
      <c r="X159" s="9" t="e">
        <v>#DIV/0!</v>
      </c>
      <c r="Y159" s="9" t="e">
        <v>#DIV/0!</v>
      </c>
      <c r="Z159" s="9" t="e">
        <v>#DIV/0!</v>
      </c>
      <c r="AA159" s="9" t="e">
        <v>#DIV/0!</v>
      </c>
    </row>
    <row r="160" spans="1:50" x14ac:dyDescent="0.25">
      <c r="A160" s="5">
        <v>39356</v>
      </c>
      <c r="B160" t="s">
        <v>57</v>
      </c>
      <c r="C160">
        <v>2</v>
      </c>
      <c r="D160">
        <v>1343073069189.77</v>
      </c>
      <c r="I160" s="8" t="s">
        <v>66</v>
      </c>
      <c r="J160" s="9">
        <v>0.12830882995542464</v>
      </c>
      <c r="K160" s="9">
        <v>0.17338954330401501</v>
      </c>
      <c r="L160" s="9">
        <v>2.9386216042126791E-2</v>
      </c>
      <c r="M160" s="9">
        <v>5.616922226447196E-3</v>
      </c>
      <c r="N160" s="9">
        <v>4.5067573114366145E-4</v>
      </c>
      <c r="O160" s="9">
        <v>5.4513944296452734E-3</v>
      </c>
      <c r="P160" s="9">
        <v>4.4084453520894684E-2</v>
      </c>
      <c r="Q160" s="9">
        <v>5.6819748795284003E-5</v>
      </c>
      <c r="R160" s="9">
        <v>3.8629805896907387E-5</v>
      </c>
      <c r="S160" s="9">
        <v>4.6423776110006629E-2</v>
      </c>
      <c r="T160" s="9">
        <v>0.12310551531332911</v>
      </c>
      <c r="U160" s="9">
        <v>8.453983664623925E-2</v>
      </c>
      <c r="V160" s="9">
        <v>0.10530395421138872</v>
      </c>
      <c r="W160" s="9">
        <v>7.6377622456022171E-2</v>
      </c>
      <c r="X160" s="9">
        <v>5.0849943834926616E-2</v>
      </c>
      <c r="Y160" s="9">
        <v>0.1266158666636984</v>
      </c>
      <c r="Z160" s="9">
        <v>0</v>
      </c>
      <c r="AA160" s="9">
        <v>1</v>
      </c>
    </row>
    <row r="161" spans="1:4" x14ac:dyDescent="0.25">
      <c r="A161" s="5">
        <v>39387</v>
      </c>
      <c r="B161" t="s">
        <v>62</v>
      </c>
      <c r="C161">
        <v>3</v>
      </c>
      <c r="D161">
        <v>503502255</v>
      </c>
    </row>
    <row r="162" spans="1:4" x14ac:dyDescent="0.25">
      <c r="A162" s="5">
        <v>39387</v>
      </c>
      <c r="B162" t="s">
        <v>56</v>
      </c>
      <c r="C162">
        <v>1</v>
      </c>
      <c r="D162">
        <v>961918032684.77002</v>
      </c>
    </row>
    <row r="163" spans="1:4" x14ac:dyDescent="0.25">
      <c r="A163" s="5">
        <v>39387</v>
      </c>
      <c r="B163" t="s">
        <v>57</v>
      </c>
      <c r="C163">
        <v>2</v>
      </c>
      <c r="D163">
        <v>1374969503290.5</v>
      </c>
    </row>
    <row r="164" spans="1:4" x14ac:dyDescent="0.25">
      <c r="A164" s="5">
        <v>39417</v>
      </c>
      <c r="B164" t="s">
        <v>62</v>
      </c>
      <c r="C164">
        <v>3</v>
      </c>
      <c r="D164">
        <v>492694856.76999998</v>
      </c>
    </row>
    <row r="165" spans="1:4" x14ac:dyDescent="0.25">
      <c r="A165" s="5">
        <v>39417</v>
      </c>
      <c r="B165" t="s">
        <v>56</v>
      </c>
      <c r="C165">
        <v>1</v>
      </c>
      <c r="D165">
        <v>992970607579.25</v>
      </c>
    </row>
    <row r="166" spans="1:4" x14ac:dyDescent="0.25">
      <c r="A166" s="5">
        <v>39417</v>
      </c>
      <c r="B166" t="s">
        <v>57</v>
      </c>
      <c r="C166">
        <v>2</v>
      </c>
      <c r="D166">
        <v>1400907185493.3201</v>
      </c>
    </row>
    <row r="167" spans="1:4" x14ac:dyDescent="0.25">
      <c r="A167" s="5">
        <v>39448</v>
      </c>
      <c r="B167" t="s">
        <v>62</v>
      </c>
      <c r="C167">
        <v>3</v>
      </c>
      <c r="D167">
        <v>483905489.00999999</v>
      </c>
    </row>
    <row r="168" spans="1:4" x14ac:dyDescent="0.25">
      <c r="A168" s="5">
        <v>39448</v>
      </c>
      <c r="B168" t="s">
        <v>56</v>
      </c>
      <c r="C168">
        <v>1</v>
      </c>
      <c r="D168">
        <v>1007902103712.47</v>
      </c>
    </row>
    <row r="169" spans="1:4" x14ac:dyDescent="0.25">
      <c r="A169" s="5">
        <v>39448</v>
      </c>
      <c r="B169" t="s">
        <v>57</v>
      </c>
      <c r="C169">
        <v>2</v>
      </c>
      <c r="D169">
        <v>1413753234550.21</v>
      </c>
    </row>
    <row r="170" spans="1:4" x14ac:dyDescent="0.25">
      <c r="A170" s="5">
        <v>39479</v>
      </c>
      <c r="B170" t="s">
        <v>62</v>
      </c>
      <c r="C170">
        <v>3</v>
      </c>
      <c r="D170">
        <v>474538277.58999997</v>
      </c>
    </row>
    <row r="171" spans="1:4" x14ac:dyDescent="0.25">
      <c r="A171" s="5">
        <v>39479</v>
      </c>
      <c r="B171" t="s">
        <v>56</v>
      </c>
      <c r="C171">
        <v>1</v>
      </c>
      <c r="D171">
        <v>1034382966408.58</v>
      </c>
    </row>
    <row r="172" spans="1:4" x14ac:dyDescent="0.25">
      <c r="A172" s="5">
        <v>39479</v>
      </c>
      <c r="B172" t="s">
        <v>57</v>
      </c>
      <c r="C172">
        <v>2</v>
      </c>
      <c r="D172">
        <v>1445109975251.47</v>
      </c>
    </row>
    <row r="173" spans="1:4" x14ac:dyDescent="0.25">
      <c r="A173" s="5">
        <v>39508</v>
      </c>
      <c r="B173" t="s">
        <v>62</v>
      </c>
      <c r="C173">
        <v>3</v>
      </c>
      <c r="D173">
        <v>464767879.29000002</v>
      </c>
    </row>
    <row r="174" spans="1:4" x14ac:dyDescent="0.25">
      <c r="A174" s="5">
        <v>39508</v>
      </c>
      <c r="B174" t="s">
        <v>56</v>
      </c>
      <c r="C174">
        <v>1</v>
      </c>
      <c r="D174">
        <v>1044215826788.6801</v>
      </c>
    </row>
    <row r="175" spans="1:4" x14ac:dyDescent="0.25">
      <c r="A175" s="5">
        <v>39508</v>
      </c>
      <c r="B175" t="s">
        <v>57</v>
      </c>
      <c r="C175">
        <v>2</v>
      </c>
      <c r="D175">
        <v>1465163314842.9399</v>
      </c>
    </row>
    <row r="176" spans="1:4" x14ac:dyDescent="0.25">
      <c r="A176" s="5">
        <v>39539</v>
      </c>
      <c r="B176" t="s">
        <v>62</v>
      </c>
      <c r="C176">
        <v>3</v>
      </c>
      <c r="D176">
        <v>456231004.85000002</v>
      </c>
    </row>
    <row r="177" spans="1:4" x14ac:dyDescent="0.25">
      <c r="A177" s="5">
        <v>39539</v>
      </c>
      <c r="B177" t="s">
        <v>56</v>
      </c>
      <c r="C177">
        <v>1</v>
      </c>
      <c r="D177">
        <v>1048386463699.6801</v>
      </c>
    </row>
    <row r="178" spans="1:4" x14ac:dyDescent="0.25">
      <c r="A178" s="5">
        <v>39539</v>
      </c>
      <c r="B178" t="s">
        <v>57</v>
      </c>
      <c r="C178">
        <v>2</v>
      </c>
      <c r="D178">
        <v>1487893393107.79</v>
      </c>
    </row>
    <row r="179" spans="1:4" x14ac:dyDescent="0.25">
      <c r="A179" s="5">
        <v>39569</v>
      </c>
      <c r="B179" t="s">
        <v>62</v>
      </c>
      <c r="C179">
        <v>3</v>
      </c>
      <c r="D179">
        <v>447428736.38999999</v>
      </c>
    </row>
    <row r="180" spans="1:4" x14ac:dyDescent="0.25">
      <c r="A180" s="5">
        <v>39569</v>
      </c>
      <c r="B180" t="s">
        <v>56</v>
      </c>
      <c r="C180">
        <v>1</v>
      </c>
      <c r="D180">
        <v>1059822237335.59</v>
      </c>
    </row>
    <row r="181" spans="1:4" x14ac:dyDescent="0.25">
      <c r="A181" s="5">
        <v>39569</v>
      </c>
      <c r="B181" t="s">
        <v>57</v>
      </c>
      <c r="C181">
        <v>2</v>
      </c>
      <c r="D181">
        <v>1520004600014.1299</v>
      </c>
    </row>
    <row r="182" spans="1:4" x14ac:dyDescent="0.25">
      <c r="A182" s="5">
        <v>39600</v>
      </c>
      <c r="B182" t="s">
        <v>59</v>
      </c>
      <c r="C182">
        <v>1</v>
      </c>
      <c r="D182">
        <v>682679304285.57996</v>
      </c>
    </row>
    <row r="183" spans="1:4" x14ac:dyDescent="0.25">
      <c r="A183" s="5">
        <v>39600</v>
      </c>
      <c r="B183" t="s">
        <v>59</v>
      </c>
      <c r="C183" t="s">
        <v>70</v>
      </c>
      <c r="D183">
        <v>782283971720.53003</v>
      </c>
    </row>
    <row r="184" spans="1:4" x14ac:dyDescent="0.25">
      <c r="A184" s="5">
        <v>39600</v>
      </c>
      <c r="B184" t="s">
        <v>60</v>
      </c>
      <c r="C184" t="s">
        <v>71</v>
      </c>
      <c r="D184">
        <v>186252499477.23999</v>
      </c>
    </row>
    <row r="185" spans="1:4" x14ac:dyDescent="0.25">
      <c r="A185" s="5">
        <v>39600</v>
      </c>
      <c r="B185" t="s">
        <v>60</v>
      </c>
      <c r="C185" t="s">
        <v>62</v>
      </c>
      <c r="D185">
        <v>65891713774.089996</v>
      </c>
    </row>
    <row r="186" spans="1:4" x14ac:dyDescent="0.25">
      <c r="A186" s="5">
        <v>39600</v>
      </c>
      <c r="B186" t="s">
        <v>61</v>
      </c>
      <c r="C186" t="s">
        <v>62</v>
      </c>
      <c r="D186">
        <v>64345970957.139999</v>
      </c>
    </row>
    <row r="187" spans="1:4" x14ac:dyDescent="0.25">
      <c r="A187" s="5">
        <v>39600</v>
      </c>
      <c r="B187" t="s">
        <v>61</v>
      </c>
      <c r="C187" t="s">
        <v>72</v>
      </c>
      <c r="D187">
        <v>254392392657.44</v>
      </c>
    </row>
    <row r="188" spans="1:4" x14ac:dyDescent="0.25">
      <c r="A188" s="5">
        <v>39600</v>
      </c>
      <c r="B188" t="s">
        <v>58</v>
      </c>
      <c r="C188" t="s">
        <v>73</v>
      </c>
      <c r="D188">
        <v>439271771.30000001</v>
      </c>
    </row>
    <row r="189" spans="1:4" x14ac:dyDescent="0.25">
      <c r="A189" s="5">
        <v>39600</v>
      </c>
      <c r="B189" t="s">
        <v>56</v>
      </c>
      <c r="C189" t="s">
        <v>73</v>
      </c>
      <c r="D189">
        <v>1071166282429.22</v>
      </c>
    </row>
    <row r="190" spans="1:4" x14ac:dyDescent="0.25">
      <c r="A190" s="5">
        <v>39600</v>
      </c>
      <c r="B190" t="s">
        <v>57</v>
      </c>
      <c r="C190" t="s">
        <v>74</v>
      </c>
      <c r="D190">
        <v>483508730234.92999</v>
      </c>
    </row>
    <row r="191" spans="1:4" x14ac:dyDescent="0.25">
      <c r="A191" s="5">
        <v>39600</v>
      </c>
      <c r="B191" t="s">
        <v>57</v>
      </c>
      <c r="C191" t="s">
        <v>75</v>
      </c>
      <c r="D191">
        <v>761679667900.20996</v>
      </c>
    </row>
    <row r="192" spans="1:4" x14ac:dyDescent="0.25">
      <c r="A192" s="5">
        <v>39600</v>
      </c>
      <c r="B192" t="s">
        <v>57</v>
      </c>
      <c r="C192" t="s">
        <v>76</v>
      </c>
      <c r="D192">
        <v>300842408543.92999</v>
      </c>
    </row>
    <row r="193" spans="1:4" x14ac:dyDescent="0.25">
      <c r="A193" s="5">
        <v>39630</v>
      </c>
      <c r="B193" t="s">
        <v>59</v>
      </c>
      <c r="C193">
        <v>1</v>
      </c>
      <c r="D193">
        <v>705180148663.08997</v>
      </c>
    </row>
    <row r="194" spans="1:4" x14ac:dyDescent="0.25">
      <c r="A194" s="5">
        <v>39630</v>
      </c>
      <c r="B194" t="s">
        <v>59</v>
      </c>
      <c r="C194" t="s">
        <v>70</v>
      </c>
      <c r="D194">
        <v>810650832121.68994</v>
      </c>
    </row>
    <row r="195" spans="1:4" x14ac:dyDescent="0.25">
      <c r="A195" s="5">
        <v>39630</v>
      </c>
      <c r="B195" t="s">
        <v>60</v>
      </c>
      <c r="C195" t="s">
        <v>71</v>
      </c>
      <c r="D195">
        <v>192313746152.84</v>
      </c>
    </row>
    <row r="196" spans="1:4" x14ac:dyDescent="0.25">
      <c r="A196" s="5">
        <v>39630</v>
      </c>
      <c r="B196" t="s">
        <v>60</v>
      </c>
      <c r="C196" t="s">
        <v>62</v>
      </c>
      <c r="D196">
        <v>65455846298.160004</v>
      </c>
    </row>
    <row r="197" spans="1:4" x14ac:dyDescent="0.25">
      <c r="A197" s="5">
        <v>39630</v>
      </c>
      <c r="B197" t="s">
        <v>61</v>
      </c>
      <c r="C197" t="s">
        <v>62</v>
      </c>
      <c r="D197">
        <v>63928624964.669998</v>
      </c>
    </row>
    <row r="198" spans="1:4" x14ac:dyDescent="0.25">
      <c r="A198" s="5">
        <v>39630</v>
      </c>
      <c r="B198" t="s">
        <v>61</v>
      </c>
      <c r="C198" t="s">
        <v>72</v>
      </c>
      <c r="D198">
        <v>263532205241.47</v>
      </c>
    </row>
    <row r="199" spans="1:4" x14ac:dyDescent="0.25">
      <c r="A199" s="5">
        <v>39630</v>
      </c>
      <c r="B199" t="s">
        <v>58</v>
      </c>
      <c r="C199" t="s">
        <v>73</v>
      </c>
      <c r="D199">
        <v>431019343.31999999</v>
      </c>
    </row>
    <row r="200" spans="1:4" x14ac:dyDescent="0.25">
      <c r="A200" s="5">
        <v>39630</v>
      </c>
      <c r="B200" t="s">
        <v>56</v>
      </c>
      <c r="C200" t="s">
        <v>73</v>
      </c>
      <c r="D200">
        <v>1085211792132.72</v>
      </c>
    </row>
    <row r="201" spans="1:4" x14ac:dyDescent="0.25">
      <c r="A201" s="5">
        <v>39630</v>
      </c>
      <c r="B201" t="s">
        <v>57</v>
      </c>
      <c r="C201" t="s">
        <v>74</v>
      </c>
      <c r="D201">
        <v>500328317384.88</v>
      </c>
    </row>
    <row r="202" spans="1:4" x14ac:dyDescent="0.25">
      <c r="A202" s="5">
        <v>39630</v>
      </c>
      <c r="B202" t="s">
        <v>57</v>
      </c>
      <c r="C202" t="s">
        <v>75</v>
      </c>
      <c r="D202">
        <v>752578227561.71997</v>
      </c>
    </row>
    <row r="203" spans="1:4" x14ac:dyDescent="0.25">
      <c r="A203" s="5">
        <v>39630</v>
      </c>
      <c r="B203" t="s">
        <v>57</v>
      </c>
      <c r="C203" t="s">
        <v>76</v>
      </c>
      <c r="D203">
        <v>316314920285.39001</v>
      </c>
    </row>
    <row r="204" spans="1:4" x14ac:dyDescent="0.25">
      <c r="A204" s="5">
        <v>39661</v>
      </c>
      <c r="B204" t="s">
        <v>59</v>
      </c>
      <c r="C204">
        <v>1</v>
      </c>
      <c r="D204">
        <v>717196844858.43005</v>
      </c>
    </row>
    <row r="205" spans="1:4" x14ac:dyDescent="0.25">
      <c r="A205" s="5">
        <v>39661</v>
      </c>
      <c r="B205" t="s">
        <v>59</v>
      </c>
      <c r="C205" t="s">
        <v>70</v>
      </c>
      <c r="D205">
        <v>826674584172.06006</v>
      </c>
    </row>
    <row r="206" spans="1:4" x14ac:dyDescent="0.25">
      <c r="A206" s="5">
        <v>39661</v>
      </c>
      <c r="B206" t="s">
        <v>60</v>
      </c>
      <c r="C206" t="s">
        <v>71</v>
      </c>
      <c r="D206">
        <v>196024775912.51001</v>
      </c>
    </row>
    <row r="207" spans="1:4" x14ac:dyDescent="0.25">
      <c r="A207" s="5">
        <v>39661</v>
      </c>
      <c r="B207" t="s">
        <v>60</v>
      </c>
      <c r="C207" t="s">
        <v>62</v>
      </c>
      <c r="D207">
        <v>66166331926.139999</v>
      </c>
    </row>
    <row r="208" spans="1:4" x14ac:dyDescent="0.25">
      <c r="A208" s="5">
        <v>39661</v>
      </c>
      <c r="B208" t="s">
        <v>61</v>
      </c>
      <c r="C208" t="s">
        <v>62</v>
      </c>
      <c r="D208">
        <v>64625892042.18</v>
      </c>
    </row>
    <row r="209" spans="1:4" x14ac:dyDescent="0.25">
      <c r="A209" s="5">
        <v>39661</v>
      </c>
      <c r="B209" t="s">
        <v>61</v>
      </c>
      <c r="C209" t="s">
        <v>72</v>
      </c>
      <c r="D209">
        <v>270011675903.10999</v>
      </c>
    </row>
    <row r="210" spans="1:4" x14ac:dyDescent="0.25">
      <c r="A210" s="5">
        <v>39661</v>
      </c>
      <c r="B210" t="s">
        <v>58</v>
      </c>
      <c r="C210" t="s">
        <v>73</v>
      </c>
      <c r="D210">
        <v>423486241.58999997</v>
      </c>
    </row>
    <row r="211" spans="1:4" x14ac:dyDescent="0.25">
      <c r="A211" s="5">
        <v>39661</v>
      </c>
      <c r="B211" t="s">
        <v>56</v>
      </c>
      <c r="C211" t="s">
        <v>73</v>
      </c>
      <c r="D211">
        <v>1094258254886.12</v>
      </c>
    </row>
    <row r="212" spans="1:4" x14ac:dyDescent="0.25">
      <c r="A212" s="5">
        <v>39661</v>
      </c>
      <c r="B212" t="s">
        <v>57</v>
      </c>
      <c r="C212" t="s">
        <v>74</v>
      </c>
      <c r="D212">
        <v>508154308484.15002</v>
      </c>
    </row>
    <row r="213" spans="1:4" x14ac:dyDescent="0.25">
      <c r="A213" s="5">
        <v>39661</v>
      </c>
      <c r="B213" t="s">
        <v>57</v>
      </c>
      <c r="C213" t="s">
        <v>75</v>
      </c>
      <c r="D213">
        <v>744538480113</v>
      </c>
    </row>
    <row r="214" spans="1:4" x14ac:dyDescent="0.25">
      <c r="A214" s="5">
        <v>39661</v>
      </c>
      <c r="B214" t="s">
        <v>57</v>
      </c>
      <c r="C214" t="s">
        <v>76</v>
      </c>
      <c r="D214">
        <v>323662313262.96002</v>
      </c>
    </row>
    <row r="215" spans="1:4" x14ac:dyDescent="0.25">
      <c r="A215" s="5">
        <v>39692</v>
      </c>
      <c r="B215" t="s">
        <v>59</v>
      </c>
      <c r="C215">
        <v>1</v>
      </c>
      <c r="D215">
        <v>741440919516.45996</v>
      </c>
    </row>
    <row r="216" spans="1:4" x14ac:dyDescent="0.25">
      <c r="A216" s="5">
        <v>39692</v>
      </c>
      <c r="B216" t="s">
        <v>59</v>
      </c>
      <c r="C216" t="s">
        <v>70</v>
      </c>
      <c r="D216">
        <v>857354433284.31995</v>
      </c>
    </row>
    <row r="217" spans="1:4" x14ac:dyDescent="0.25">
      <c r="A217" s="5">
        <v>39692</v>
      </c>
      <c r="B217" t="s">
        <v>60</v>
      </c>
      <c r="C217" t="s">
        <v>71</v>
      </c>
      <c r="D217">
        <v>204337106877.01001</v>
      </c>
    </row>
    <row r="218" spans="1:4" x14ac:dyDescent="0.25">
      <c r="A218" s="5">
        <v>39692</v>
      </c>
      <c r="B218" t="s">
        <v>60</v>
      </c>
      <c r="C218" t="s">
        <v>62</v>
      </c>
      <c r="D218">
        <v>67449121665.370003</v>
      </c>
    </row>
    <row r="219" spans="1:4" x14ac:dyDescent="0.25">
      <c r="A219" s="5">
        <v>39692</v>
      </c>
      <c r="B219" t="s">
        <v>61</v>
      </c>
      <c r="C219" t="s">
        <v>62</v>
      </c>
      <c r="D219">
        <v>65905606998.910004</v>
      </c>
    </row>
    <row r="220" spans="1:4" x14ac:dyDescent="0.25">
      <c r="A220" s="5">
        <v>39692</v>
      </c>
      <c r="B220" t="s">
        <v>61</v>
      </c>
      <c r="C220" t="s">
        <v>72</v>
      </c>
      <c r="D220">
        <v>281027869820.10999</v>
      </c>
    </row>
    <row r="221" spans="1:4" x14ac:dyDescent="0.25">
      <c r="A221" s="5">
        <v>39692</v>
      </c>
      <c r="B221" t="s">
        <v>58</v>
      </c>
      <c r="C221" t="s">
        <v>73</v>
      </c>
      <c r="D221">
        <v>415687384.19999999</v>
      </c>
    </row>
    <row r="222" spans="1:4" x14ac:dyDescent="0.25">
      <c r="A222" s="5">
        <v>39692</v>
      </c>
      <c r="B222" t="s">
        <v>56</v>
      </c>
      <c r="C222" t="s">
        <v>73</v>
      </c>
      <c r="D222">
        <v>1120173259165.04</v>
      </c>
    </row>
    <row r="223" spans="1:4" x14ac:dyDescent="0.25">
      <c r="A223" s="5">
        <v>39692</v>
      </c>
      <c r="B223" t="s">
        <v>57</v>
      </c>
      <c r="C223" t="s">
        <v>74</v>
      </c>
      <c r="D223">
        <v>522727206825.71002</v>
      </c>
    </row>
    <row r="224" spans="1:4" x14ac:dyDescent="0.25">
      <c r="A224" s="5">
        <v>39692</v>
      </c>
      <c r="B224" t="s">
        <v>57</v>
      </c>
      <c r="C224" t="s">
        <v>75</v>
      </c>
      <c r="D224">
        <v>737838256223.81995</v>
      </c>
    </row>
    <row r="225" spans="1:4" x14ac:dyDescent="0.25">
      <c r="A225" s="5">
        <v>39692</v>
      </c>
      <c r="B225" t="s">
        <v>57</v>
      </c>
      <c r="C225" t="s">
        <v>76</v>
      </c>
      <c r="D225">
        <v>335031875953.98999</v>
      </c>
    </row>
    <row r="226" spans="1:4" x14ac:dyDescent="0.25">
      <c r="A226" s="5">
        <v>39722</v>
      </c>
      <c r="B226" t="s">
        <v>59</v>
      </c>
      <c r="C226">
        <v>1</v>
      </c>
      <c r="D226">
        <v>759111227201.94995</v>
      </c>
    </row>
    <row r="227" spans="1:4" x14ac:dyDescent="0.25">
      <c r="A227" s="5">
        <v>39722</v>
      </c>
      <c r="B227" t="s">
        <v>59</v>
      </c>
      <c r="C227" t="s">
        <v>70</v>
      </c>
      <c r="D227">
        <v>883308058489.94995</v>
      </c>
    </row>
    <row r="228" spans="1:4" x14ac:dyDescent="0.25">
      <c r="A228" s="5">
        <v>39722</v>
      </c>
      <c r="B228" t="s">
        <v>60</v>
      </c>
      <c r="C228" t="s">
        <v>71</v>
      </c>
      <c r="D228">
        <v>209179977522.42999</v>
      </c>
    </row>
    <row r="229" spans="1:4" x14ac:dyDescent="0.25">
      <c r="A229" s="5">
        <v>39722</v>
      </c>
      <c r="B229" t="s">
        <v>60</v>
      </c>
      <c r="C229" t="s">
        <v>62</v>
      </c>
      <c r="D229">
        <v>68166346261.410004</v>
      </c>
    </row>
    <row r="230" spans="1:4" x14ac:dyDescent="0.25">
      <c r="A230" s="5">
        <v>39722</v>
      </c>
      <c r="B230" t="s">
        <v>61</v>
      </c>
      <c r="C230" t="s">
        <v>62</v>
      </c>
      <c r="D230">
        <v>66616418876.790001</v>
      </c>
    </row>
    <row r="231" spans="1:4" x14ac:dyDescent="0.25">
      <c r="A231" s="5">
        <v>39722</v>
      </c>
      <c r="B231" t="s">
        <v>61</v>
      </c>
      <c r="C231" t="s">
        <v>72</v>
      </c>
      <c r="D231">
        <v>287310700089.54999</v>
      </c>
    </row>
    <row r="232" spans="1:4" x14ac:dyDescent="0.25">
      <c r="A232" s="5">
        <v>39722</v>
      </c>
      <c r="B232" t="s">
        <v>58</v>
      </c>
      <c r="C232" t="s">
        <v>73</v>
      </c>
      <c r="D232">
        <v>407965829.57999998</v>
      </c>
    </row>
    <row r="233" spans="1:4" x14ac:dyDescent="0.25">
      <c r="A233" s="5">
        <v>39722</v>
      </c>
      <c r="B233" t="s">
        <v>56</v>
      </c>
      <c r="C233" t="s">
        <v>73</v>
      </c>
      <c r="D233">
        <v>1135211782503.73</v>
      </c>
    </row>
    <row r="234" spans="1:4" x14ac:dyDescent="0.25">
      <c r="A234" s="5">
        <v>39722</v>
      </c>
      <c r="B234" t="s">
        <v>57</v>
      </c>
      <c r="C234" t="s">
        <v>74</v>
      </c>
      <c r="D234">
        <v>535879555337.32001</v>
      </c>
    </row>
    <row r="235" spans="1:4" x14ac:dyDescent="0.25">
      <c r="A235" s="5">
        <v>39722</v>
      </c>
      <c r="B235" t="s">
        <v>57</v>
      </c>
      <c r="C235" t="s">
        <v>75</v>
      </c>
      <c r="D235">
        <v>731268516785.22998</v>
      </c>
    </row>
    <row r="236" spans="1:4" x14ac:dyDescent="0.25">
      <c r="A236" s="5">
        <v>39722</v>
      </c>
      <c r="B236" t="s">
        <v>57</v>
      </c>
      <c r="C236" t="s">
        <v>76</v>
      </c>
      <c r="D236">
        <v>347476708448.22998</v>
      </c>
    </row>
    <row r="237" spans="1:4" x14ac:dyDescent="0.25">
      <c r="A237" s="5">
        <v>39753</v>
      </c>
      <c r="B237" t="s">
        <v>59</v>
      </c>
      <c r="C237">
        <v>1</v>
      </c>
      <c r="D237">
        <v>777286822537.90002</v>
      </c>
    </row>
    <row r="238" spans="1:4" x14ac:dyDescent="0.25">
      <c r="A238" s="5">
        <v>39753</v>
      </c>
      <c r="B238" t="s">
        <v>59</v>
      </c>
      <c r="C238" t="s">
        <v>70</v>
      </c>
      <c r="D238">
        <v>906491897040.02002</v>
      </c>
    </row>
    <row r="239" spans="1:4" x14ac:dyDescent="0.25">
      <c r="A239" s="5">
        <v>39753</v>
      </c>
      <c r="B239" t="s">
        <v>60</v>
      </c>
      <c r="C239" t="s">
        <v>71</v>
      </c>
      <c r="D239">
        <v>214630413263.79999</v>
      </c>
    </row>
    <row r="240" spans="1:4" x14ac:dyDescent="0.25">
      <c r="A240" s="5">
        <v>39753</v>
      </c>
      <c r="B240" t="s">
        <v>60</v>
      </c>
      <c r="C240" t="s">
        <v>62</v>
      </c>
      <c r="D240">
        <v>72799367830.660004</v>
      </c>
    </row>
    <row r="241" spans="1:4" x14ac:dyDescent="0.25">
      <c r="A241" s="5">
        <v>39753</v>
      </c>
      <c r="B241" t="s">
        <v>61</v>
      </c>
      <c r="C241" t="s">
        <v>62</v>
      </c>
      <c r="D241">
        <v>71261945127.080002</v>
      </c>
    </row>
    <row r="242" spans="1:4" x14ac:dyDescent="0.25">
      <c r="A242" s="5">
        <v>39753</v>
      </c>
      <c r="B242" t="s">
        <v>61</v>
      </c>
      <c r="C242" t="s">
        <v>72</v>
      </c>
      <c r="D242">
        <v>294378918370.34003</v>
      </c>
    </row>
    <row r="243" spans="1:4" x14ac:dyDescent="0.25">
      <c r="A243" s="5">
        <v>39753</v>
      </c>
      <c r="B243" t="s">
        <v>58</v>
      </c>
      <c r="C243" t="s">
        <v>73</v>
      </c>
      <c r="D243">
        <v>399448026.17000002</v>
      </c>
    </row>
    <row r="244" spans="1:4" x14ac:dyDescent="0.25">
      <c r="A244" s="5">
        <v>39753</v>
      </c>
      <c r="B244" t="s">
        <v>56</v>
      </c>
      <c r="C244" t="s">
        <v>73</v>
      </c>
      <c r="D244">
        <v>1152377681239.47</v>
      </c>
    </row>
    <row r="245" spans="1:4" x14ac:dyDescent="0.25">
      <c r="A245" s="5">
        <v>39753</v>
      </c>
      <c r="B245" t="s">
        <v>57</v>
      </c>
      <c r="C245" t="s">
        <v>74</v>
      </c>
      <c r="D245">
        <v>548208251949.77002</v>
      </c>
    </row>
    <row r="246" spans="1:4" x14ac:dyDescent="0.25">
      <c r="A246" s="5">
        <v>39753</v>
      </c>
      <c r="B246" t="s">
        <v>57</v>
      </c>
      <c r="C246" t="s">
        <v>75</v>
      </c>
      <c r="D246">
        <v>726176236569.09998</v>
      </c>
    </row>
    <row r="247" spans="1:4" x14ac:dyDescent="0.25">
      <c r="A247" s="5">
        <v>39753</v>
      </c>
      <c r="B247" t="s">
        <v>57</v>
      </c>
      <c r="C247" t="s">
        <v>76</v>
      </c>
      <c r="D247">
        <v>357842850739.37</v>
      </c>
    </row>
    <row r="248" spans="1:4" x14ac:dyDescent="0.25">
      <c r="A248" s="5">
        <v>39783</v>
      </c>
      <c r="B248" t="s">
        <v>59</v>
      </c>
      <c r="C248">
        <v>1</v>
      </c>
      <c r="D248">
        <v>796511231222.78003</v>
      </c>
    </row>
    <row r="249" spans="1:4" x14ac:dyDescent="0.25">
      <c r="A249" s="5">
        <v>39783</v>
      </c>
      <c r="B249" t="s">
        <v>59</v>
      </c>
      <c r="C249" t="s">
        <v>70</v>
      </c>
      <c r="D249">
        <v>933959380385.45996</v>
      </c>
    </row>
    <row r="250" spans="1:4" x14ac:dyDescent="0.25">
      <c r="A250" s="5">
        <v>39783</v>
      </c>
      <c r="B250" t="s">
        <v>60</v>
      </c>
      <c r="C250" t="s">
        <v>71</v>
      </c>
      <c r="D250">
        <v>219657898379.63</v>
      </c>
    </row>
    <row r="251" spans="1:4" x14ac:dyDescent="0.25">
      <c r="A251" s="5">
        <v>39783</v>
      </c>
      <c r="B251" t="s">
        <v>60</v>
      </c>
      <c r="C251" t="s">
        <v>62</v>
      </c>
      <c r="D251">
        <v>76799818244.449997</v>
      </c>
    </row>
    <row r="252" spans="1:4" x14ac:dyDescent="0.25">
      <c r="A252" s="5">
        <v>39783</v>
      </c>
      <c r="B252" t="s">
        <v>61</v>
      </c>
      <c r="C252" t="s">
        <v>62</v>
      </c>
      <c r="D252">
        <v>75254768384.830002</v>
      </c>
    </row>
    <row r="253" spans="1:4" x14ac:dyDescent="0.25">
      <c r="A253" s="5">
        <v>39783</v>
      </c>
      <c r="B253" t="s">
        <v>61</v>
      </c>
      <c r="C253" t="s">
        <v>72</v>
      </c>
      <c r="D253">
        <v>300344841064.60999</v>
      </c>
    </row>
    <row r="254" spans="1:4" x14ac:dyDescent="0.25">
      <c r="A254" s="5">
        <v>39783</v>
      </c>
      <c r="B254" t="s">
        <v>58</v>
      </c>
      <c r="C254" t="s">
        <v>73</v>
      </c>
      <c r="D254">
        <v>395419508.16000003</v>
      </c>
    </row>
    <row r="255" spans="1:4" x14ac:dyDescent="0.25">
      <c r="A255" s="5">
        <v>39783</v>
      </c>
      <c r="B255" t="s">
        <v>56</v>
      </c>
      <c r="C255" t="s">
        <v>73</v>
      </c>
      <c r="D255">
        <v>1170195239426.1001</v>
      </c>
    </row>
    <row r="256" spans="1:4" x14ac:dyDescent="0.25">
      <c r="A256" s="5">
        <v>39783</v>
      </c>
      <c r="B256" t="s">
        <v>57</v>
      </c>
      <c r="C256" t="s">
        <v>74</v>
      </c>
      <c r="D256">
        <v>562954695360.18994</v>
      </c>
    </row>
    <row r="257" spans="1:4" x14ac:dyDescent="0.25">
      <c r="A257" s="5">
        <v>39783</v>
      </c>
      <c r="B257" t="s">
        <v>57</v>
      </c>
      <c r="C257" t="s">
        <v>75</v>
      </c>
      <c r="D257">
        <v>722125686085.48999</v>
      </c>
    </row>
    <row r="258" spans="1:4" x14ac:dyDescent="0.25">
      <c r="A258" s="5">
        <v>39783</v>
      </c>
      <c r="B258" t="s">
        <v>57</v>
      </c>
      <c r="C258" t="s">
        <v>76</v>
      </c>
      <c r="D258">
        <v>370967163935.34003</v>
      </c>
    </row>
    <row r="259" spans="1:4" x14ac:dyDescent="0.25">
      <c r="A259" s="5">
        <v>39814</v>
      </c>
      <c r="B259" t="s">
        <v>59</v>
      </c>
      <c r="C259">
        <v>1</v>
      </c>
      <c r="D259">
        <v>810505240934.26001</v>
      </c>
    </row>
    <row r="260" spans="1:4" x14ac:dyDescent="0.25">
      <c r="A260" s="5">
        <v>39814</v>
      </c>
      <c r="B260" t="s">
        <v>59</v>
      </c>
      <c r="C260" t="s">
        <v>70</v>
      </c>
      <c r="D260">
        <v>950805596340.28003</v>
      </c>
    </row>
    <row r="261" spans="1:4" x14ac:dyDescent="0.25">
      <c r="A261" s="5">
        <v>39814</v>
      </c>
      <c r="B261" t="s">
        <v>60</v>
      </c>
      <c r="C261" t="s">
        <v>71</v>
      </c>
      <c r="D261">
        <v>223803414710.39999</v>
      </c>
    </row>
    <row r="262" spans="1:4" x14ac:dyDescent="0.25">
      <c r="A262" s="5">
        <v>39814</v>
      </c>
      <c r="B262" t="s">
        <v>60</v>
      </c>
      <c r="C262" t="s">
        <v>62</v>
      </c>
      <c r="D262">
        <v>78828015262.75</v>
      </c>
    </row>
    <row r="263" spans="1:4" x14ac:dyDescent="0.25">
      <c r="A263" s="5">
        <v>39814</v>
      </c>
      <c r="B263" t="s">
        <v>61</v>
      </c>
      <c r="C263" t="s">
        <v>62</v>
      </c>
      <c r="D263">
        <v>77261649087.080002</v>
      </c>
    </row>
    <row r="264" spans="1:4" x14ac:dyDescent="0.25">
      <c r="A264" s="5">
        <v>39814</v>
      </c>
      <c r="B264" t="s">
        <v>61</v>
      </c>
      <c r="C264" t="s">
        <v>72</v>
      </c>
      <c r="D264">
        <v>305571709249.21997</v>
      </c>
    </row>
    <row r="265" spans="1:4" x14ac:dyDescent="0.25">
      <c r="A265" s="5">
        <v>39814</v>
      </c>
      <c r="B265" t="s">
        <v>58</v>
      </c>
      <c r="C265" t="s">
        <v>73</v>
      </c>
      <c r="D265">
        <v>389635662.06</v>
      </c>
    </row>
    <row r="266" spans="1:4" x14ac:dyDescent="0.25">
      <c r="A266" s="5">
        <v>39814</v>
      </c>
      <c r="B266" t="s">
        <v>56</v>
      </c>
      <c r="C266" t="s">
        <v>73</v>
      </c>
      <c r="D266">
        <v>1181168415369.3</v>
      </c>
    </row>
    <row r="267" spans="1:4" x14ac:dyDescent="0.25">
      <c r="A267" s="5">
        <v>39814</v>
      </c>
      <c r="B267" t="s">
        <v>57</v>
      </c>
      <c r="C267" t="s">
        <v>74</v>
      </c>
      <c r="D267">
        <v>571716347524.06995</v>
      </c>
    </row>
    <row r="268" spans="1:4" x14ac:dyDescent="0.25">
      <c r="A268" s="5">
        <v>39814</v>
      </c>
      <c r="B268" t="s">
        <v>57</v>
      </c>
      <c r="C268" t="s">
        <v>75</v>
      </c>
      <c r="D268">
        <v>716660841905.01001</v>
      </c>
    </row>
    <row r="269" spans="1:4" x14ac:dyDescent="0.25">
      <c r="A269" s="5">
        <v>39814</v>
      </c>
      <c r="B269" t="s">
        <v>57</v>
      </c>
      <c r="C269" t="s">
        <v>76</v>
      </c>
      <c r="D269">
        <v>379686010588.71002</v>
      </c>
    </row>
    <row r="270" spans="1:4" x14ac:dyDescent="0.25">
      <c r="A270" s="5">
        <v>39845</v>
      </c>
      <c r="B270" t="s">
        <v>59</v>
      </c>
      <c r="C270">
        <v>1</v>
      </c>
      <c r="D270">
        <v>822080652894.95996</v>
      </c>
    </row>
    <row r="271" spans="1:4" x14ac:dyDescent="0.25">
      <c r="A271" s="5">
        <v>39845</v>
      </c>
      <c r="B271" t="s">
        <v>59</v>
      </c>
      <c r="C271" t="s">
        <v>70</v>
      </c>
      <c r="D271">
        <v>962020848793.35999</v>
      </c>
    </row>
    <row r="272" spans="1:4" x14ac:dyDescent="0.25">
      <c r="A272" s="5">
        <v>39845</v>
      </c>
      <c r="B272" t="s">
        <v>60</v>
      </c>
      <c r="C272" t="s">
        <v>71</v>
      </c>
      <c r="D272">
        <v>226233064123.70001</v>
      </c>
    </row>
    <row r="273" spans="1:4" x14ac:dyDescent="0.25">
      <c r="A273" s="5">
        <v>39845</v>
      </c>
      <c r="B273" t="s">
        <v>60</v>
      </c>
      <c r="C273" t="s">
        <v>62</v>
      </c>
      <c r="D273">
        <v>80329895993.009995</v>
      </c>
    </row>
    <row r="274" spans="1:4" x14ac:dyDescent="0.25">
      <c r="A274" s="5">
        <v>39845</v>
      </c>
      <c r="B274" t="s">
        <v>61</v>
      </c>
      <c r="C274" t="s">
        <v>62</v>
      </c>
      <c r="D274">
        <v>78790417779.259995</v>
      </c>
    </row>
    <row r="275" spans="1:4" x14ac:dyDescent="0.25">
      <c r="A275" s="5">
        <v>39845</v>
      </c>
      <c r="B275" t="s">
        <v>61</v>
      </c>
      <c r="C275" t="s">
        <v>72</v>
      </c>
      <c r="D275">
        <v>308783842963.78003</v>
      </c>
    </row>
    <row r="276" spans="1:4" x14ac:dyDescent="0.25">
      <c r="A276" s="5">
        <v>39845</v>
      </c>
      <c r="B276" t="s">
        <v>58</v>
      </c>
      <c r="C276" t="s">
        <v>73</v>
      </c>
      <c r="D276">
        <v>380655897.24000001</v>
      </c>
    </row>
    <row r="277" spans="1:4" x14ac:dyDescent="0.25">
      <c r="A277" s="5">
        <v>39845</v>
      </c>
      <c r="B277" t="s">
        <v>56</v>
      </c>
      <c r="C277" t="s">
        <v>73</v>
      </c>
      <c r="D277">
        <v>1180827088998.26</v>
      </c>
    </row>
    <row r="278" spans="1:4" x14ac:dyDescent="0.25">
      <c r="A278" s="5">
        <v>39845</v>
      </c>
      <c r="B278" t="s">
        <v>57</v>
      </c>
      <c r="C278" t="s">
        <v>74</v>
      </c>
      <c r="D278">
        <v>580590909579.43005</v>
      </c>
    </row>
    <row r="279" spans="1:4" x14ac:dyDescent="0.25">
      <c r="A279" s="5">
        <v>39845</v>
      </c>
      <c r="B279" t="s">
        <v>57</v>
      </c>
      <c r="C279" t="s">
        <v>75</v>
      </c>
      <c r="D279">
        <v>707975433010.10999</v>
      </c>
    </row>
    <row r="280" spans="1:4" x14ac:dyDescent="0.25">
      <c r="A280" s="5">
        <v>39845</v>
      </c>
      <c r="B280" t="s">
        <v>57</v>
      </c>
      <c r="C280" t="s">
        <v>76</v>
      </c>
      <c r="D280">
        <v>389710901041.70001</v>
      </c>
    </row>
    <row r="281" spans="1:4" x14ac:dyDescent="0.25">
      <c r="A281" s="5">
        <v>39873</v>
      </c>
      <c r="B281" t="s">
        <v>59</v>
      </c>
      <c r="C281">
        <v>1</v>
      </c>
      <c r="D281">
        <v>825196960881.77002</v>
      </c>
    </row>
    <row r="282" spans="1:4" x14ac:dyDescent="0.25">
      <c r="A282" s="5">
        <v>39873</v>
      </c>
      <c r="B282" t="s">
        <v>59</v>
      </c>
      <c r="C282" t="s">
        <v>70</v>
      </c>
      <c r="D282">
        <v>965399239341.37</v>
      </c>
    </row>
    <row r="283" spans="1:4" x14ac:dyDescent="0.25">
      <c r="A283" s="5">
        <v>39873</v>
      </c>
      <c r="B283" t="s">
        <v>60</v>
      </c>
      <c r="C283" t="s">
        <v>71</v>
      </c>
      <c r="D283">
        <v>224418916319.82999</v>
      </c>
    </row>
    <row r="284" spans="1:4" x14ac:dyDescent="0.25">
      <c r="A284" s="5">
        <v>39873</v>
      </c>
      <c r="B284" t="s">
        <v>60</v>
      </c>
      <c r="C284" t="s">
        <v>62</v>
      </c>
      <c r="D284">
        <v>80851471654.910004</v>
      </c>
    </row>
    <row r="285" spans="1:4" x14ac:dyDescent="0.25">
      <c r="A285" s="5">
        <v>39873</v>
      </c>
      <c r="B285" t="s">
        <v>61</v>
      </c>
      <c r="C285" t="s">
        <v>62</v>
      </c>
      <c r="D285">
        <v>79333945629.979996</v>
      </c>
    </row>
    <row r="286" spans="1:4" x14ac:dyDescent="0.25">
      <c r="A286" s="5">
        <v>39873</v>
      </c>
      <c r="B286" t="s">
        <v>61</v>
      </c>
      <c r="C286" t="s">
        <v>72</v>
      </c>
      <c r="D286">
        <v>308294616755.73999</v>
      </c>
    </row>
    <row r="287" spans="1:4" x14ac:dyDescent="0.25">
      <c r="A287" s="5">
        <v>39873</v>
      </c>
      <c r="B287" t="s">
        <v>58</v>
      </c>
      <c r="C287" t="s">
        <v>73</v>
      </c>
      <c r="D287">
        <v>373824449.67000002</v>
      </c>
    </row>
    <row r="288" spans="1:4" x14ac:dyDescent="0.25">
      <c r="A288" s="5">
        <v>39873</v>
      </c>
      <c r="B288" t="s">
        <v>56</v>
      </c>
      <c r="C288" t="s">
        <v>73</v>
      </c>
      <c r="D288">
        <v>1160241099153.1299</v>
      </c>
    </row>
    <row r="289" spans="1:4" x14ac:dyDescent="0.25">
      <c r="A289" s="5">
        <v>39873</v>
      </c>
      <c r="B289" t="s">
        <v>57</v>
      </c>
      <c r="C289" t="s">
        <v>74</v>
      </c>
      <c r="D289">
        <v>583434703137.39001</v>
      </c>
    </row>
    <row r="290" spans="1:4" x14ac:dyDescent="0.25">
      <c r="A290" s="5">
        <v>39873</v>
      </c>
      <c r="B290" t="s">
        <v>57</v>
      </c>
      <c r="C290" t="s">
        <v>75</v>
      </c>
      <c r="D290">
        <v>694179851476.03003</v>
      </c>
    </row>
    <row r="291" spans="1:4" x14ac:dyDescent="0.25">
      <c r="A291" s="5">
        <v>39873</v>
      </c>
      <c r="B291" t="s">
        <v>57</v>
      </c>
      <c r="C291" t="s">
        <v>76</v>
      </c>
      <c r="D291">
        <v>406864689884.70001</v>
      </c>
    </row>
    <row r="292" spans="1:4" x14ac:dyDescent="0.25">
      <c r="A292" s="5">
        <v>39904</v>
      </c>
      <c r="B292" t="s">
        <v>59</v>
      </c>
      <c r="C292">
        <v>1</v>
      </c>
      <c r="D292">
        <v>836180272721.37</v>
      </c>
    </row>
    <row r="293" spans="1:4" x14ac:dyDescent="0.25">
      <c r="A293" s="5">
        <v>39904</v>
      </c>
      <c r="B293" t="s">
        <v>59</v>
      </c>
      <c r="C293" t="s">
        <v>70</v>
      </c>
      <c r="D293">
        <v>990335111875.98999</v>
      </c>
    </row>
    <row r="294" spans="1:4" x14ac:dyDescent="0.25">
      <c r="A294" s="5">
        <v>39904</v>
      </c>
      <c r="B294" t="s">
        <v>60</v>
      </c>
      <c r="C294" t="s">
        <v>71</v>
      </c>
      <c r="D294">
        <v>222630255849.42999</v>
      </c>
    </row>
    <row r="295" spans="1:4" x14ac:dyDescent="0.25">
      <c r="A295" s="5">
        <v>39904</v>
      </c>
      <c r="B295" t="s">
        <v>60</v>
      </c>
      <c r="C295" t="s">
        <v>62</v>
      </c>
      <c r="D295">
        <v>81261277420.149994</v>
      </c>
    </row>
    <row r="296" spans="1:4" x14ac:dyDescent="0.25">
      <c r="A296" s="5">
        <v>39904</v>
      </c>
      <c r="B296" t="s">
        <v>61</v>
      </c>
      <c r="C296" t="s">
        <v>62</v>
      </c>
      <c r="D296">
        <v>79758274488.309998</v>
      </c>
    </row>
    <row r="297" spans="1:4" x14ac:dyDescent="0.25">
      <c r="A297" s="5">
        <v>39904</v>
      </c>
      <c r="B297" t="s">
        <v>61</v>
      </c>
      <c r="C297" t="s">
        <v>72</v>
      </c>
      <c r="D297">
        <v>309427690392.67999</v>
      </c>
    </row>
    <row r="298" spans="1:4" x14ac:dyDescent="0.25">
      <c r="A298" s="5">
        <v>39904</v>
      </c>
      <c r="B298" t="s">
        <v>58</v>
      </c>
      <c r="C298" t="s">
        <v>73</v>
      </c>
      <c r="D298">
        <v>369236986.52999997</v>
      </c>
    </row>
    <row r="299" spans="1:4" x14ac:dyDescent="0.25">
      <c r="A299" s="5">
        <v>39904</v>
      </c>
      <c r="B299" t="s">
        <v>56</v>
      </c>
      <c r="C299" t="s">
        <v>73</v>
      </c>
      <c r="D299">
        <v>1140196160926.8701</v>
      </c>
    </row>
    <row r="300" spans="1:4" x14ac:dyDescent="0.25">
      <c r="A300" s="5">
        <v>39904</v>
      </c>
      <c r="B300" t="s">
        <v>57</v>
      </c>
      <c r="C300" t="s">
        <v>74</v>
      </c>
      <c r="D300">
        <v>594709005273.75</v>
      </c>
    </row>
    <row r="301" spans="1:4" x14ac:dyDescent="0.25">
      <c r="A301" s="5">
        <v>39904</v>
      </c>
      <c r="B301" t="s">
        <v>57</v>
      </c>
      <c r="C301" t="s">
        <v>75</v>
      </c>
      <c r="D301">
        <v>679468095350.03003</v>
      </c>
    </row>
    <row r="302" spans="1:4" x14ac:dyDescent="0.25">
      <c r="A302" s="5">
        <v>39904</v>
      </c>
      <c r="B302" t="s">
        <v>57</v>
      </c>
      <c r="C302" t="s">
        <v>76</v>
      </c>
      <c r="D302">
        <v>444093662134.62</v>
      </c>
    </row>
    <row r="303" spans="1:4" x14ac:dyDescent="0.25">
      <c r="A303" s="5">
        <v>39934</v>
      </c>
      <c r="B303" t="s">
        <v>59</v>
      </c>
      <c r="C303">
        <v>1</v>
      </c>
      <c r="D303">
        <v>847766052744.84998</v>
      </c>
    </row>
    <row r="304" spans="1:4" x14ac:dyDescent="0.25">
      <c r="A304" s="5">
        <v>39934</v>
      </c>
      <c r="B304" t="s">
        <v>59</v>
      </c>
      <c r="C304" t="s">
        <v>70</v>
      </c>
      <c r="D304">
        <v>1017914189013.78</v>
      </c>
    </row>
    <row r="305" spans="1:4" x14ac:dyDescent="0.25">
      <c r="A305" s="5">
        <v>39934</v>
      </c>
      <c r="B305" t="s">
        <v>60</v>
      </c>
      <c r="C305" t="s">
        <v>71</v>
      </c>
      <c r="D305">
        <v>221292168257.79999</v>
      </c>
    </row>
    <row r="306" spans="1:4" x14ac:dyDescent="0.25">
      <c r="A306" s="5">
        <v>39934</v>
      </c>
      <c r="B306" t="s">
        <v>60</v>
      </c>
      <c r="C306" t="s">
        <v>62</v>
      </c>
      <c r="D306">
        <v>80769489389.309998</v>
      </c>
    </row>
    <row r="307" spans="1:4" x14ac:dyDescent="0.25">
      <c r="A307" s="5">
        <v>39934</v>
      </c>
      <c r="B307" t="s">
        <v>61</v>
      </c>
      <c r="C307" t="s">
        <v>62</v>
      </c>
      <c r="D307">
        <v>79265812715.570007</v>
      </c>
    </row>
    <row r="308" spans="1:4" x14ac:dyDescent="0.25">
      <c r="A308" s="5">
        <v>39934</v>
      </c>
      <c r="B308" t="s">
        <v>61</v>
      </c>
      <c r="C308" t="s">
        <v>72</v>
      </c>
      <c r="D308">
        <v>310808262516.77002</v>
      </c>
    </row>
    <row r="309" spans="1:4" x14ac:dyDescent="0.25">
      <c r="A309" s="5">
        <v>39934</v>
      </c>
      <c r="B309" t="s">
        <v>58</v>
      </c>
      <c r="C309" t="s">
        <v>73</v>
      </c>
      <c r="D309">
        <v>363270745.95999998</v>
      </c>
    </row>
    <row r="310" spans="1:4" x14ac:dyDescent="0.25">
      <c r="A310" s="5">
        <v>39934</v>
      </c>
      <c r="B310" t="s">
        <v>56</v>
      </c>
      <c r="C310" t="s">
        <v>73</v>
      </c>
      <c r="D310">
        <v>1121315993902.3501</v>
      </c>
    </row>
    <row r="311" spans="1:4" x14ac:dyDescent="0.25">
      <c r="A311" s="5">
        <v>39934</v>
      </c>
      <c r="B311" t="s">
        <v>57</v>
      </c>
      <c r="C311" t="s">
        <v>74</v>
      </c>
      <c r="D311">
        <v>606675986359.56995</v>
      </c>
    </row>
    <row r="312" spans="1:4" x14ac:dyDescent="0.25">
      <c r="A312" s="5">
        <v>39934</v>
      </c>
      <c r="B312" t="s">
        <v>57</v>
      </c>
      <c r="C312" t="s">
        <v>75</v>
      </c>
      <c r="D312">
        <v>663909409854.43005</v>
      </c>
    </row>
    <row r="313" spans="1:4" x14ac:dyDescent="0.25">
      <c r="A313" s="5">
        <v>39934</v>
      </c>
      <c r="B313" t="s">
        <v>57</v>
      </c>
      <c r="C313" t="s">
        <v>76</v>
      </c>
      <c r="D313">
        <v>482231455711.94</v>
      </c>
    </row>
    <row r="314" spans="1:4" x14ac:dyDescent="0.25">
      <c r="A314" s="5">
        <v>39965</v>
      </c>
      <c r="B314" t="s">
        <v>59</v>
      </c>
      <c r="C314">
        <v>1</v>
      </c>
      <c r="D314">
        <v>844598752662.81006</v>
      </c>
    </row>
    <row r="315" spans="1:4" x14ac:dyDescent="0.25">
      <c r="A315" s="5">
        <v>39965</v>
      </c>
      <c r="B315" t="s">
        <v>59</v>
      </c>
      <c r="C315" t="s">
        <v>70</v>
      </c>
      <c r="D315">
        <v>1016979074735.0699</v>
      </c>
    </row>
    <row r="316" spans="1:4" x14ac:dyDescent="0.25">
      <c r="A316" s="5">
        <v>39965</v>
      </c>
      <c r="B316" t="s">
        <v>60</v>
      </c>
      <c r="C316" t="s">
        <v>71</v>
      </c>
      <c r="D316">
        <v>217968226374.72</v>
      </c>
    </row>
    <row r="317" spans="1:4" x14ac:dyDescent="0.25">
      <c r="A317" s="5">
        <v>39965</v>
      </c>
      <c r="B317" t="s">
        <v>60</v>
      </c>
      <c r="C317" t="s">
        <v>62</v>
      </c>
      <c r="D317">
        <v>79787757768.919998</v>
      </c>
    </row>
    <row r="318" spans="1:4" x14ac:dyDescent="0.25">
      <c r="A318" s="5">
        <v>39965</v>
      </c>
      <c r="B318" t="s">
        <v>61</v>
      </c>
      <c r="C318" t="s">
        <v>62</v>
      </c>
      <c r="D318">
        <v>78320422272.300003</v>
      </c>
    </row>
    <row r="319" spans="1:4" x14ac:dyDescent="0.25">
      <c r="A319" s="5">
        <v>39965</v>
      </c>
      <c r="B319" t="s">
        <v>61</v>
      </c>
      <c r="C319" t="s">
        <v>72</v>
      </c>
      <c r="D319">
        <v>308511334771.57001</v>
      </c>
    </row>
    <row r="320" spans="1:4" x14ac:dyDescent="0.25">
      <c r="A320" s="5">
        <v>39965</v>
      </c>
      <c r="B320" t="s">
        <v>58</v>
      </c>
      <c r="C320" t="s">
        <v>73</v>
      </c>
      <c r="D320">
        <v>355778634.51999998</v>
      </c>
    </row>
    <row r="321" spans="1:4" x14ac:dyDescent="0.25">
      <c r="A321" s="5">
        <v>39965</v>
      </c>
      <c r="B321" t="s">
        <v>56</v>
      </c>
      <c r="C321" t="s">
        <v>73</v>
      </c>
      <c r="D321">
        <v>1094786177492.7</v>
      </c>
    </row>
    <row r="322" spans="1:4" x14ac:dyDescent="0.25">
      <c r="A322" s="5">
        <v>39965</v>
      </c>
      <c r="B322" t="s">
        <v>57</v>
      </c>
      <c r="C322" t="s">
        <v>74</v>
      </c>
      <c r="D322">
        <v>606748089063.69995</v>
      </c>
    </row>
    <row r="323" spans="1:4" x14ac:dyDescent="0.25">
      <c r="A323" s="5">
        <v>39965</v>
      </c>
      <c r="B323" t="s">
        <v>57</v>
      </c>
      <c r="C323" t="s">
        <v>75</v>
      </c>
      <c r="D323">
        <v>647544317569.29004</v>
      </c>
    </row>
    <row r="324" spans="1:4" x14ac:dyDescent="0.25">
      <c r="A324" s="5">
        <v>39965</v>
      </c>
      <c r="B324" t="s">
        <v>57</v>
      </c>
      <c r="C324" t="s">
        <v>76</v>
      </c>
      <c r="D324">
        <v>495845092406.02002</v>
      </c>
    </row>
    <row r="325" spans="1:4" x14ac:dyDescent="0.25">
      <c r="A325" s="5">
        <v>39995</v>
      </c>
      <c r="B325" t="s">
        <v>59</v>
      </c>
      <c r="C325">
        <v>1</v>
      </c>
      <c r="D325">
        <v>851804066629.89001</v>
      </c>
    </row>
    <row r="326" spans="1:4" x14ac:dyDescent="0.25">
      <c r="A326" s="5">
        <v>39995</v>
      </c>
      <c r="B326" t="s">
        <v>59</v>
      </c>
      <c r="C326" t="s">
        <v>70</v>
      </c>
      <c r="D326">
        <v>1037380265732.4399</v>
      </c>
    </row>
    <row r="327" spans="1:4" x14ac:dyDescent="0.25">
      <c r="A327" s="5">
        <v>39995</v>
      </c>
      <c r="B327" t="s">
        <v>60</v>
      </c>
      <c r="C327" t="s">
        <v>71</v>
      </c>
      <c r="D327">
        <v>215751142071.98999</v>
      </c>
    </row>
    <row r="328" spans="1:4" x14ac:dyDescent="0.25">
      <c r="A328" s="5">
        <v>39995</v>
      </c>
      <c r="B328" t="s">
        <v>60</v>
      </c>
      <c r="C328" t="s">
        <v>62</v>
      </c>
      <c r="D328">
        <v>78986779345.990005</v>
      </c>
    </row>
    <row r="329" spans="1:4" x14ac:dyDescent="0.25">
      <c r="A329" s="5">
        <v>39995</v>
      </c>
      <c r="B329" t="s">
        <v>61</v>
      </c>
      <c r="C329" t="s">
        <v>62</v>
      </c>
      <c r="D329">
        <v>77555081775.360001</v>
      </c>
    </row>
    <row r="330" spans="1:4" x14ac:dyDescent="0.25">
      <c r="A330" s="5">
        <v>39995</v>
      </c>
      <c r="B330" t="s">
        <v>61</v>
      </c>
      <c r="C330" t="s">
        <v>72</v>
      </c>
      <c r="D330">
        <v>308036058542.10999</v>
      </c>
    </row>
    <row r="331" spans="1:4" x14ac:dyDescent="0.25">
      <c r="A331" s="5">
        <v>39995</v>
      </c>
      <c r="B331" t="s">
        <v>58</v>
      </c>
      <c r="C331" t="s">
        <v>73</v>
      </c>
      <c r="D331">
        <v>349057740.97000003</v>
      </c>
    </row>
    <row r="332" spans="1:4" x14ac:dyDescent="0.25">
      <c r="A332" s="5">
        <v>39995</v>
      </c>
      <c r="B332" t="s">
        <v>56</v>
      </c>
      <c r="C332" t="s">
        <v>73</v>
      </c>
      <c r="D332">
        <v>1073096486777.67</v>
      </c>
    </row>
    <row r="333" spans="1:4" x14ac:dyDescent="0.25">
      <c r="A333" s="5">
        <v>39995</v>
      </c>
      <c r="B333" t="s">
        <v>57</v>
      </c>
      <c r="C333" t="s">
        <v>74</v>
      </c>
      <c r="D333">
        <v>614623777525.80005</v>
      </c>
    </row>
    <row r="334" spans="1:4" x14ac:dyDescent="0.25">
      <c r="A334" s="5">
        <v>39995</v>
      </c>
      <c r="B334" t="s">
        <v>57</v>
      </c>
      <c r="C334" t="s">
        <v>75</v>
      </c>
      <c r="D334">
        <v>631467566412.23999</v>
      </c>
    </row>
    <row r="335" spans="1:4" x14ac:dyDescent="0.25">
      <c r="A335" s="5">
        <v>39995</v>
      </c>
      <c r="B335" t="s">
        <v>57</v>
      </c>
      <c r="C335" t="s">
        <v>76</v>
      </c>
      <c r="D335">
        <v>528459863593.94</v>
      </c>
    </row>
    <row r="336" spans="1:4" x14ac:dyDescent="0.25">
      <c r="A336" s="5">
        <v>40026</v>
      </c>
      <c r="B336" t="s">
        <v>59</v>
      </c>
      <c r="C336">
        <v>1</v>
      </c>
      <c r="D336">
        <v>858807407852.63</v>
      </c>
    </row>
    <row r="337" spans="1:4" x14ac:dyDescent="0.25">
      <c r="A337" s="5">
        <v>40026</v>
      </c>
      <c r="B337" t="s">
        <v>59</v>
      </c>
      <c r="C337" t="s">
        <v>70</v>
      </c>
      <c r="D337">
        <v>1056887907214.1899</v>
      </c>
    </row>
    <row r="338" spans="1:4" x14ac:dyDescent="0.25">
      <c r="A338" s="5">
        <v>40026</v>
      </c>
      <c r="B338" t="s">
        <v>60</v>
      </c>
      <c r="C338" t="s">
        <v>71</v>
      </c>
      <c r="D338">
        <v>214684518578.57001</v>
      </c>
    </row>
    <row r="339" spans="1:4" x14ac:dyDescent="0.25">
      <c r="A339" s="5">
        <v>40026</v>
      </c>
      <c r="B339" t="s">
        <v>60</v>
      </c>
      <c r="C339" t="s">
        <v>62</v>
      </c>
      <c r="D339">
        <v>79592410895.429993</v>
      </c>
    </row>
    <row r="340" spans="1:4" x14ac:dyDescent="0.25">
      <c r="A340" s="5">
        <v>40026</v>
      </c>
      <c r="B340" t="s">
        <v>61</v>
      </c>
      <c r="C340" t="s">
        <v>62</v>
      </c>
      <c r="D340">
        <v>78189802926.960007</v>
      </c>
    </row>
    <row r="341" spans="1:4" x14ac:dyDescent="0.25">
      <c r="A341" s="5">
        <v>40026</v>
      </c>
      <c r="B341" t="s">
        <v>61</v>
      </c>
      <c r="C341" t="s">
        <v>72</v>
      </c>
      <c r="D341">
        <v>308505418820.5</v>
      </c>
    </row>
    <row r="342" spans="1:4" x14ac:dyDescent="0.25">
      <c r="A342" s="5">
        <v>40026</v>
      </c>
      <c r="B342" t="s">
        <v>58</v>
      </c>
      <c r="C342" t="s">
        <v>73</v>
      </c>
      <c r="D342">
        <v>342607473.06999999</v>
      </c>
    </row>
    <row r="343" spans="1:4" x14ac:dyDescent="0.25">
      <c r="A343" s="5">
        <v>40026</v>
      </c>
      <c r="B343" t="s">
        <v>56</v>
      </c>
      <c r="C343" t="s">
        <v>73</v>
      </c>
      <c r="D343">
        <v>1060766639494.01</v>
      </c>
    </row>
    <row r="344" spans="1:4" x14ac:dyDescent="0.25">
      <c r="A344" s="5">
        <v>40026</v>
      </c>
      <c r="B344" t="s">
        <v>57</v>
      </c>
      <c r="C344" t="s">
        <v>74</v>
      </c>
      <c r="D344">
        <v>621226137635.55005</v>
      </c>
    </row>
    <row r="345" spans="1:4" x14ac:dyDescent="0.25">
      <c r="A345" s="5">
        <v>40026</v>
      </c>
      <c r="B345" t="s">
        <v>57</v>
      </c>
      <c r="C345" t="s">
        <v>75</v>
      </c>
      <c r="D345">
        <v>619347888312.95996</v>
      </c>
    </row>
    <row r="346" spans="1:4" x14ac:dyDescent="0.25">
      <c r="A346" s="5">
        <v>40026</v>
      </c>
      <c r="B346" t="s">
        <v>57</v>
      </c>
      <c r="C346" t="s">
        <v>76</v>
      </c>
      <c r="D346">
        <v>554302028119.21997</v>
      </c>
    </row>
    <row r="347" spans="1:4" x14ac:dyDescent="0.25">
      <c r="A347" s="5">
        <v>40057</v>
      </c>
      <c r="B347" t="s">
        <v>59</v>
      </c>
      <c r="C347">
        <v>1</v>
      </c>
      <c r="D347">
        <v>869927223992.87</v>
      </c>
    </row>
    <row r="348" spans="1:4" x14ac:dyDescent="0.25">
      <c r="A348" s="5">
        <v>40057</v>
      </c>
      <c r="B348" t="s">
        <v>59</v>
      </c>
      <c r="C348" t="s">
        <v>70</v>
      </c>
      <c r="D348">
        <v>1083581859390.41</v>
      </c>
    </row>
    <row r="349" spans="1:4" x14ac:dyDescent="0.25">
      <c r="A349" s="5">
        <v>40057</v>
      </c>
      <c r="B349" t="s">
        <v>60</v>
      </c>
      <c r="C349" t="s">
        <v>71</v>
      </c>
      <c r="D349">
        <v>215739402881.56</v>
      </c>
    </row>
    <row r="350" spans="1:4" x14ac:dyDescent="0.25">
      <c r="A350" s="5">
        <v>40057</v>
      </c>
      <c r="B350" t="s">
        <v>60</v>
      </c>
      <c r="C350" t="s">
        <v>62</v>
      </c>
      <c r="D350">
        <v>79023801829.410004</v>
      </c>
    </row>
    <row r="351" spans="1:4" x14ac:dyDescent="0.25">
      <c r="A351" s="5">
        <v>40057</v>
      </c>
      <c r="B351" t="s">
        <v>61</v>
      </c>
      <c r="C351" t="s">
        <v>62</v>
      </c>
      <c r="D351">
        <v>77648867367.869995</v>
      </c>
    </row>
    <row r="352" spans="1:4" x14ac:dyDescent="0.25">
      <c r="A352" s="5">
        <v>40057</v>
      </c>
      <c r="B352" t="s">
        <v>61</v>
      </c>
      <c r="C352" t="s">
        <v>72</v>
      </c>
      <c r="D352">
        <v>309915789837.77002</v>
      </c>
    </row>
    <row r="353" spans="1:4" x14ac:dyDescent="0.25">
      <c r="A353" s="5">
        <v>40057</v>
      </c>
      <c r="B353" t="s">
        <v>58</v>
      </c>
      <c r="C353" t="s">
        <v>73</v>
      </c>
      <c r="D353">
        <v>336577453.92000002</v>
      </c>
    </row>
    <row r="354" spans="1:4" x14ac:dyDescent="0.25">
      <c r="A354" s="5">
        <v>40057</v>
      </c>
      <c r="B354" t="s">
        <v>56</v>
      </c>
      <c r="C354" t="s">
        <v>73</v>
      </c>
      <c r="D354">
        <v>1058037990041.35</v>
      </c>
    </row>
    <row r="355" spans="1:4" x14ac:dyDescent="0.25">
      <c r="A355" s="5">
        <v>40057</v>
      </c>
      <c r="B355" t="s">
        <v>57</v>
      </c>
      <c r="C355" t="s">
        <v>74</v>
      </c>
      <c r="D355">
        <v>630287651344.56006</v>
      </c>
    </row>
    <row r="356" spans="1:4" x14ac:dyDescent="0.25">
      <c r="A356" s="5">
        <v>40057</v>
      </c>
      <c r="B356" t="s">
        <v>57</v>
      </c>
      <c r="C356" t="s">
        <v>75</v>
      </c>
      <c r="D356">
        <v>609422633998.63</v>
      </c>
    </row>
    <row r="357" spans="1:4" x14ac:dyDescent="0.25">
      <c r="A357" s="5">
        <v>40057</v>
      </c>
      <c r="B357" t="s">
        <v>57</v>
      </c>
      <c r="C357" t="s">
        <v>76</v>
      </c>
      <c r="D357">
        <v>580708148225.65002</v>
      </c>
    </row>
    <row r="358" spans="1:4" x14ac:dyDescent="0.25">
      <c r="A358" s="5">
        <v>40087</v>
      </c>
      <c r="B358" t="s">
        <v>59</v>
      </c>
      <c r="C358">
        <v>1</v>
      </c>
      <c r="D358">
        <v>885678943979.53003</v>
      </c>
    </row>
    <row r="359" spans="1:4" x14ac:dyDescent="0.25">
      <c r="A359" s="5">
        <v>40087</v>
      </c>
      <c r="B359" t="s">
        <v>59</v>
      </c>
      <c r="C359" t="s">
        <v>70</v>
      </c>
      <c r="D359">
        <v>1112483235735.8401</v>
      </c>
    </row>
    <row r="360" spans="1:4" x14ac:dyDescent="0.25">
      <c r="A360" s="5">
        <v>40087</v>
      </c>
      <c r="B360" t="s">
        <v>60</v>
      </c>
      <c r="C360" t="s">
        <v>71</v>
      </c>
      <c r="D360">
        <v>219959359483.32001</v>
      </c>
    </row>
    <row r="361" spans="1:4" x14ac:dyDescent="0.25">
      <c r="A361" s="5">
        <v>40087</v>
      </c>
      <c r="B361" t="s">
        <v>60</v>
      </c>
      <c r="C361" t="s">
        <v>62</v>
      </c>
      <c r="D361">
        <v>79173803329.559998</v>
      </c>
    </row>
    <row r="362" spans="1:4" x14ac:dyDescent="0.25">
      <c r="A362" s="5">
        <v>40087</v>
      </c>
      <c r="B362" t="s">
        <v>61</v>
      </c>
      <c r="C362" t="s">
        <v>62</v>
      </c>
      <c r="D362">
        <v>77720903546.619995</v>
      </c>
    </row>
    <row r="363" spans="1:4" x14ac:dyDescent="0.25">
      <c r="A363" s="5">
        <v>40087</v>
      </c>
      <c r="B363" t="s">
        <v>61</v>
      </c>
      <c r="C363" t="s">
        <v>72</v>
      </c>
      <c r="D363">
        <v>312863006151.77002</v>
      </c>
    </row>
    <row r="364" spans="1:4" x14ac:dyDescent="0.25">
      <c r="A364" s="5">
        <v>40087</v>
      </c>
      <c r="B364" t="s">
        <v>58</v>
      </c>
      <c r="C364" t="s">
        <v>73</v>
      </c>
      <c r="D364">
        <v>408051243.19</v>
      </c>
    </row>
    <row r="365" spans="1:4" x14ac:dyDescent="0.25">
      <c r="A365" s="5">
        <v>40087</v>
      </c>
      <c r="B365" t="s">
        <v>56</v>
      </c>
      <c r="C365" t="s">
        <v>73</v>
      </c>
      <c r="D365">
        <v>1065515633597.72</v>
      </c>
    </row>
    <row r="366" spans="1:4" x14ac:dyDescent="0.25">
      <c r="A366" s="5">
        <v>40087</v>
      </c>
      <c r="B366" t="s">
        <v>57</v>
      </c>
      <c r="C366" t="s">
        <v>74</v>
      </c>
      <c r="D366">
        <v>640611884805.69995</v>
      </c>
    </row>
    <row r="367" spans="1:4" x14ac:dyDescent="0.25">
      <c r="A367" s="5">
        <v>40087</v>
      </c>
      <c r="B367" t="s">
        <v>57</v>
      </c>
      <c r="C367" t="s">
        <v>75</v>
      </c>
      <c r="D367">
        <v>600696226415.58997</v>
      </c>
    </row>
    <row r="368" spans="1:4" x14ac:dyDescent="0.25">
      <c r="A368" s="5">
        <v>40087</v>
      </c>
      <c r="B368" t="s">
        <v>57</v>
      </c>
      <c r="C368" t="s">
        <v>76</v>
      </c>
      <c r="D368">
        <v>603271469489.53003</v>
      </c>
    </row>
    <row r="369" spans="1:4" x14ac:dyDescent="0.25">
      <c r="A369" s="5">
        <v>40118</v>
      </c>
      <c r="B369" t="s">
        <v>59</v>
      </c>
      <c r="C369">
        <v>1</v>
      </c>
      <c r="D369">
        <v>880372292049.18994</v>
      </c>
    </row>
    <row r="370" spans="1:4" x14ac:dyDescent="0.25">
      <c r="A370" s="5">
        <v>40118</v>
      </c>
      <c r="B370" t="s">
        <v>59</v>
      </c>
      <c r="C370" t="s">
        <v>70</v>
      </c>
      <c r="D370">
        <v>1107843450153.9099</v>
      </c>
    </row>
    <row r="371" spans="1:4" x14ac:dyDescent="0.25">
      <c r="A371" s="5">
        <v>40118</v>
      </c>
      <c r="B371" t="s">
        <v>60</v>
      </c>
      <c r="C371" t="s">
        <v>71</v>
      </c>
      <c r="D371">
        <v>218043881151.87</v>
      </c>
    </row>
    <row r="372" spans="1:4" x14ac:dyDescent="0.25">
      <c r="A372" s="5">
        <v>40118</v>
      </c>
      <c r="B372" t="s">
        <v>60</v>
      </c>
      <c r="C372" t="s">
        <v>62</v>
      </c>
      <c r="D372">
        <v>78574519469.940002</v>
      </c>
    </row>
    <row r="373" spans="1:4" x14ac:dyDescent="0.25">
      <c r="A373" s="5">
        <v>40118</v>
      </c>
      <c r="B373" t="s">
        <v>61</v>
      </c>
      <c r="C373" t="s">
        <v>62</v>
      </c>
      <c r="D373">
        <v>77097799099.210007</v>
      </c>
    </row>
    <row r="374" spans="1:4" x14ac:dyDescent="0.25">
      <c r="A374" s="5">
        <v>40118</v>
      </c>
      <c r="B374" t="s">
        <v>61</v>
      </c>
      <c r="C374" t="s">
        <v>72</v>
      </c>
      <c r="D374">
        <v>310580516320.06</v>
      </c>
    </row>
    <row r="375" spans="1:4" x14ac:dyDescent="0.25">
      <c r="A375" s="5">
        <v>40118</v>
      </c>
      <c r="B375" t="s">
        <v>58</v>
      </c>
      <c r="C375" t="s">
        <v>73</v>
      </c>
      <c r="D375">
        <v>414006090.39999998</v>
      </c>
    </row>
    <row r="376" spans="1:4" x14ac:dyDescent="0.25">
      <c r="A376" s="5">
        <v>40118</v>
      </c>
      <c r="B376" t="s">
        <v>56</v>
      </c>
      <c r="C376" t="s">
        <v>73</v>
      </c>
      <c r="D376">
        <v>1054160804802.88</v>
      </c>
    </row>
    <row r="377" spans="1:4" x14ac:dyDescent="0.25">
      <c r="A377" s="5">
        <v>40118</v>
      </c>
      <c r="B377" t="s">
        <v>57</v>
      </c>
      <c r="C377" t="s">
        <v>74</v>
      </c>
      <c r="D377">
        <v>636944534782.96997</v>
      </c>
    </row>
    <row r="378" spans="1:4" x14ac:dyDescent="0.25">
      <c r="A378" s="5">
        <v>40118</v>
      </c>
      <c r="B378" t="s">
        <v>57</v>
      </c>
      <c r="C378" t="s">
        <v>75</v>
      </c>
      <c r="D378">
        <v>590934190038.68994</v>
      </c>
    </row>
    <row r="379" spans="1:4" x14ac:dyDescent="0.25">
      <c r="A379" s="5">
        <v>40118</v>
      </c>
      <c r="B379" t="s">
        <v>57</v>
      </c>
      <c r="C379" t="s">
        <v>76</v>
      </c>
      <c r="D379">
        <v>603670310305.27002</v>
      </c>
    </row>
    <row r="380" spans="1:4" x14ac:dyDescent="0.25">
      <c r="A380" s="5">
        <v>40148</v>
      </c>
      <c r="B380" t="s">
        <v>59</v>
      </c>
      <c r="C380">
        <v>1</v>
      </c>
      <c r="D380">
        <v>879130483215.44995</v>
      </c>
    </row>
    <row r="381" spans="1:4" x14ac:dyDescent="0.25">
      <c r="A381" s="5">
        <v>40148</v>
      </c>
      <c r="B381" t="s">
        <v>59</v>
      </c>
      <c r="C381" t="s">
        <v>70</v>
      </c>
      <c r="D381">
        <v>1109441984842.28</v>
      </c>
    </row>
    <row r="382" spans="1:4" x14ac:dyDescent="0.25">
      <c r="A382" s="5">
        <v>40148</v>
      </c>
      <c r="B382" t="s">
        <v>60</v>
      </c>
      <c r="C382" t="s">
        <v>71</v>
      </c>
      <c r="D382">
        <v>217151797065.48999</v>
      </c>
    </row>
    <row r="383" spans="1:4" x14ac:dyDescent="0.25">
      <c r="A383" s="5">
        <v>40148</v>
      </c>
      <c r="B383" t="s">
        <v>60</v>
      </c>
      <c r="C383" t="s">
        <v>62</v>
      </c>
      <c r="D383">
        <v>77818401728.610001</v>
      </c>
    </row>
    <row r="384" spans="1:4" x14ac:dyDescent="0.25">
      <c r="A384" s="5">
        <v>40148</v>
      </c>
      <c r="B384" t="s">
        <v>61</v>
      </c>
      <c r="C384" t="s">
        <v>62</v>
      </c>
      <c r="D384">
        <v>76371357972.350006</v>
      </c>
    </row>
    <row r="385" spans="1:4" x14ac:dyDescent="0.25">
      <c r="A385" s="5">
        <v>40148</v>
      </c>
      <c r="B385" t="s">
        <v>61</v>
      </c>
      <c r="C385" t="s">
        <v>72</v>
      </c>
      <c r="D385">
        <v>309016922912.94</v>
      </c>
    </row>
    <row r="386" spans="1:4" x14ac:dyDescent="0.25">
      <c r="A386" s="5">
        <v>40148</v>
      </c>
      <c r="B386" t="s">
        <v>58</v>
      </c>
      <c r="C386" t="s">
        <v>73</v>
      </c>
      <c r="D386">
        <v>406190171.64999998</v>
      </c>
    </row>
    <row r="387" spans="1:4" x14ac:dyDescent="0.25">
      <c r="A387" s="5">
        <v>40148</v>
      </c>
      <c r="B387" t="s">
        <v>56</v>
      </c>
      <c r="C387" t="s">
        <v>73</v>
      </c>
      <c r="D387">
        <v>1044378819829.71</v>
      </c>
    </row>
    <row r="388" spans="1:4" x14ac:dyDescent="0.25">
      <c r="A388" s="5">
        <v>40148</v>
      </c>
      <c r="B388" t="s">
        <v>57</v>
      </c>
      <c r="C388" t="s">
        <v>74</v>
      </c>
      <c r="D388">
        <v>635586581927.41003</v>
      </c>
    </row>
    <row r="389" spans="1:4" x14ac:dyDescent="0.25">
      <c r="A389" s="5">
        <v>40148</v>
      </c>
      <c r="B389" t="s">
        <v>57</v>
      </c>
      <c r="C389" t="s">
        <v>75</v>
      </c>
      <c r="D389">
        <v>580430418695.62</v>
      </c>
    </row>
    <row r="390" spans="1:4" x14ac:dyDescent="0.25">
      <c r="A390" s="5">
        <v>40148</v>
      </c>
      <c r="B390" t="s">
        <v>57</v>
      </c>
      <c r="C390" t="s">
        <v>76</v>
      </c>
      <c r="D390">
        <v>610048666481.81006</v>
      </c>
    </row>
    <row r="391" spans="1:4" x14ac:dyDescent="0.25">
      <c r="A391" s="5">
        <v>40179</v>
      </c>
      <c r="B391" t="s">
        <v>59</v>
      </c>
      <c r="C391">
        <v>1</v>
      </c>
      <c r="D391">
        <v>884280670648.06006</v>
      </c>
    </row>
    <row r="392" spans="1:4" x14ac:dyDescent="0.25">
      <c r="A392" s="5">
        <v>40179</v>
      </c>
      <c r="B392" t="s">
        <v>59</v>
      </c>
      <c r="C392" t="s">
        <v>70</v>
      </c>
      <c r="D392">
        <v>1120957452135.0601</v>
      </c>
    </row>
    <row r="393" spans="1:4" x14ac:dyDescent="0.25">
      <c r="A393" s="5">
        <v>40179</v>
      </c>
      <c r="B393" t="s">
        <v>60</v>
      </c>
      <c r="C393" t="s">
        <v>71</v>
      </c>
      <c r="D393">
        <v>218059757048.03</v>
      </c>
    </row>
    <row r="394" spans="1:4" x14ac:dyDescent="0.25">
      <c r="A394" s="5">
        <v>40179</v>
      </c>
      <c r="B394" t="s">
        <v>60</v>
      </c>
      <c r="C394" t="s">
        <v>62</v>
      </c>
      <c r="D394">
        <v>77310596314.119995</v>
      </c>
    </row>
    <row r="395" spans="1:4" x14ac:dyDescent="0.25">
      <c r="A395" s="5">
        <v>40179</v>
      </c>
      <c r="B395" t="s">
        <v>61</v>
      </c>
      <c r="C395" t="s">
        <v>62</v>
      </c>
      <c r="D395">
        <v>75847172323.839996</v>
      </c>
    </row>
    <row r="396" spans="1:4" x14ac:dyDescent="0.25">
      <c r="A396" s="5">
        <v>40179</v>
      </c>
      <c r="B396" t="s">
        <v>61</v>
      </c>
      <c r="C396" t="s">
        <v>72</v>
      </c>
      <c r="D396">
        <v>308565238417.75</v>
      </c>
    </row>
    <row r="397" spans="1:4" x14ac:dyDescent="0.25">
      <c r="A397" s="5">
        <v>40179</v>
      </c>
      <c r="B397" t="s">
        <v>58</v>
      </c>
      <c r="C397" t="s">
        <v>73</v>
      </c>
      <c r="D397">
        <v>399129540.81999999</v>
      </c>
    </row>
    <row r="398" spans="1:4" x14ac:dyDescent="0.25">
      <c r="A398" s="5">
        <v>40179</v>
      </c>
      <c r="B398" t="s">
        <v>56</v>
      </c>
      <c r="C398" t="s">
        <v>73</v>
      </c>
      <c r="D398">
        <v>1038373496593.88</v>
      </c>
    </row>
    <row r="399" spans="1:4" x14ac:dyDescent="0.25">
      <c r="A399" s="5">
        <v>40179</v>
      </c>
      <c r="B399" t="s">
        <v>57</v>
      </c>
      <c r="C399" t="s">
        <v>74</v>
      </c>
      <c r="D399">
        <v>636957103521.92004</v>
      </c>
    </row>
    <row r="400" spans="1:4" x14ac:dyDescent="0.25">
      <c r="A400" s="5">
        <v>40179</v>
      </c>
      <c r="B400" t="s">
        <v>57</v>
      </c>
      <c r="C400" t="s">
        <v>75</v>
      </c>
      <c r="D400">
        <v>568991350014.64001</v>
      </c>
    </row>
    <row r="401" spans="1:4" x14ac:dyDescent="0.25">
      <c r="A401" s="5">
        <v>40179</v>
      </c>
      <c r="B401" t="s">
        <v>57</v>
      </c>
      <c r="C401" t="s">
        <v>76</v>
      </c>
      <c r="D401">
        <v>625814532837.81006</v>
      </c>
    </row>
    <row r="402" spans="1:4" x14ac:dyDescent="0.25">
      <c r="A402" s="5">
        <v>40210</v>
      </c>
      <c r="B402" t="s">
        <v>59</v>
      </c>
      <c r="C402">
        <v>1</v>
      </c>
      <c r="D402">
        <v>881694715648.31006</v>
      </c>
    </row>
    <row r="403" spans="1:4" x14ac:dyDescent="0.25">
      <c r="A403" s="5">
        <v>40210</v>
      </c>
      <c r="B403" t="s">
        <v>59</v>
      </c>
      <c r="C403" t="s">
        <v>70</v>
      </c>
      <c r="D403">
        <v>1120607419703.99</v>
      </c>
    </row>
    <row r="404" spans="1:4" x14ac:dyDescent="0.25">
      <c r="A404" s="5">
        <v>40210</v>
      </c>
      <c r="B404" t="s">
        <v>60</v>
      </c>
      <c r="C404" t="s">
        <v>71</v>
      </c>
      <c r="D404">
        <v>216339914941.53</v>
      </c>
    </row>
    <row r="405" spans="1:4" x14ac:dyDescent="0.25">
      <c r="A405" s="5">
        <v>40210</v>
      </c>
      <c r="B405" t="s">
        <v>60</v>
      </c>
      <c r="C405" t="s">
        <v>62</v>
      </c>
      <c r="D405">
        <v>77728945353.070007</v>
      </c>
    </row>
    <row r="406" spans="1:4" x14ac:dyDescent="0.25">
      <c r="A406" s="5">
        <v>40210</v>
      </c>
      <c r="B406" t="s">
        <v>61</v>
      </c>
      <c r="C406" t="s">
        <v>62</v>
      </c>
      <c r="D406">
        <v>76287189495.169998</v>
      </c>
    </row>
    <row r="407" spans="1:4" x14ac:dyDescent="0.25">
      <c r="A407" s="5">
        <v>40210</v>
      </c>
      <c r="B407" t="s">
        <v>61</v>
      </c>
      <c r="C407" t="s">
        <v>72</v>
      </c>
      <c r="D407">
        <v>306043854564.73999</v>
      </c>
    </row>
    <row r="408" spans="1:4" x14ac:dyDescent="0.25">
      <c r="A408" s="5">
        <v>40210</v>
      </c>
      <c r="B408" t="s">
        <v>58</v>
      </c>
      <c r="C408" t="s">
        <v>73</v>
      </c>
      <c r="D408">
        <v>392505338.36000001</v>
      </c>
    </row>
    <row r="409" spans="1:4" x14ac:dyDescent="0.25">
      <c r="A409" s="5">
        <v>40210</v>
      </c>
      <c r="B409" t="s">
        <v>56</v>
      </c>
      <c r="C409" t="s">
        <v>73</v>
      </c>
      <c r="D409">
        <v>1026957818840.1801</v>
      </c>
    </row>
    <row r="410" spans="1:4" x14ac:dyDescent="0.25">
      <c r="A410" s="5">
        <v>40210</v>
      </c>
      <c r="B410" t="s">
        <v>57</v>
      </c>
      <c r="C410" t="s">
        <v>74</v>
      </c>
      <c r="D410">
        <v>633964387262.18005</v>
      </c>
    </row>
    <row r="411" spans="1:4" x14ac:dyDescent="0.25">
      <c r="A411" s="5">
        <v>40210</v>
      </c>
      <c r="B411" t="s">
        <v>57</v>
      </c>
      <c r="C411" t="s">
        <v>75</v>
      </c>
      <c r="D411">
        <v>560132791959.02002</v>
      </c>
    </row>
    <row r="412" spans="1:4" x14ac:dyDescent="0.25">
      <c r="A412" s="5">
        <v>40210</v>
      </c>
      <c r="B412" t="s">
        <v>57</v>
      </c>
      <c r="C412" t="s">
        <v>76</v>
      </c>
      <c r="D412">
        <v>632940058267.35999</v>
      </c>
    </row>
    <row r="413" spans="1:4" x14ac:dyDescent="0.25">
      <c r="A413" s="5">
        <v>40238</v>
      </c>
      <c r="B413" t="s">
        <v>59</v>
      </c>
      <c r="C413">
        <v>1</v>
      </c>
      <c r="D413">
        <v>816253570785.70996</v>
      </c>
    </row>
    <row r="414" spans="1:4" x14ac:dyDescent="0.25">
      <c r="A414" s="5">
        <v>40238</v>
      </c>
      <c r="B414" t="s">
        <v>59</v>
      </c>
      <c r="C414" t="s">
        <v>70</v>
      </c>
      <c r="D414">
        <v>1089859764867.34</v>
      </c>
    </row>
    <row r="415" spans="1:4" x14ac:dyDescent="0.25">
      <c r="A415" s="5">
        <v>40238</v>
      </c>
      <c r="B415" t="s">
        <v>60</v>
      </c>
      <c r="C415" t="s">
        <v>71</v>
      </c>
      <c r="D415">
        <v>200088429034.73999</v>
      </c>
    </row>
    <row r="416" spans="1:4" x14ac:dyDescent="0.25">
      <c r="A416" s="5">
        <v>40238</v>
      </c>
      <c r="B416" t="s">
        <v>60</v>
      </c>
      <c r="C416" t="s">
        <v>62</v>
      </c>
      <c r="D416">
        <v>75337360349.190002</v>
      </c>
    </row>
    <row r="417" spans="1:4" x14ac:dyDescent="0.25">
      <c r="A417" s="5">
        <v>40238</v>
      </c>
      <c r="B417" t="s">
        <v>61</v>
      </c>
      <c r="C417" t="s">
        <v>62</v>
      </c>
      <c r="D417">
        <v>74001245355.059998</v>
      </c>
    </row>
    <row r="418" spans="1:4" x14ac:dyDescent="0.25">
      <c r="A418" s="5">
        <v>40238</v>
      </c>
      <c r="B418" t="s">
        <v>61</v>
      </c>
      <c r="C418" t="s">
        <v>72</v>
      </c>
      <c r="D418">
        <v>274802435514.69</v>
      </c>
    </row>
    <row r="419" spans="1:4" x14ac:dyDescent="0.25">
      <c r="A419" s="5">
        <v>40238</v>
      </c>
      <c r="B419" t="s">
        <v>58</v>
      </c>
      <c r="C419" t="s">
        <v>73</v>
      </c>
      <c r="D419">
        <v>385965802.14999998</v>
      </c>
    </row>
    <row r="420" spans="1:4" x14ac:dyDescent="0.25">
      <c r="A420" s="5">
        <v>40238</v>
      </c>
      <c r="B420" t="s">
        <v>56</v>
      </c>
      <c r="C420" t="s">
        <v>73</v>
      </c>
      <c r="D420">
        <v>967233155576.56995</v>
      </c>
    </row>
    <row r="421" spans="1:4" x14ac:dyDescent="0.25">
      <c r="A421" s="5">
        <v>40238</v>
      </c>
      <c r="B421" t="s">
        <v>57</v>
      </c>
      <c r="C421" t="s">
        <v>74</v>
      </c>
      <c r="D421">
        <v>597709719980.17004</v>
      </c>
    </row>
    <row r="422" spans="1:4" x14ac:dyDescent="0.25">
      <c r="A422" s="5">
        <v>40238</v>
      </c>
      <c r="B422" t="s">
        <v>57</v>
      </c>
      <c r="C422" t="s">
        <v>75</v>
      </c>
      <c r="D422">
        <v>540098931454.35999</v>
      </c>
    </row>
    <row r="423" spans="1:4" x14ac:dyDescent="0.25">
      <c r="A423" s="5">
        <v>40238</v>
      </c>
      <c r="B423" t="s">
        <v>57</v>
      </c>
      <c r="C423" t="s">
        <v>76</v>
      </c>
      <c r="D423">
        <v>621345066465.45996</v>
      </c>
    </row>
    <row r="424" spans="1:4" x14ac:dyDescent="0.25">
      <c r="A424" s="5">
        <v>40269</v>
      </c>
      <c r="B424" t="s">
        <v>59</v>
      </c>
      <c r="C424">
        <v>1</v>
      </c>
      <c r="D424">
        <v>811698920002.22998</v>
      </c>
    </row>
    <row r="425" spans="1:4" x14ac:dyDescent="0.25">
      <c r="A425" s="5">
        <v>40269</v>
      </c>
      <c r="B425" t="s">
        <v>59</v>
      </c>
      <c r="C425" t="s">
        <v>70</v>
      </c>
      <c r="D425">
        <v>1090188777039.35</v>
      </c>
    </row>
    <row r="426" spans="1:4" x14ac:dyDescent="0.25">
      <c r="A426" s="5">
        <v>40269</v>
      </c>
      <c r="B426" t="s">
        <v>60</v>
      </c>
      <c r="C426" t="s">
        <v>71</v>
      </c>
      <c r="D426">
        <v>198511168338.23001</v>
      </c>
    </row>
    <row r="427" spans="1:4" x14ac:dyDescent="0.25">
      <c r="A427" s="5">
        <v>40269</v>
      </c>
      <c r="B427" t="s">
        <v>60</v>
      </c>
      <c r="C427" t="s">
        <v>62</v>
      </c>
      <c r="D427">
        <v>74995700742.229996</v>
      </c>
    </row>
    <row r="428" spans="1:4" x14ac:dyDescent="0.25">
      <c r="A428" s="5">
        <v>40269</v>
      </c>
      <c r="B428" t="s">
        <v>61</v>
      </c>
      <c r="C428" t="s">
        <v>62</v>
      </c>
      <c r="D428">
        <v>73668597100.080002</v>
      </c>
    </row>
    <row r="429" spans="1:4" x14ac:dyDescent="0.25">
      <c r="A429" s="5">
        <v>40269</v>
      </c>
      <c r="B429" t="s">
        <v>61</v>
      </c>
      <c r="C429" t="s">
        <v>72</v>
      </c>
      <c r="D429">
        <v>270523207174.51999</v>
      </c>
    </row>
    <row r="430" spans="1:4" x14ac:dyDescent="0.25">
      <c r="A430" s="5">
        <v>40269</v>
      </c>
      <c r="B430" t="s">
        <v>58</v>
      </c>
      <c r="C430" t="s">
        <v>73</v>
      </c>
      <c r="D430">
        <v>380340389.68000001</v>
      </c>
    </row>
    <row r="431" spans="1:4" x14ac:dyDescent="0.25">
      <c r="A431" s="5">
        <v>40269</v>
      </c>
      <c r="B431" t="s">
        <v>56</v>
      </c>
      <c r="C431" t="s">
        <v>73</v>
      </c>
      <c r="D431">
        <v>953712620016.15002</v>
      </c>
    </row>
    <row r="432" spans="1:4" x14ac:dyDescent="0.25">
      <c r="A432" s="5">
        <v>40269</v>
      </c>
      <c r="B432" t="s">
        <v>57</v>
      </c>
      <c r="C432" t="s">
        <v>74</v>
      </c>
      <c r="D432">
        <v>593096927764.20996</v>
      </c>
    </row>
    <row r="433" spans="1:4" x14ac:dyDescent="0.25">
      <c r="A433" s="5">
        <v>40269</v>
      </c>
      <c r="B433" t="s">
        <v>57</v>
      </c>
      <c r="C433" t="s">
        <v>75</v>
      </c>
      <c r="D433">
        <v>529299491682.71997</v>
      </c>
    </row>
    <row r="434" spans="1:4" x14ac:dyDescent="0.25">
      <c r="A434" s="5">
        <v>40269</v>
      </c>
      <c r="B434" t="s">
        <v>57</v>
      </c>
      <c r="C434" t="s">
        <v>76</v>
      </c>
      <c r="D434">
        <v>629988541056.65002</v>
      </c>
    </row>
    <row r="435" spans="1:4" x14ac:dyDescent="0.25">
      <c r="A435" s="5">
        <v>40299</v>
      </c>
      <c r="B435" t="s">
        <v>59</v>
      </c>
      <c r="C435">
        <v>1</v>
      </c>
      <c r="D435">
        <v>818274317372.72998</v>
      </c>
    </row>
    <row r="436" spans="1:4" x14ac:dyDescent="0.25">
      <c r="A436" s="5">
        <v>40299</v>
      </c>
      <c r="B436" t="s">
        <v>59</v>
      </c>
      <c r="C436" t="s">
        <v>70</v>
      </c>
      <c r="D436">
        <v>1105959340737.3301</v>
      </c>
    </row>
    <row r="437" spans="1:4" x14ac:dyDescent="0.25">
      <c r="A437" s="5">
        <v>40299</v>
      </c>
      <c r="B437" t="s">
        <v>60</v>
      </c>
      <c r="C437" t="s">
        <v>71</v>
      </c>
      <c r="D437">
        <v>199509358763.76999</v>
      </c>
    </row>
    <row r="438" spans="1:4" x14ac:dyDescent="0.25">
      <c r="A438" s="5">
        <v>40299</v>
      </c>
      <c r="B438" t="s">
        <v>60</v>
      </c>
      <c r="C438" t="s">
        <v>62</v>
      </c>
      <c r="D438">
        <v>74527769239.820007</v>
      </c>
    </row>
    <row r="439" spans="1:4" x14ac:dyDescent="0.25">
      <c r="A439" s="5">
        <v>40299</v>
      </c>
      <c r="B439" t="s">
        <v>61</v>
      </c>
      <c r="C439" t="s">
        <v>62</v>
      </c>
      <c r="D439">
        <v>73215234045.979996</v>
      </c>
    </row>
    <row r="440" spans="1:4" x14ac:dyDescent="0.25">
      <c r="A440" s="5">
        <v>40299</v>
      </c>
      <c r="B440" t="s">
        <v>61</v>
      </c>
      <c r="C440" t="s">
        <v>72</v>
      </c>
      <c r="D440">
        <v>269411574530.89999</v>
      </c>
    </row>
    <row r="441" spans="1:4" x14ac:dyDescent="0.25">
      <c r="A441" s="5">
        <v>40299</v>
      </c>
      <c r="B441" t="s">
        <v>58</v>
      </c>
      <c r="C441" t="s">
        <v>73</v>
      </c>
      <c r="D441">
        <v>375066180.14999998</v>
      </c>
    </row>
    <row r="442" spans="1:4" x14ac:dyDescent="0.25">
      <c r="A442" s="5">
        <v>40299</v>
      </c>
      <c r="B442" t="s">
        <v>56</v>
      </c>
      <c r="C442" t="s">
        <v>73</v>
      </c>
      <c r="D442">
        <v>949927582353.06006</v>
      </c>
    </row>
    <row r="443" spans="1:4" x14ac:dyDescent="0.25">
      <c r="A443" s="5">
        <v>40299</v>
      </c>
      <c r="B443" t="s">
        <v>57</v>
      </c>
      <c r="C443" t="s">
        <v>74</v>
      </c>
      <c r="D443">
        <v>594485042217.55005</v>
      </c>
    </row>
    <row r="444" spans="1:4" x14ac:dyDescent="0.25">
      <c r="A444" s="5">
        <v>40299</v>
      </c>
      <c r="B444" t="s">
        <v>57</v>
      </c>
      <c r="C444" t="s">
        <v>75</v>
      </c>
      <c r="D444">
        <v>519340580811.46002</v>
      </c>
    </row>
    <row r="445" spans="1:4" x14ac:dyDescent="0.25">
      <c r="A445" s="5">
        <v>40299</v>
      </c>
      <c r="B445" t="s">
        <v>57</v>
      </c>
      <c r="C445" t="s">
        <v>76</v>
      </c>
      <c r="D445">
        <v>649691106830.04004</v>
      </c>
    </row>
    <row r="446" spans="1:4" x14ac:dyDescent="0.25">
      <c r="A446" s="5">
        <v>40330</v>
      </c>
      <c r="B446" t="s">
        <v>59</v>
      </c>
      <c r="C446">
        <v>1</v>
      </c>
      <c r="D446">
        <v>812840198963.47998</v>
      </c>
    </row>
    <row r="447" spans="1:4" x14ac:dyDescent="0.25">
      <c r="A447" s="5">
        <v>40330</v>
      </c>
      <c r="B447" t="s">
        <v>59</v>
      </c>
      <c r="C447" t="s">
        <v>70</v>
      </c>
      <c r="D447">
        <v>1101288340346.8999</v>
      </c>
    </row>
    <row r="448" spans="1:4" x14ac:dyDescent="0.25">
      <c r="A448" s="5">
        <v>40330</v>
      </c>
      <c r="B448" t="s">
        <v>60</v>
      </c>
      <c r="C448" t="s">
        <v>71</v>
      </c>
      <c r="D448">
        <v>198099543591.39001</v>
      </c>
    </row>
    <row r="449" spans="1:4" x14ac:dyDescent="0.25">
      <c r="A449" s="5">
        <v>40330</v>
      </c>
      <c r="B449" t="s">
        <v>60</v>
      </c>
      <c r="C449" t="s">
        <v>62</v>
      </c>
      <c r="D449">
        <v>74053470541.429993</v>
      </c>
    </row>
    <row r="450" spans="1:4" x14ac:dyDescent="0.25">
      <c r="A450" s="5">
        <v>40330</v>
      </c>
      <c r="B450" t="s">
        <v>61</v>
      </c>
      <c r="C450" t="s">
        <v>62</v>
      </c>
      <c r="D450">
        <v>72768284551.190002</v>
      </c>
    </row>
    <row r="451" spans="1:4" x14ac:dyDescent="0.25">
      <c r="A451" s="5">
        <v>40330</v>
      </c>
      <c r="B451" t="s">
        <v>61</v>
      </c>
      <c r="C451" t="s">
        <v>72</v>
      </c>
      <c r="D451">
        <v>266462469506.59</v>
      </c>
    </row>
    <row r="452" spans="1:4" x14ac:dyDescent="0.25">
      <c r="A452" s="5">
        <v>40330</v>
      </c>
      <c r="B452" t="s">
        <v>58</v>
      </c>
      <c r="C452" t="s">
        <v>73</v>
      </c>
      <c r="D452">
        <v>369664307.44</v>
      </c>
    </row>
    <row r="453" spans="1:4" x14ac:dyDescent="0.25">
      <c r="A453" s="5">
        <v>40330</v>
      </c>
      <c r="B453" t="s">
        <v>56</v>
      </c>
      <c r="C453" t="s">
        <v>73</v>
      </c>
      <c r="D453">
        <v>939418841047.66003</v>
      </c>
    </row>
    <row r="454" spans="1:4" x14ac:dyDescent="0.25">
      <c r="A454" s="5">
        <v>40330</v>
      </c>
      <c r="B454" t="s">
        <v>57</v>
      </c>
      <c r="C454" t="s">
        <v>74</v>
      </c>
      <c r="D454">
        <v>590470229107.23999</v>
      </c>
    </row>
    <row r="455" spans="1:4" x14ac:dyDescent="0.25">
      <c r="A455" s="5">
        <v>40330</v>
      </c>
      <c r="B455" t="s">
        <v>57</v>
      </c>
      <c r="C455" t="s">
        <v>75</v>
      </c>
      <c r="D455">
        <v>510235524642.52002</v>
      </c>
    </row>
    <row r="456" spans="1:4" x14ac:dyDescent="0.25">
      <c r="A456" s="5">
        <v>40330</v>
      </c>
      <c r="B456" t="s">
        <v>57</v>
      </c>
      <c r="C456" t="s">
        <v>76</v>
      </c>
      <c r="D456">
        <v>649631228033.58997</v>
      </c>
    </row>
    <row r="457" spans="1:4" x14ac:dyDescent="0.25">
      <c r="A457" s="5">
        <v>40360</v>
      </c>
      <c r="B457" t="s">
        <v>59</v>
      </c>
      <c r="C457">
        <v>1</v>
      </c>
      <c r="D457">
        <v>816938201085.39001</v>
      </c>
    </row>
    <row r="458" spans="1:4" x14ac:dyDescent="0.25">
      <c r="A458" s="5">
        <v>40360</v>
      </c>
      <c r="B458" t="s">
        <v>59</v>
      </c>
      <c r="C458" t="s">
        <v>70</v>
      </c>
      <c r="D458">
        <v>1112294151940.8799</v>
      </c>
    </row>
    <row r="459" spans="1:4" x14ac:dyDescent="0.25">
      <c r="A459" s="5">
        <v>40360</v>
      </c>
      <c r="B459" t="s">
        <v>60</v>
      </c>
      <c r="C459" t="s">
        <v>71</v>
      </c>
      <c r="D459">
        <v>200101246869.92001</v>
      </c>
    </row>
    <row r="460" spans="1:4" x14ac:dyDescent="0.25">
      <c r="A460" s="5">
        <v>40360</v>
      </c>
      <c r="B460" t="s">
        <v>60</v>
      </c>
      <c r="C460" t="s">
        <v>62</v>
      </c>
      <c r="D460">
        <v>72852694494.419998</v>
      </c>
    </row>
    <row r="461" spans="1:4" x14ac:dyDescent="0.25">
      <c r="A461" s="5">
        <v>40360</v>
      </c>
      <c r="B461" t="s">
        <v>61</v>
      </c>
      <c r="C461" t="s">
        <v>62</v>
      </c>
      <c r="D461">
        <v>71590313427.160004</v>
      </c>
    </row>
    <row r="462" spans="1:4" x14ac:dyDescent="0.25">
      <c r="A462" s="5">
        <v>40360</v>
      </c>
      <c r="B462" t="s">
        <v>61</v>
      </c>
      <c r="C462" t="s">
        <v>72</v>
      </c>
      <c r="D462">
        <v>265647000293.70999</v>
      </c>
    </row>
    <row r="463" spans="1:4" x14ac:dyDescent="0.25">
      <c r="A463" s="5">
        <v>40360</v>
      </c>
      <c r="B463" t="s">
        <v>58</v>
      </c>
      <c r="C463" t="s">
        <v>73</v>
      </c>
      <c r="D463">
        <v>363902365.31999999</v>
      </c>
    </row>
    <row r="464" spans="1:4" x14ac:dyDescent="0.25">
      <c r="A464" s="5">
        <v>40360</v>
      </c>
      <c r="B464" t="s">
        <v>56</v>
      </c>
      <c r="C464" t="s">
        <v>73</v>
      </c>
      <c r="D464">
        <v>937797950349.13</v>
      </c>
    </row>
    <row r="465" spans="1:4" x14ac:dyDescent="0.25">
      <c r="A465" s="5">
        <v>40360</v>
      </c>
      <c r="B465" t="s">
        <v>57</v>
      </c>
      <c r="C465" t="s">
        <v>74</v>
      </c>
      <c r="D465">
        <v>590674802248.13</v>
      </c>
    </row>
    <row r="466" spans="1:4" x14ac:dyDescent="0.25">
      <c r="A466" s="5">
        <v>40360</v>
      </c>
      <c r="B466" t="s">
        <v>57</v>
      </c>
      <c r="C466" t="s">
        <v>75</v>
      </c>
      <c r="D466">
        <v>499934431825.90002</v>
      </c>
    </row>
    <row r="467" spans="1:4" x14ac:dyDescent="0.25">
      <c r="A467" s="5">
        <v>40360</v>
      </c>
      <c r="B467" t="s">
        <v>57</v>
      </c>
      <c r="C467" t="s">
        <v>76</v>
      </c>
      <c r="D467">
        <v>660837565640.58997</v>
      </c>
    </row>
    <row r="468" spans="1:4" x14ac:dyDescent="0.25">
      <c r="A468" s="5">
        <v>40391</v>
      </c>
      <c r="B468" t="s">
        <v>59</v>
      </c>
      <c r="C468">
        <v>1</v>
      </c>
      <c r="D468">
        <v>813999976524.06006</v>
      </c>
    </row>
    <row r="469" spans="1:4" x14ac:dyDescent="0.25">
      <c r="A469" s="5">
        <v>40391</v>
      </c>
      <c r="B469" t="s">
        <v>59</v>
      </c>
      <c r="C469" t="s">
        <v>70</v>
      </c>
      <c r="D469">
        <v>1111513393338.54</v>
      </c>
    </row>
    <row r="470" spans="1:4" x14ac:dyDescent="0.25">
      <c r="A470" s="5">
        <v>40391</v>
      </c>
      <c r="B470" t="s">
        <v>60</v>
      </c>
      <c r="C470" t="s">
        <v>71</v>
      </c>
      <c r="D470">
        <v>198753852024.13</v>
      </c>
    </row>
    <row r="471" spans="1:4" x14ac:dyDescent="0.25">
      <c r="A471" s="5">
        <v>40391</v>
      </c>
      <c r="B471" t="s">
        <v>60</v>
      </c>
      <c r="C471" t="s">
        <v>62</v>
      </c>
      <c r="D471">
        <v>72479745552.160004</v>
      </c>
    </row>
    <row r="472" spans="1:4" x14ac:dyDescent="0.25">
      <c r="A472" s="5">
        <v>40391</v>
      </c>
      <c r="B472" t="s">
        <v>61</v>
      </c>
      <c r="C472" t="s">
        <v>62</v>
      </c>
      <c r="D472">
        <v>71242340870.899994</v>
      </c>
    </row>
    <row r="473" spans="1:4" x14ac:dyDescent="0.25">
      <c r="A473" s="5">
        <v>40391</v>
      </c>
      <c r="B473" t="s">
        <v>61</v>
      </c>
      <c r="C473" t="s">
        <v>72</v>
      </c>
      <c r="D473">
        <v>263830506725.39001</v>
      </c>
    </row>
    <row r="474" spans="1:4" x14ac:dyDescent="0.25">
      <c r="A474" s="5">
        <v>40391</v>
      </c>
      <c r="B474" t="s">
        <v>58</v>
      </c>
      <c r="C474" t="s">
        <v>73</v>
      </c>
      <c r="D474">
        <v>359206526.31</v>
      </c>
    </row>
    <row r="475" spans="1:4" x14ac:dyDescent="0.25">
      <c r="A475" s="5">
        <v>40391</v>
      </c>
      <c r="B475" t="s">
        <v>56</v>
      </c>
      <c r="C475" t="s">
        <v>73</v>
      </c>
      <c r="D475">
        <v>927530478759.83997</v>
      </c>
    </row>
    <row r="476" spans="1:4" x14ac:dyDescent="0.25">
      <c r="A476" s="5">
        <v>40391</v>
      </c>
      <c r="B476" t="s">
        <v>57</v>
      </c>
      <c r="C476" t="s">
        <v>74</v>
      </c>
      <c r="D476">
        <v>586082970807.43994</v>
      </c>
    </row>
    <row r="477" spans="1:4" x14ac:dyDescent="0.25">
      <c r="A477" s="5">
        <v>40391</v>
      </c>
      <c r="B477" t="s">
        <v>57</v>
      </c>
      <c r="C477" t="s">
        <v>75</v>
      </c>
      <c r="D477">
        <v>489608532281.28003</v>
      </c>
    </row>
    <row r="478" spans="1:4" x14ac:dyDescent="0.25">
      <c r="A478" s="5">
        <v>40391</v>
      </c>
      <c r="B478" t="s">
        <v>57</v>
      </c>
      <c r="C478" t="s">
        <v>76</v>
      </c>
      <c r="D478">
        <v>666758092740.65002</v>
      </c>
    </row>
    <row r="479" spans="1:4" x14ac:dyDescent="0.25">
      <c r="A479" s="5">
        <v>40422</v>
      </c>
      <c r="B479" t="s">
        <v>59</v>
      </c>
      <c r="C479">
        <v>1</v>
      </c>
      <c r="D479">
        <v>807797395315.96997</v>
      </c>
    </row>
    <row r="480" spans="1:4" x14ac:dyDescent="0.25">
      <c r="A480" s="5">
        <v>40422</v>
      </c>
      <c r="B480" t="s">
        <v>59</v>
      </c>
      <c r="C480" t="s">
        <v>70</v>
      </c>
      <c r="D480">
        <v>1104315855457.1101</v>
      </c>
    </row>
    <row r="481" spans="1:4" x14ac:dyDescent="0.25">
      <c r="A481" s="5">
        <v>40422</v>
      </c>
      <c r="B481" t="s">
        <v>60</v>
      </c>
      <c r="C481" t="s">
        <v>71</v>
      </c>
      <c r="D481">
        <v>195502731650.32001</v>
      </c>
    </row>
    <row r="482" spans="1:4" x14ac:dyDescent="0.25">
      <c r="A482" s="5">
        <v>40422</v>
      </c>
      <c r="B482" t="s">
        <v>60</v>
      </c>
      <c r="C482" t="s">
        <v>62</v>
      </c>
      <c r="D482">
        <v>70746640039.919998</v>
      </c>
    </row>
    <row r="483" spans="1:4" x14ac:dyDescent="0.25">
      <c r="A483" s="5">
        <v>40422</v>
      </c>
      <c r="B483" t="s">
        <v>61</v>
      </c>
      <c r="C483" t="s">
        <v>62</v>
      </c>
      <c r="D483">
        <v>69533990386.320007</v>
      </c>
    </row>
    <row r="484" spans="1:4" x14ac:dyDescent="0.25">
      <c r="A484" s="5">
        <v>40422</v>
      </c>
      <c r="B484" t="s">
        <v>61</v>
      </c>
      <c r="C484" t="s">
        <v>72</v>
      </c>
      <c r="D484">
        <v>260411725758.22</v>
      </c>
    </row>
    <row r="485" spans="1:4" x14ac:dyDescent="0.25">
      <c r="A485" s="5">
        <v>40422</v>
      </c>
      <c r="B485" t="s">
        <v>58</v>
      </c>
      <c r="C485" t="s">
        <v>73</v>
      </c>
      <c r="D485">
        <v>352785330.94999999</v>
      </c>
    </row>
    <row r="486" spans="1:4" x14ac:dyDescent="0.25">
      <c r="A486" s="5">
        <v>40422</v>
      </c>
      <c r="B486" t="s">
        <v>56</v>
      </c>
      <c r="C486" t="s">
        <v>73</v>
      </c>
      <c r="D486">
        <v>907853173032.19995</v>
      </c>
    </row>
    <row r="487" spans="1:4" x14ac:dyDescent="0.25">
      <c r="A487" s="5">
        <v>40422</v>
      </c>
      <c r="B487" t="s">
        <v>57</v>
      </c>
      <c r="C487" t="s">
        <v>74</v>
      </c>
      <c r="D487">
        <v>577941027265.46997</v>
      </c>
    </row>
    <row r="488" spans="1:4" x14ac:dyDescent="0.25">
      <c r="A488" s="5">
        <v>40422</v>
      </c>
      <c r="B488" t="s">
        <v>57</v>
      </c>
      <c r="C488" t="s">
        <v>75</v>
      </c>
      <c r="D488">
        <v>475768512320.07001</v>
      </c>
    </row>
    <row r="489" spans="1:4" x14ac:dyDescent="0.25">
      <c r="A489" s="5">
        <v>40422</v>
      </c>
      <c r="B489" t="s">
        <v>57</v>
      </c>
      <c r="C489" t="s">
        <v>76</v>
      </c>
      <c r="D489">
        <v>674056880633.44995</v>
      </c>
    </row>
    <row r="490" spans="1:4" x14ac:dyDescent="0.25">
      <c r="A490" s="5">
        <v>40452</v>
      </c>
      <c r="B490" t="s">
        <v>59</v>
      </c>
      <c r="C490">
        <v>1</v>
      </c>
      <c r="D490">
        <v>804136267468.87</v>
      </c>
    </row>
    <row r="491" spans="1:4" x14ac:dyDescent="0.25">
      <c r="A491" s="5">
        <v>40452</v>
      </c>
      <c r="B491" t="s">
        <v>59</v>
      </c>
      <c r="C491" t="s">
        <v>70</v>
      </c>
      <c r="D491">
        <v>1100986896674.71</v>
      </c>
    </row>
    <row r="492" spans="1:4" x14ac:dyDescent="0.25">
      <c r="A492" s="5">
        <v>40452</v>
      </c>
      <c r="B492" t="s">
        <v>60</v>
      </c>
      <c r="C492" t="s">
        <v>71</v>
      </c>
      <c r="D492">
        <v>192831446513.01999</v>
      </c>
    </row>
    <row r="493" spans="1:4" x14ac:dyDescent="0.25">
      <c r="A493" s="5">
        <v>40452</v>
      </c>
      <c r="B493" t="s">
        <v>60</v>
      </c>
      <c r="C493" t="s">
        <v>62</v>
      </c>
      <c r="D493">
        <v>70991076550.339996</v>
      </c>
    </row>
    <row r="494" spans="1:4" x14ac:dyDescent="0.25">
      <c r="A494" s="5">
        <v>40452</v>
      </c>
      <c r="B494" t="s">
        <v>61</v>
      </c>
      <c r="C494" t="s">
        <v>62</v>
      </c>
      <c r="D494">
        <v>69806539163.580002</v>
      </c>
    </row>
    <row r="495" spans="1:4" x14ac:dyDescent="0.25">
      <c r="A495" s="5">
        <v>40452</v>
      </c>
      <c r="B495" t="s">
        <v>61</v>
      </c>
      <c r="C495" t="s">
        <v>72</v>
      </c>
      <c r="D495">
        <v>258236576881.39999</v>
      </c>
    </row>
    <row r="496" spans="1:4" x14ac:dyDescent="0.25">
      <c r="A496" s="5">
        <v>40452</v>
      </c>
      <c r="B496" t="s">
        <v>58</v>
      </c>
      <c r="C496" t="s">
        <v>73</v>
      </c>
      <c r="D496">
        <v>346886768.85000002</v>
      </c>
    </row>
    <row r="497" spans="1:4" x14ac:dyDescent="0.25">
      <c r="A497" s="5">
        <v>40452</v>
      </c>
      <c r="B497" t="s">
        <v>56</v>
      </c>
      <c r="C497" t="s">
        <v>73</v>
      </c>
      <c r="D497">
        <v>888196124747.43994</v>
      </c>
    </row>
    <row r="498" spans="1:4" x14ac:dyDescent="0.25">
      <c r="A498" s="5">
        <v>40452</v>
      </c>
      <c r="B498" t="s">
        <v>57</v>
      </c>
      <c r="C498" t="s">
        <v>74</v>
      </c>
      <c r="D498">
        <v>572265503950.05005</v>
      </c>
    </row>
    <row r="499" spans="1:4" x14ac:dyDescent="0.25">
      <c r="A499" s="5">
        <v>40452</v>
      </c>
      <c r="B499" t="s">
        <v>57</v>
      </c>
      <c r="C499" t="s">
        <v>75</v>
      </c>
      <c r="D499">
        <v>463046477691.32001</v>
      </c>
    </row>
    <row r="500" spans="1:4" x14ac:dyDescent="0.25">
      <c r="A500" s="5">
        <v>40452</v>
      </c>
      <c r="B500" t="s">
        <v>57</v>
      </c>
      <c r="C500" t="s">
        <v>76</v>
      </c>
      <c r="D500">
        <v>684890929969.90002</v>
      </c>
    </row>
    <row r="501" spans="1:4" x14ac:dyDescent="0.25">
      <c r="A501" s="5">
        <v>40483</v>
      </c>
      <c r="B501" t="s">
        <v>59</v>
      </c>
      <c r="C501">
        <v>1</v>
      </c>
      <c r="D501">
        <v>803037273841.21997</v>
      </c>
    </row>
    <row r="502" spans="1:4" x14ac:dyDescent="0.25">
      <c r="A502" s="5">
        <v>40483</v>
      </c>
      <c r="B502" t="s">
        <v>59</v>
      </c>
      <c r="C502" t="s">
        <v>70</v>
      </c>
      <c r="D502">
        <v>1098800454321.09</v>
      </c>
    </row>
    <row r="503" spans="1:4" x14ac:dyDescent="0.25">
      <c r="A503" s="5">
        <v>40483</v>
      </c>
      <c r="B503" t="s">
        <v>60</v>
      </c>
      <c r="C503" t="s">
        <v>71</v>
      </c>
      <c r="D503">
        <v>190942339058.35999</v>
      </c>
    </row>
    <row r="504" spans="1:4" x14ac:dyDescent="0.25">
      <c r="A504" s="5">
        <v>40483</v>
      </c>
      <c r="B504" t="s">
        <v>60</v>
      </c>
      <c r="C504" t="s">
        <v>62</v>
      </c>
      <c r="D504">
        <v>69876683628.800003</v>
      </c>
    </row>
    <row r="505" spans="1:4" x14ac:dyDescent="0.25">
      <c r="A505" s="5">
        <v>40483</v>
      </c>
      <c r="B505" t="s">
        <v>61</v>
      </c>
      <c r="C505" t="s">
        <v>62</v>
      </c>
      <c r="D505">
        <v>68720289667.389999</v>
      </c>
    </row>
    <row r="506" spans="1:4" x14ac:dyDescent="0.25">
      <c r="A506" s="5">
        <v>40483</v>
      </c>
      <c r="B506" t="s">
        <v>61</v>
      </c>
      <c r="C506" t="s">
        <v>72</v>
      </c>
      <c r="D506">
        <v>258463376193.62</v>
      </c>
    </row>
    <row r="507" spans="1:4" x14ac:dyDescent="0.25">
      <c r="A507" s="5">
        <v>40483</v>
      </c>
      <c r="B507" t="s">
        <v>58</v>
      </c>
      <c r="C507" t="s">
        <v>73</v>
      </c>
      <c r="D507">
        <v>341300723.36000001</v>
      </c>
    </row>
    <row r="508" spans="1:4" x14ac:dyDescent="0.25">
      <c r="A508" s="5">
        <v>40483</v>
      </c>
      <c r="B508" t="s">
        <v>56</v>
      </c>
      <c r="C508" t="s">
        <v>73</v>
      </c>
      <c r="D508">
        <v>871375739129.82996</v>
      </c>
    </row>
    <row r="509" spans="1:4" x14ac:dyDescent="0.25">
      <c r="A509" s="5">
        <v>40483</v>
      </c>
      <c r="B509" t="s">
        <v>57</v>
      </c>
      <c r="C509" t="s">
        <v>74</v>
      </c>
      <c r="D509">
        <v>567388867591.34998</v>
      </c>
    </row>
    <row r="510" spans="1:4" x14ac:dyDescent="0.25">
      <c r="A510" s="5">
        <v>40483</v>
      </c>
      <c r="B510" t="s">
        <v>57</v>
      </c>
      <c r="C510" t="s">
        <v>75</v>
      </c>
      <c r="D510">
        <v>448559199432.84003</v>
      </c>
    </row>
    <row r="511" spans="1:4" x14ac:dyDescent="0.25">
      <c r="A511" s="5">
        <v>40483</v>
      </c>
      <c r="B511" t="s">
        <v>57</v>
      </c>
      <c r="C511" t="s">
        <v>76</v>
      </c>
      <c r="D511">
        <v>695850432411.22998</v>
      </c>
    </row>
    <row r="512" spans="1:4" x14ac:dyDescent="0.25">
      <c r="A512" s="5">
        <v>40513</v>
      </c>
      <c r="B512" t="s">
        <v>59</v>
      </c>
      <c r="C512">
        <v>1</v>
      </c>
      <c r="D512">
        <v>796001794364.56995</v>
      </c>
    </row>
    <row r="513" spans="1:4" x14ac:dyDescent="0.25">
      <c r="A513" s="5">
        <v>40513</v>
      </c>
      <c r="B513" t="s">
        <v>59</v>
      </c>
      <c r="C513" t="s">
        <v>70</v>
      </c>
      <c r="D513">
        <v>1091780948160.04</v>
      </c>
    </row>
    <row r="514" spans="1:4" x14ac:dyDescent="0.25">
      <c r="A514" s="5">
        <v>40513</v>
      </c>
      <c r="B514" t="s">
        <v>60</v>
      </c>
      <c r="C514" t="s">
        <v>71</v>
      </c>
      <c r="D514">
        <v>186397660665.17999</v>
      </c>
    </row>
    <row r="515" spans="1:4" x14ac:dyDescent="0.25">
      <c r="A515" s="5">
        <v>40513</v>
      </c>
      <c r="B515" t="s">
        <v>60</v>
      </c>
      <c r="C515" t="s">
        <v>62</v>
      </c>
      <c r="D515">
        <v>67944476807.07</v>
      </c>
    </row>
    <row r="516" spans="1:4" x14ac:dyDescent="0.25">
      <c r="A516" s="5">
        <v>40513</v>
      </c>
      <c r="B516" t="s">
        <v>61</v>
      </c>
      <c r="C516" t="s">
        <v>62</v>
      </c>
      <c r="D516">
        <v>66781223934.68</v>
      </c>
    </row>
    <row r="517" spans="1:4" x14ac:dyDescent="0.25">
      <c r="A517" s="5">
        <v>40513</v>
      </c>
      <c r="B517" t="s">
        <v>61</v>
      </c>
      <c r="C517" t="s">
        <v>72</v>
      </c>
      <c r="D517">
        <v>254279172089.25</v>
      </c>
    </row>
    <row r="518" spans="1:4" x14ac:dyDescent="0.25">
      <c r="A518" s="5">
        <v>40513</v>
      </c>
      <c r="B518" t="s">
        <v>58</v>
      </c>
      <c r="C518" t="s">
        <v>73</v>
      </c>
      <c r="D518">
        <v>334660955.89999998</v>
      </c>
    </row>
    <row r="519" spans="1:4" x14ac:dyDescent="0.25">
      <c r="A519" s="5">
        <v>40513</v>
      </c>
      <c r="B519" t="s">
        <v>56</v>
      </c>
      <c r="C519" t="s">
        <v>73</v>
      </c>
      <c r="D519">
        <v>846406585092.18994</v>
      </c>
    </row>
    <row r="520" spans="1:4" x14ac:dyDescent="0.25">
      <c r="A520" s="5">
        <v>40513</v>
      </c>
      <c r="B520" t="s">
        <v>57</v>
      </c>
      <c r="C520" t="s">
        <v>74</v>
      </c>
      <c r="D520">
        <v>557927501531.51001</v>
      </c>
    </row>
    <row r="521" spans="1:4" x14ac:dyDescent="0.25">
      <c r="A521" s="5">
        <v>40513</v>
      </c>
      <c r="B521" t="s">
        <v>57</v>
      </c>
      <c r="C521" t="s">
        <v>75</v>
      </c>
      <c r="D521">
        <v>432970937567.09003</v>
      </c>
    </row>
    <row r="522" spans="1:4" x14ac:dyDescent="0.25">
      <c r="A522" s="5">
        <v>40513</v>
      </c>
      <c r="B522" t="s">
        <v>57</v>
      </c>
      <c r="C522" t="s">
        <v>76</v>
      </c>
      <c r="D522">
        <v>708097203917.21997</v>
      </c>
    </row>
    <row r="523" spans="1:4" x14ac:dyDescent="0.25">
      <c r="A523" s="5">
        <v>40544</v>
      </c>
      <c r="B523" t="s">
        <v>59</v>
      </c>
      <c r="C523">
        <v>1</v>
      </c>
      <c r="D523">
        <v>790160848001.10999</v>
      </c>
    </row>
    <row r="524" spans="1:4" x14ac:dyDescent="0.25">
      <c r="A524" s="5">
        <v>40544</v>
      </c>
      <c r="B524" t="s">
        <v>59</v>
      </c>
      <c r="C524" t="s">
        <v>70</v>
      </c>
      <c r="D524">
        <v>1086214833507.54</v>
      </c>
    </row>
    <row r="525" spans="1:4" x14ac:dyDescent="0.25">
      <c r="A525" s="5">
        <v>40544</v>
      </c>
      <c r="B525" t="s">
        <v>60</v>
      </c>
      <c r="C525" t="s">
        <v>71</v>
      </c>
      <c r="D525">
        <v>183157988839.14001</v>
      </c>
    </row>
    <row r="526" spans="1:4" x14ac:dyDescent="0.25">
      <c r="A526" s="5">
        <v>40544</v>
      </c>
      <c r="B526" t="s">
        <v>60</v>
      </c>
      <c r="C526" t="s">
        <v>62</v>
      </c>
      <c r="D526">
        <v>66449023397.339996</v>
      </c>
    </row>
    <row r="527" spans="1:4" x14ac:dyDescent="0.25">
      <c r="A527" s="5">
        <v>40544</v>
      </c>
      <c r="B527" t="s">
        <v>61</v>
      </c>
      <c r="C527" t="s">
        <v>62</v>
      </c>
      <c r="D527">
        <v>65317512470.809998</v>
      </c>
    </row>
    <row r="528" spans="1:4" x14ac:dyDescent="0.25">
      <c r="A528" s="5">
        <v>40544</v>
      </c>
      <c r="B528" t="s">
        <v>61</v>
      </c>
      <c r="C528" t="s">
        <v>72</v>
      </c>
      <c r="D528">
        <v>252127602469.48001</v>
      </c>
    </row>
    <row r="529" spans="1:4" x14ac:dyDescent="0.25">
      <c r="A529" s="5">
        <v>40544</v>
      </c>
      <c r="B529" t="s">
        <v>58</v>
      </c>
      <c r="C529" t="s">
        <v>73</v>
      </c>
      <c r="D529">
        <v>329007608.01999998</v>
      </c>
    </row>
    <row r="530" spans="1:4" x14ac:dyDescent="0.25">
      <c r="A530" s="5">
        <v>40544</v>
      </c>
      <c r="B530" t="s">
        <v>56</v>
      </c>
      <c r="C530" t="s">
        <v>73</v>
      </c>
      <c r="D530">
        <v>826094698153.01001</v>
      </c>
    </row>
    <row r="531" spans="1:4" x14ac:dyDescent="0.25">
      <c r="A531" s="5">
        <v>40544</v>
      </c>
      <c r="B531" t="s">
        <v>57</v>
      </c>
      <c r="C531" t="s">
        <v>74</v>
      </c>
      <c r="D531">
        <v>549353660586.65997</v>
      </c>
    </row>
    <row r="532" spans="1:4" x14ac:dyDescent="0.25">
      <c r="A532" s="5">
        <v>40544</v>
      </c>
      <c r="B532" t="s">
        <v>57</v>
      </c>
      <c r="C532" t="s">
        <v>75</v>
      </c>
      <c r="D532">
        <v>418671350041.48999</v>
      </c>
    </row>
    <row r="533" spans="1:4" x14ac:dyDescent="0.25">
      <c r="A533" s="5">
        <v>40544</v>
      </c>
      <c r="B533" t="s">
        <v>57</v>
      </c>
      <c r="C533" t="s">
        <v>76</v>
      </c>
      <c r="D533">
        <v>718285166912.46997</v>
      </c>
    </row>
    <row r="534" spans="1:4" x14ac:dyDescent="0.25">
      <c r="A534" s="5">
        <v>40575</v>
      </c>
      <c r="B534" t="s">
        <v>59</v>
      </c>
      <c r="C534">
        <v>1</v>
      </c>
      <c r="D534">
        <v>790526179970.54004</v>
      </c>
    </row>
    <row r="535" spans="1:4" x14ac:dyDescent="0.25">
      <c r="A535" s="5">
        <v>40575</v>
      </c>
      <c r="B535" t="s">
        <v>59</v>
      </c>
      <c r="C535" t="s">
        <v>70</v>
      </c>
      <c r="D535">
        <v>1089092950018.12</v>
      </c>
    </row>
    <row r="536" spans="1:4" x14ac:dyDescent="0.25">
      <c r="A536" s="5">
        <v>40575</v>
      </c>
      <c r="B536" t="s">
        <v>60</v>
      </c>
      <c r="C536" t="s">
        <v>71</v>
      </c>
      <c r="D536">
        <v>181916910683.91</v>
      </c>
    </row>
    <row r="537" spans="1:4" x14ac:dyDescent="0.25">
      <c r="A537" s="5">
        <v>40575</v>
      </c>
      <c r="B537" t="s">
        <v>60</v>
      </c>
      <c r="C537" t="s">
        <v>62</v>
      </c>
      <c r="D537">
        <v>78045327484.350006</v>
      </c>
    </row>
    <row r="538" spans="1:4" x14ac:dyDescent="0.25">
      <c r="A538" s="5">
        <v>40575</v>
      </c>
      <c r="B538" t="s">
        <v>61</v>
      </c>
      <c r="C538" t="s">
        <v>62</v>
      </c>
      <c r="D538">
        <v>76941399224.75</v>
      </c>
    </row>
    <row r="539" spans="1:4" x14ac:dyDescent="0.25">
      <c r="A539" s="5">
        <v>40575</v>
      </c>
      <c r="B539" t="s">
        <v>61</v>
      </c>
      <c r="C539" t="s">
        <v>72</v>
      </c>
      <c r="D539">
        <v>250931786749.07999</v>
      </c>
    </row>
    <row r="540" spans="1:4" x14ac:dyDescent="0.25">
      <c r="A540" s="5">
        <v>40575</v>
      </c>
      <c r="B540" t="s">
        <v>58</v>
      </c>
      <c r="C540" t="s">
        <v>73</v>
      </c>
      <c r="D540">
        <v>324541498.07999998</v>
      </c>
    </row>
    <row r="541" spans="1:4" x14ac:dyDescent="0.25">
      <c r="A541" s="5">
        <v>40575</v>
      </c>
      <c r="B541" t="s">
        <v>56</v>
      </c>
      <c r="C541" t="s">
        <v>73</v>
      </c>
      <c r="D541">
        <v>815145993178.75</v>
      </c>
    </row>
    <row r="542" spans="1:4" x14ac:dyDescent="0.25">
      <c r="A542" s="5">
        <v>40575</v>
      </c>
      <c r="B542" t="s">
        <v>57</v>
      </c>
      <c r="C542" t="s">
        <v>74</v>
      </c>
      <c r="D542">
        <v>545313364717.38</v>
      </c>
    </row>
    <row r="543" spans="1:4" x14ac:dyDescent="0.25">
      <c r="A543" s="5">
        <v>40575</v>
      </c>
      <c r="B543" t="s">
        <v>57</v>
      </c>
      <c r="C543" t="s">
        <v>75</v>
      </c>
      <c r="D543">
        <v>417218253252.10999</v>
      </c>
    </row>
    <row r="544" spans="1:4" x14ac:dyDescent="0.25">
      <c r="A544" s="5">
        <v>40575</v>
      </c>
      <c r="B544" t="s">
        <v>57</v>
      </c>
      <c r="C544" t="s">
        <v>76</v>
      </c>
      <c r="D544">
        <v>732636886320.22998</v>
      </c>
    </row>
    <row r="545" spans="1:4" x14ac:dyDescent="0.25">
      <c r="A545" s="5">
        <v>40603</v>
      </c>
      <c r="B545" t="s">
        <v>59</v>
      </c>
      <c r="C545">
        <v>1</v>
      </c>
      <c r="D545">
        <v>786675312469.45996</v>
      </c>
    </row>
    <row r="546" spans="1:4" x14ac:dyDescent="0.25">
      <c r="A546" s="5">
        <v>40603</v>
      </c>
      <c r="B546" t="s">
        <v>59</v>
      </c>
      <c r="C546" t="s">
        <v>70</v>
      </c>
      <c r="D546">
        <v>1086957009950.72</v>
      </c>
    </row>
    <row r="547" spans="1:4" x14ac:dyDescent="0.25">
      <c r="A547" s="5">
        <v>40603</v>
      </c>
      <c r="B547" t="s">
        <v>60</v>
      </c>
      <c r="C547" t="s">
        <v>71</v>
      </c>
      <c r="D547">
        <v>179502633708.64999</v>
      </c>
    </row>
    <row r="548" spans="1:4" x14ac:dyDescent="0.25">
      <c r="A548" s="5">
        <v>40603</v>
      </c>
      <c r="B548" t="s">
        <v>60</v>
      </c>
      <c r="C548" t="s">
        <v>62</v>
      </c>
      <c r="D548">
        <v>77491223880.149994</v>
      </c>
    </row>
    <row r="549" spans="1:4" x14ac:dyDescent="0.25">
      <c r="A549" s="5">
        <v>40603</v>
      </c>
      <c r="B549" t="s">
        <v>61</v>
      </c>
      <c r="C549" t="s">
        <v>62</v>
      </c>
      <c r="D549">
        <v>76404001595.119995</v>
      </c>
    </row>
    <row r="550" spans="1:4" x14ac:dyDescent="0.25">
      <c r="A550" s="5">
        <v>40603</v>
      </c>
      <c r="B550" t="s">
        <v>61</v>
      </c>
      <c r="C550" t="s">
        <v>72</v>
      </c>
      <c r="D550">
        <v>248263707703.35999</v>
      </c>
    </row>
    <row r="551" spans="1:4" x14ac:dyDescent="0.25">
      <c r="A551" s="5">
        <v>40603</v>
      </c>
      <c r="B551" t="s">
        <v>58</v>
      </c>
      <c r="C551" t="s">
        <v>73</v>
      </c>
      <c r="D551">
        <v>319531416.87</v>
      </c>
    </row>
    <row r="552" spans="1:4" x14ac:dyDescent="0.25">
      <c r="A552" s="5">
        <v>40603</v>
      </c>
      <c r="B552" t="s">
        <v>56</v>
      </c>
      <c r="C552" t="s">
        <v>73</v>
      </c>
      <c r="D552">
        <v>802228263954.42004</v>
      </c>
    </row>
    <row r="553" spans="1:4" x14ac:dyDescent="0.25">
      <c r="A553" s="5">
        <v>40603</v>
      </c>
      <c r="B553" t="s">
        <v>57</v>
      </c>
      <c r="C553" t="s">
        <v>74</v>
      </c>
      <c r="D553">
        <v>541121451367.15002</v>
      </c>
    </row>
    <row r="554" spans="1:4" x14ac:dyDescent="0.25">
      <c r="A554" s="5">
        <v>40603</v>
      </c>
      <c r="B554" t="s">
        <v>57</v>
      </c>
      <c r="C554" t="s">
        <v>75</v>
      </c>
      <c r="D554">
        <v>407575442077.54999</v>
      </c>
    </row>
    <row r="555" spans="1:4" x14ac:dyDescent="0.25">
      <c r="A555" s="5">
        <v>40603</v>
      </c>
      <c r="B555" t="s">
        <v>57</v>
      </c>
      <c r="C555" t="s">
        <v>76</v>
      </c>
      <c r="D555">
        <v>739144121841.95996</v>
      </c>
    </row>
    <row r="556" spans="1:4" x14ac:dyDescent="0.25">
      <c r="A556" s="5">
        <v>40634</v>
      </c>
      <c r="B556" t="s">
        <v>59</v>
      </c>
      <c r="C556">
        <v>1</v>
      </c>
      <c r="D556">
        <v>785462805582.46997</v>
      </c>
    </row>
    <row r="557" spans="1:4" x14ac:dyDescent="0.25">
      <c r="A557" s="5">
        <v>40634</v>
      </c>
      <c r="B557" t="s">
        <v>59</v>
      </c>
      <c r="C557" t="s">
        <v>70</v>
      </c>
      <c r="D557">
        <v>1088265970839.36</v>
      </c>
    </row>
    <row r="558" spans="1:4" x14ac:dyDescent="0.25">
      <c r="A558" s="5">
        <v>40634</v>
      </c>
      <c r="B558" t="s">
        <v>60</v>
      </c>
      <c r="C558" t="s">
        <v>71</v>
      </c>
      <c r="D558">
        <v>178349629751.63</v>
      </c>
    </row>
    <row r="559" spans="1:4" x14ac:dyDescent="0.25">
      <c r="A559" s="5">
        <v>40634</v>
      </c>
      <c r="B559" t="s">
        <v>60</v>
      </c>
      <c r="C559" t="s">
        <v>62</v>
      </c>
      <c r="D559">
        <v>75976910719.119995</v>
      </c>
    </row>
    <row r="560" spans="1:4" x14ac:dyDescent="0.25">
      <c r="A560" s="5">
        <v>40634</v>
      </c>
      <c r="B560" t="s">
        <v>61</v>
      </c>
      <c r="C560" t="s">
        <v>62</v>
      </c>
      <c r="D560">
        <v>74912204496.899994</v>
      </c>
    </row>
    <row r="561" spans="1:4" x14ac:dyDescent="0.25">
      <c r="A561" s="5">
        <v>40634</v>
      </c>
      <c r="B561" t="s">
        <v>61</v>
      </c>
      <c r="C561" t="s">
        <v>72</v>
      </c>
      <c r="D561">
        <v>246824884553.67001</v>
      </c>
    </row>
    <row r="562" spans="1:4" x14ac:dyDescent="0.25">
      <c r="A562" s="5">
        <v>40634</v>
      </c>
      <c r="B562" t="s">
        <v>58</v>
      </c>
      <c r="C562" t="s">
        <v>73</v>
      </c>
      <c r="D562">
        <v>314338327.94999999</v>
      </c>
    </row>
    <row r="563" spans="1:4" x14ac:dyDescent="0.25">
      <c r="A563" s="5">
        <v>40634</v>
      </c>
      <c r="B563" t="s">
        <v>56</v>
      </c>
      <c r="C563" t="s">
        <v>73</v>
      </c>
      <c r="D563">
        <v>794469466872.23999</v>
      </c>
    </row>
    <row r="564" spans="1:4" x14ac:dyDescent="0.25">
      <c r="A564" s="5">
        <v>40634</v>
      </c>
      <c r="B564" t="s">
        <v>57</v>
      </c>
      <c r="C564" t="s">
        <v>74</v>
      </c>
      <c r="D564">
        <v>538809062746.82001</v>
      </c>
    </row>
    <row r="565" spans="1:4" x14ac:dyDescent="0.25">
      <c r="A565" s="5">
        <v>40634</v>
      </c>
      <c r="B565" t="s">
        <v>57</v>
      </c>
      <c r="C565" t="s">
        <v>75</v>
      </c>
      <c r="D565">
        <v>398726440318.84003</v>
      </c>
    </row>
    <row r="566" spans="1:4" x14ac:dyDescent="0.25">
      <c r="A566" s="5">
        <v>40634</v>
      </c>
      <c r="B566" t="s">
        <v>57</v>
      </c>
      <c r="C566" t="s">
        <v>76</v>
      </c>
      <c r="D566">
        <v>745217065942.34998</v>
      </c>
    </row>
    <row r="567" spans="1:4" x14ac:dyDescent="0.25">
      <c r="A567" s="5">
        <v>40664</v>
      </c>
      <c r="B567" t="s">
        <v>59</v>
      </c>
      <c r="C567">
        <v>1</v>
      </c>
      <c r="D567">
        <v>819845707949.76001</v>
      </c>
    </row>
    <row r="568" spans="1:4" x14ac:dyDescent="0.25">
      <c r="A568" s="5">
        <v>40664</v>
      </c>
      <c r="B568" t="s">
        <v>59</v>
      </c>
      <c r="C568" t="s">
        <v>70</v>
      </c>
      <c r="D568">
        <v>1141124930077.3401</v>
      </c>
    </row>
    <row r="569" spans="1:4" x14ac:dyDescent="0.25">
      <c r="A569" s="5">
        <v>40664</v>
      </c>
      <c r="B569" t="s">
        <v>60</v>
      </c>
      <c r="C569" t="s">
        <v>71</v>
      </c>
      <c r="D569">
        <v>187198497423.79999</v>
      </c>
    </row>
    <row r="570" spans="1:4" x14ac:dyDescent="0.25">
      <c r="A570" s="5">
        <v>40664</v>
      </c>
      <c r="B570" t="s">
        <v>60</v>
      </c>
      <c r="C570" t="s">
        <v>62</v>
      </c>
      <c r="D570">
        <v>75847042735.710007</v>
      </c>
    </row>
    <row r="571" spans="1:4" x14ac:dyDescent="0.25">
      <c r="A571" s="5">
        <v>40664</v>
      </c>
      <c r="B571" t="s">
        <v>61</v>
      </c>
      <c r="C571" t="s">
        <v>62</v>
      </c>
      <c r="D571">
        <v>74773389815.149994</v>
      </c>
    </row>
    <row r="572" spans="1:4" x14ac:dyDescent="0.25">
      <c r="A572" s="5">
        <v>40664</v>
      </c>
      <c r="B572" t="s">
        <v>61</v>
      </c>
      <c r="C572" t="s">
        <v>72</v>
      </c>
      <c r="D572">
        <v>255371033051.82999</v>
      </c>
    </row>
    <row r="573" spans="1:4" x14ac:dyDescent="0.25">
      <c r="A573" s="5">
        <v>40664</v>
      </c>
      <c r="B573" t="s">
        <v>58</v>
      </c>
      <c r="C573" t="s">
        <v>73</v>
      </c>
      <c r="D573">
        <v>309159594.63</v>
      </c>
    </row>
    <row r="574" spans="1:4" x14ac:dyDescent="0.25">
      <c r="A574" s="5">
        <v>40664</v>
      </c>
      <c r="B574" t="s">
        <v>56</v>
      </c>
      <c r="C574" t="s">
        <v>73</v>
      </c>
      <c r="D574">
        <v>817756255429.05005</v>
      </c>
    </row>
    <row r="575" spans="1:4" x14ac:dyDescent="0.25">
      <c r="A575" s="5">
        <v>40664</v>
      </c>
      <c r="B575" t="s">
        <v>57</v>
      </c>
      <c r="C575" t="s">
        <v>74</v>
      </c>
      <c r="D575">
        <v>556613987340.80005</v>
      </c>
    </row>
    <row r="576" spans="1:4" x14ac:dyDescent="0.25">
      <c r="A576" s="5">
        <v>40664</v>
      </c>
      <c r="B576" t="s">
        <v>57</v>
      </c>
      <c r="C576" t="s">
        <v>75</v>
      </c>
      <c r="D576">
        <v>391542370179.14001</v>
      </c>
    </row>
    <row r="577" spans="1:4" x14ac:dyDescent="0.25">
      <c r="A577" s="5">
        <v>40664</v>
      </c>
      <c r="B577" t="s">
        <v>57</v>
      </c>
      <c r="C577" t="s">
        <v>76</v>
      </c>
      <c r="D577">
        <v>788226686719.89001</v>
      </c>
    </row>
    <row r="578" spans="1:4" x14ac:dyDescent="0.25">
      <c r="A578" s="5">
        <v>40695</v>
      </c>
      <c r="B578" t="s">
        <v>59</v>
      </c>
      <c r="C578">
        <v>1</v>
      </c>
      <c r="D578">
        <v>819336763577.95996</v>
      </c>
    </row>
    <row r="579" spans="1:4" x14ac:dyDescent="0.25">
      <c r="A579" s="5">
        <v>40695</v>
      </c>
      <c r="B579" t="s">
        <v>59</v>
      </c>
      <c r="C579" t="s">
        <v>70</v>
      </c>
      <c r="D579">
        <v>1142380034868.1599</v>
      </c>
    </row>
    <row r="580" spans="1:4" x14ac:dyDescent="0.25">
      <c r="A580" s="5">
        <v>40695</v>
      </c>
      <c r="B580" t="s">
        <v>60</v>
      </c>
      <c r="C580" t="s">
        <v>71</v>
      </c>
      <c r="D580">
        <v>187212189769.89999</v>
      </c>
    </row>
    <row r="581" spans="1:4" x14ac:dyDescent="0.25">
      <c r="A581" s="5">
        <v>40695</v>
      </c>
      <c r="B581" t="s">
        <v>60</v>
      </c>
      <c r="C581" t="s">
        <v>62</v>
      </c>
      <c r="D581">
        <v>75101745286.279999</v>
      </c>
    </row>
    <row r="582" spans="1:4" x14ac:dyDescent="0.25">
      <c r="A582" s="5">
        <v>40695</v>
      </c>
      <c r="B582" t="s">
        <v>61</v>
      </c>
      <c r="C582" t="s">
        <v>62</v>
      </c>
      <c r="D582">
        <v>74040903321.539993</v>
      </c>
    </row>
    <row r="583" spans="1:4" x14ac:dyDescent="0.25">
      <c r="A583" s="5">
        <v>40695</v>
      </c>
      <c r="B583" t="s">
        <v>61</v>
      </c>
      <c r="C583" t="s">
        <v>72</v>
      </c>
      <c r="D583">
        <v>254355622588.51999</v>
      </c>
    </row>
    <row r="584" spans="1:4" x14ac:dyDescent="0.25">
      <c r="A584" s="5">
        <v>40695</v>
      </c>
      <c r="B584" t="s">
        <v>58</v>
      </c>
      <c r="C584" t="s">
        <v>73</v>
      </c>
      <c r="D584">
        <v>304711314.75999999</v>
      </c>
    </row>
    <row r="585" spans="1:4" x14ac:dyDescent="0.25">
      <c r="A585" s="5">
        <v>40695</v>
      </c>
      <c r="B585" t="s">
        <v>56</v>
      </c>
      <c r="C585" t="s">
        <v>73</v>
      </c>
      <c r="D585">
        <v>813874907890.19995</v>
      </c>
    </row>
    <row r="586" spans="1:4" x14ac:dyDescent="0.25">
      <c r="A586" s="5">
        <v>40695</v>
      </c>
      <c r="B586" t="s">
        <v>57</v>
      </c>
      <c r="C586" t="s">
        <v>74</v>
      </c>
      <c r="D586">
        <v>553727664508.91003</v>
      </c>
    </row>
    <row r="587" spans="1:4" x14ac:dyDescent="0.25">
      <c r="A587" s="5">
        <v>40695</v>
      </c>
      <c r="B587" t="s">
        <v>57</v>
      </c>
      <c r="C587" t="s">
        <v>75</v>
      </c>
      <c r="D587">
        <v>384666574614.5</v>
      </c>
    </row>
    <row r="588" spans="1:4" x14ac:dyDescent="0.25">
      <c r="A588" s="5">
        <v>40695</v>
      </c>
      <c r="B588" t="s">
        <v>57</v>
      </c>
      <c r="C588" t="s">
        <v>76</v>
      </c>
      <c r="D588">
        <v>792541426498.83997</v>
      </c>
    </row>
    <row r="589" spans="1:4" x14ac:dyDescent="0.25">
      <c r="A589" s="5">
        <v>40725</v>
      </c>
      <c r="B589" t="s">
        <v>59</v>
      </c>
      <c r="C589">
        <v>1</v>
      </c>
      <c r="D589">
        <v>861991549971.06006</v>
      </c>
    </row>
    <row r="590" spans="1:4" x14ac:dyDescent="0.25">
      <c r="A590" s="5">
        <v>40725</v>
      </c>
      <c r="B590" t="s">
        <v>59</v>
      </c>
      <c r="C590" t="s">
        <v>70</v>
      </c>
      <c r="D590">
        <v>1223294030840.1001</v>
      </c>
    </row>
    <row r="591" spans="1:4" x14ac:dyDescent="0.25">
      <c r="A591" s="5">
        <v>40725</v>
      </c>
      <c r="B591" t="s">
        <v>60</v>
      </c>
      <c r="C591" t="s">
        <v>71</v>
      </c>
      <c r="D591">
        <v>196214358993.12</v>
      </c>
    </row>
    <row r="592" spans="1:4" x14ac:dyDescent="0.25">
      <c r="A592" s="5">
        <v>40725</v>
      </c>
      <c r="B592" t="s">
        <v>60</v>
      </c>
      <c r="C592" t="s">
        <v>62</v>
      </c>
      <c r="D592">
        <v>73770603436.320007</v>
      </c>
    </row>
    <row r="593" spans="1:4" x14ac:dyDescent="0.25">
      <c r="A593" s="5">
        <v>40725</v>
      </c>
      <c r="B593" t="s">
        <v>61</v>
      </c>
      <c r="C593" t="s">
        <v>62</v>
      </c>
      <c r="D593">
        <v>72700397116.539993</v>
      </c>
    </row>
    <row r="594" spans="1:4" x14ac:dyDescent="0.25">
      <c r="A594" s="5">
        <v>40725</v>
      </c>
      <c r="B594" t="s">
        <v>61</v>
      </c>
      <c r="C594" t="s">
        <v>72</v>
      </c>
      <c r="D594">
        <v>264357315839.04999</v>
      </c>
    </row>
    <row r="595" spans="1:4" x14ac:dyDescent="0.25">
      <c r="A595" s="5">
        <v>40725</v>
      </c>
      <c r="B595" t="s">
        <v>58</v>
      </c>
      <c r="C595" t="s">
        <v>73</v>
      </c>
      <c r="D595">
        <v>300009703.75999999</v>
      </c>
    </row>
    <row r="596" spans="1:4" x14ac:dyDescent="0.25">
      <c r="A596" s="5">
        <v>40725</v>
      </c>
      <c r="B596" t="s">
        <v>56</v>
      </c>
      <c r="C596" t="s">
        <v>73</v>
      </c>
      <c r="D596">
        <v>838420647144.85999</v>
      </c>
    </row>
    <row r="597" spans="1:4" x14ac:dyDescent="0.25">
      <c r="A597" s="5">
        <v>40725</v>
      </c>
      <c r="B597" t="s">
        <v>57</v>
      </c>
      <c r="C597" t="s">
        <v>74</v>
      </c>
      <c r="D597">
        <v>582501355536</v>
      </c>
    </row>
    <row r="598" spans="1:4" x14ac:dyDescent="0.25">
      <c r="A598" s="5">
        <v>40725</v>
      </c>
      <c r="B598" t="s">
        <v>57</v>
      </c>
      <c r="C598" t="s">
        <v>75</v>
      </c>
      <c r="D598">
        <v>377050601245.65997</v>
      </c>
    </row>
    <row r="599" spans="1:4" x14ac:dyDescent="0.25">
      <c r="A599" s="5">
        <v>40725</v>
      </c>
      <c r="B599" t="s">
        <v>57</v>
      </c>
      <c r="C599" t="s">
        <v>76</v>
      </c>
      <c r="D599">
        <v>859110409818.18005</v>
      </c>
    </row>
    <row r="600" spans="1:4" x14ac:dyDescent="0.25">
      <c r="A600" s="5">
        <v>40756</v>
      </c>
      <c r="B600" t="s">
        <v>59</v>
      </c>
      <c r="C600">
        <v>1</v>
      </c>
      <c r="D600">
        <v>858709911131.04004</v>
      </c>
    </row>
    <row r="601" spans="1:4" x14ac:dyDescent="0.25">
      <c r="A601" s="5">
        <v>40756</v>
      </c>
      <c r="B601" t="s">
        <v>59</v>
      </c>
      <c r="C601" t="s">
        <v>70</v>
      </c>
      <c r="D601">
        <v>1220914583306.5901</v>
      </c>
    </row>
    <row r="602" spans="1:4" x14ac:dyDescent="0.25">
      <c r="A602" s="5">
        <v>40756</v>
      </c>
      <c r="B602" t="s">
        <v>60</v>
      </c>
      <c r="C602" t="s">
        <v>71</v>
      </c>
      <c r="D602">
        <v>195341514859.89999</v>
      </c>
    </row>
    <row r="603" spans="1:4" x14ac:dyDescent="0.25">
      <c r="A603" s="5">
        <v>40756</v>
      </c>
      <c r="B603" t="s">
        <v>60</v>
      </c>
      <c r="C603" t="s">
        <v>62</v>
      </c>
      <c r="D603">
        <v>72412996683.289993</v>
      </c>
    </row>
    <row r="604" spans="1:4" x14ac:dyDescent="0.25">
      <c r="A604" s="5">
        <v>40756</v>
      </c>
      <c r="B604" t="s">
        <v>61</v>
      </c>
      <c r="C604" t="s">
        <v>62</v>
      </c>
      <c r="D604">
        <v>71361837263.259995</v>
      </c>
    </row>
    <row r="605" spans="1:4" x14ac:dyDescent="0.25">
      <c r="A605" s="5">
        <v>40756</v>
      </c>
      <c r="B605" t="s">
        <v>61</v>
      </c>
      <c r="C605" t="s">
        <v>72</v>
      </c>
      <c r="D605">
        <v>262960843313.42001</v>
      </c>
    </row>
    <row r="606" spans="1:4" x14ac:dyDescent="0.25">
      <c r="A606" s="5">
        <v>40756</v>
      </c>
      <c r="B606" t="s">
        <v>58</v>
      </c>
      <c r="C606" t="s">
        <v>73</v>
      </c>
      <c r="D606">
        <v>295368529.16000003</v>
      </c>
    </row>
    <row r="607" spans="1:4" x14ac:dyDescent="0.25">
      <c r="A607" s="5">
        <v>40756</v>
      </c>
      <c r="B607" t="s">
        <v>56</v>
      </c>
      <c r="C607" t="s">
        <v>73</v>
      </c>
      <c r="D607">
        <v>831602619913.71997</v>
      </c>
    </row>
    <row r="608" spans="1:4" x14ac:dyDescent="0.25">
      <c r="A608" s="5">
        <v>40756</v>
      </c>
      <c r="B608" t="s">
        <v>57</v>
      </c>
      <c r="C608" t="s">
        <v>74</v>
      </c>
      <c r="D608">
        <v>578138114917.28003</v>
      </c>
    </row>
    <row r="609" spans="1:4" x14ac:dyDescent="0.25">
      <c r="A609" s="5">
        <v>40756</v>
      </c>
      <c r="B609" t="s">
        <v>57</v>
      </c>
      <c r="C609" t="s">
        <v>75</v>
      </c>
      <c r="D609">
        <v>369268619611.04999</v>
      </c>
    </row>
    <row r="610" spans="1:4" x14ac:dyDescent="0.25">
      <c r="A610" s="5">
        <v>40756</v>
      </c>
      <c r="B610" t="s">
        <v>57</v>
      </c>
      <c r="C610" t="s">
        <v>76</v>
      </c>
      <c r="D610">
        <v>860840275880.37</v>
      </c>
    </row>
    <row r="611" spans="1:4" x14ac:dyDescent="0.25">
      <c r="A611" s="5">
        <v>40787</v>
      </c>
      <c r="B611" t="s">
        <v>59</v>
      </c>
      <c r="C611">
        <v>1</v>
      </c>
      <c r="D611">
        <v>891032048372.32996</v>
      </c>
    </row>
    <row r="612" spans="1:4" x14ac:dyDescent="0.25">
      <c r="A612" s="5">
        <v>40787</v>
      </c>
      <c r="B612" t="s">
        <v>59</v>
      </c>
      <c r="C612" t="s">
        <v>70</v>
      </c>
      <c r="D612">
        <v>1280982289044.76</v>
      </c>
    </row>
    <row r="613" spans="1:4" x14ac:dyDescent="0.25">
      <c r="A613" s="5">
        <v>40787</v>
      </c>
      <c r="B613" t="s">
        <v>60</v>
      </c>
      <c r="C613" t="s">
        <v>71</v>
      </c>
      <c r="D613">
        <v>199909306226.39999</v>
      </c>
    </row>
    <row r="614" spans="1:4" x14ac:dyDescent="0.25">
      <c r="A614" s="5">
        <v>40787</v>
      </c>
      <c r="B614" t="s">
        <v>60</v>
      </c>
      <c r="C614" t="s">
        <v>62</v>
      </c>
      <c r="D614">
        <v>70984147985.309998</v>
      </c>
    </row>
    <row r="615" spans="1:4" x14ac:dyDescent="0.25">
      <c r="A615" s="5">
        <v>40787</v>
      </c>
      <c r="B615" t="s">
        <v>61</v>
      </c>
      <c r="C615" t="s">
        <v>62</v>
      </c>
      <c r="D615">
        <v>69951696203.139999</v>
      </c>
    </row>
    <row r="616" spans="1:4" x14ac:dyDescent="0.25">
      <c r="A616" s="5">
        <v>40787</v>
      </c>
      <c r="B616" t="s">
        <v>61</v>
      </c>
      <c r="C616" t="s">
        <v>72</v>
      </c>
      <c r="D616">
        <v>270862351323.60999</v>
      </c>
    </row>
    <row r="617" spans="1:4" x14ac:dyDescent="0.25">
      <c r="A617" s="5">
        <v>40787</v>
      </c>
      <c r="B617" t="s">
        <v>58</v>
      </c>
      <c r="C617" t="s">
        <v>73</v>
      </c>
      <c r="D617">
        <v>290499637.44999999</v>
      </c>
    </row>
    <row r="618" spans="1:4" x14ac:dyDescent="0.25">
      <c r="A618" s="5">
        <v>40787</v>
      </c>
      <c r="B618" t="s">
        <v>56</v>
      </c>
      <c r="C618" t="s">
        <v>73</v>
      </c>
      <c r="D618">
        <v>841774671030.70996</v>
      </c>
    </row>
    <row r="619" spans="1:4" x14ac:dyDescent="0.25">
      <c r="A619" s="5">
        <v>40787</v>
      </c>
      <c r="B619" t="s">
        <v>57</v>
      </c>
      <c r="C619" t="s">
        <v>74</v>
      </c>
      <c r="D619">
        <v>601122548214.21997</v>
      </c>
    </row>
    <row r="620" spans="1:4" x14ac:dyDescent="0.25">
      <c r="A620" s="5">
        <v>40787</v>
      </c>
      <c r="B620" t="s">
        <v>57</v>
      </c>
      <c r="C620" t="s">
        <v>75</v>
      </c>
      <c r="D620">
        <v>360668905384.07001</v>
      </c>
    </row>
    <row r="621" spans="1:4" x14ac:dyDescent="0.25">
      <c r="A621" s="5">
        <v>40787</v>
      </c>
      <c r="B621" t="s">
        <v>57</v>
      </c>
      <c r="C621" t="s">
        <v>76</v>
      </c>
      <c r="D621">
        <v>915989575768.03003</v>
      </c>
    </row>
    <row r="622" spans="1:4" x14ac:dyDescent="0.25">
      <c r="A622" s="5">
        <v>40817</v>
      </c>
      <c r="B622" t="s">
        <v>59</v>
      </c>
      <c r="C622">
        <v>1</v>
      </c>
      <c r="D622">
        <v>886265288288.93005</v>
      </c>
    </row>
    <row r="623" spans="1:4" x14ac:dyDescent="0.25">
      <c r="A623" s="5">
        <v>40817</v>
      </c>
      <c r="B623" t="s">
        <v>59</v>
      </c>
      <c r="C623" t="s">
        <v>70</v>
      </c>
      <c r="D623">
        <v>1273065151720.5</v>
      </c>
    </row>
    <row r="624" spans="1:4" x14ac:dyDescent="0.25">
      <c r="A624" s="5">
        <v>40817</v>
      </c>
      <c r="B624" t="s">
        <v>60</v>
      </c>
      <c r="C624" t="s">
        <v>71</v>
      </c>
      <c r="D624">
        <v>197810051790.04999</v>
      </c>
    </row>
    <row r="625" spans="1:4" x14ac:dyDescent="0.25">
      <c r="A625" s="5">
        <v>40817</v>
      </c>
      <c r="B625" t="s">
        <v>60</v>
      </c>
      <c r="C625" t="s">
        <v>62</v>
      </c>
      <c r="D625">
        <v>69681414560.75</v>
      </c>
    </row>
    <row r="626" spans="1:4" x14ac:dyDescent="0.25">
      <c r="A626" s="5">
        <v>40817</v>
      </c>
      <c r="B626" t="s">
        <v>61</v>
      </c>
      <c r="C626" t="s">
        <v>62</v>
      </c>
      <c r="D626">
        <v>68668953166.239998</v>
      </c>
    </row>
    <row r="627" spans="1:4" x14ac:dyDescent="0.25">
      <c r="A627" s="5">
        <v>40817</v>
      </c>
      <c r="B627" t="s">
        <v>61</v>
      </c>
      <c r="C627" t="s">
        <v>72</v>
      </c>
      <c r="D627">
        <v>268938931340.35999</v>
      </c>
    </row>
    <row r="628" spans="1:4" x14ac:dyDescent="0.25">
      <c r="A628" s="5">
        <v>40817</v>
      </c>
      <c r="B628" t="s">
        <v>58</v>
      </c>
      <c r="C628" t="s">
        <v>73</v>
      </c>
      <c r="D628">
        <v>285569340.79000002</v>
      </c>
    </row>
    <row r="629" spans="1:4" x14ac:dyDescent="0.25">
      <c r="A629" s="5">
        <v>40817</v>
      </c>
      <c r="B629" t="s">
        <v>56</v>
      </c>
      <c r="C629" t="s">
        <v>73</v>
      </c>
      <c r="D629">
        <v>830302784541.81995</v>
      </c>
    </row>
    <row r="630" spans="1:4" x14ac:dyDescent="0.25">
      <c r="A630" s="5">
        <v>40817</v>
      </c>
      <c r="B630" t="s">
        <v>57</v>
      </c>
      <c r="C630" t="s">
        <v>74</v>
      </c>
      <c r="D630">
        <v>594377675578.13</v>
      </c>
    </row>
    <row r="631" spans="1:4" x14ac:dyDescent="0.25">
      <c r="A631" s="5">
        <v>40817</v>
      </c>
      <c r="B631" t="s">
        <v>57</v>
      </c>
      <c r="C631" t="s">
        <v>75</v>
      </c>
      <c r="D631">
        <v>352097873038.28003</v>
      </c>
    </row>
    <row r="632" spans="1:4" x14ac:dyDescent="0.25">
      <c r="A632" s="5">
        <v>40817</v>
      </c>
      <c r="B632" t="s">
        <v>57</v>
      </c>
      <c r="C632" t="s">
        <v>76</v>
      </c>
      <c r="D632">
        <v>917399793242.53003</v>
      </c>
    </row>
    <row r="633" spans="1:4" x14ac:dyDescent="0.25">
      <c r="A633" s="5">
        <v>40848</v>
      </c>
      <c r="B633" t="s">
        <v>59</v>
      </c>
      <c r="C633">
        <v>1</v>
      </c>
      <c r="D633">
        <v>877843760647.07996</v>
      </c>
    </row>
    <row r="634" spans="1:4" x14ac:dyDescent="0.25">
      <c r="A634" s="5">
        <v>40848</v>
      </c>
      <c r="B634" t="s">
        <v>59</v>
      </c>
      <c r="C634" t="s">
        <v>70</v>
      </c>
      <c r="D634">
        <v>1259361056674.22</v>
      </c>
    </row>
    <row r="635" spans="1:4" x14ac:dyDescent="0.25">
      <c r="A635" s="5">
        <v>40848</v>
      </c>
      <c r="B635" t="s">
        <v>60</v>
      </c>
      <c r="C635" t="s">
        <v>71</v>
      </c>
      <c r="D635">
        <v>194585379682</v>
      </c>
    </row>
    <row r="636" spans="1:4" x14ac:dyDescent="0.25">
      <c r="A636" s="5">
        <v>40848</v>
      </c>
      <c r="B636" t="s">
        <v>60</v>
      </c>
      <c r="C636" t="s">
        <v>62</v>
      </c>
      <c r="D636">
        <v>67903109231.690002</v>
      </c>
    </row>
    <row r="637" spans="1:4" x14ac:dyDescent="0.25">
      <c r="A637" s="5">
        <v>40848</v>
      </c>
      <c r="B637" t="s">
        <v>61</v>
      </c>
      <c r="C637" t="s">
        <v>62</v>
      </c>
      <c r="D637">
        <v>66906350617.379997</v>
      </c>
    </row>
    <row r="638" spans="1:4" x14ac:dyDescent="0.25">
      <c r="A638" s="5">
        <v>40848</v>
      </c>
      <c r="B638" t="s">
        <v>61</v>
      </c>
      <c r="C638" t="s">
        <v>72</v>
      </c>
      <c r="D638">
        <v>266248396741.73001</v>
      </c>
    </row>
    <row r="639" spans="1:4" x14ac:dyDescent="0.25">
      <c r="A639" s="5">
        <v>40848</v>
      </c>
      <c r="B639" t="s">
        <v>58</v>
      </c>
      <c r="C639" t="s">
        <v>73</v>
      </c>
      <c r="D639">
        <v>280233741.61000001</v>
      </c>
    </row>
    <row r="640" spans="1:4" x14ac:dyDescent="0.25">
      <c r="A640" s="5">
        <v>40848</v>
      </c>
      <c r="B640" t="s">
        <v>56</v>
      </c>
      <c r="C640" t="s">
        <v>73</v>
      </c>
      <c r="D640">
        <v>814471723565.53003</v>
      </c>
    </row>
    <row r="641" spans="1:4" x14ac:dyDescent="0.25">
      <c r="A641" s="5">
        <v>40848</v>
      </c>
      <c r="B641" t="s">
        <v>57</v>
      </c>
      <c r="C641" t="s">
        <v>74</v>
      </c>
      <c r="D641">
        <v>584670071179.77002</v>
      </c>
    </row>
    <row r="642" spans="1:4" x14ac:dyDescent="0.25">
      <c r="A642" s="5">
        <v>40848</v>
      </c>
      <c r="B642" t="s">
        <v>57</v>
      </c>
      <c r="C642" t="s">
        <v>75</v>
      </c>
      <c r="D642">
        <v>342313930361.32001</v>
      </c>
    </row>
    <row r="643" spans="1:4" x14ac:dyDescent="0.25">
      <c r="A643" s="5">
        <v>40848</v>
      </c>
      <c r="B643" t="s">
        <v>57</v>
      </c>
      <c r="C643" t="s">
        <v>76</v>
      </c>
      <c r="D643">
        <v>915986666845.31995</v>
      </c>
    </row>
    <row r="644" spans="1:4" x14ac:dyDescent="0.25">
      <c r="A644" s="5">
        <v>40878</v>
      </c>
      <c r="B644" t="s">
        <v>59</v>
      </c>
      <c r="C644">
        <v>1</v>
      </c>
      <c r="D644">
        <v>866791464762.18005</v>
      </c>
    </row>
    <row r="645" spans="1:4" x14ac:dyDescent="0.25">
      <c r="A645" s="5">
        <v>40878</v>
      </c>
      <c r="B645" t="s">
        <v>59</v>
      </c>
      <c r="C645" t="s">
        <v>70</v>
      </c>
      <c r="D645">
        <v>1240079992169.6499</v>
      </c>
    </row>
    <row r="646" spans="1:4" x14ac:dyDescent="0.25">
      <c r="A646" s="5">
        <v>40878</v>
      </c>
      <c r="B646" t="s">
        <v>60</v>
      </c>
      <c r="C646" t="s">
        <v>71</v>
      </c>
      <c r="D646">
        <v>190914787729.70001</v>
      </c>
    </row>
    <row r="647" spans="1:4" x14ac:dyDescent="0.25">
      <c r="A647" s="5">
        <v>40878</v>
      </c>
      <c r="B647" t="s">
        <v>60</v>
      </c>
      <c r="C647" t="s">
        <v>62</v>
      </c>
      <c r="D647">
        <v>66802003210.809998</v>
      </c>
    </row>
    <row r="648" spans="1:4" x14ac:dyDescent="0.25">
      <c r="A648" s="5">
        <v>40878</v>
      </c>
      <c r="B648" t="s">
        <v>61</v>
      </c>
      <c r="C648" t="s">
        <v>62</v>
      </c>
      <c r="D648">
        <v>65827593624.940002</v>
      </c>
    </row>
    <row r="649" spans="1:4" x14ac:dyDescent="0.25">
      <c r="A649" s="5">
        <v>40878</v>
      </c>
      <c r="B649" t="s">
        <v>61</v>
      </c>
      <c r="C649" t="s">
        <v>72</v>
      </c>
      <c r="D649">
        <v>262543048010.03</v>
      </c>
    </row>
    <row r="650" spans="1:4" x14ac:dyDescent="0.25">
      <c r="A650" s="5">
        <v>40878</v>
      </c>
      <c r="B650" t="s">
        <v>58</v>
      </c>
      <c r="C650" t="s">
        <v>73</v>
      </c>
      <c r="D650">
        <v>275578849.63</v>
      </c>
    </row>
    <row r="651" spans="1:4" x14ac:dyDescent="0.25">
      <c r="A651" s="5">
        <v>40878</v>
      </c>
      <c r="B651" t="s">
        <v>56</v>
      </c>
      <c r="C651" t="s">
        <v>73</v>
      </c>
      <c r="D651">
        <v>796908422964.03003</v>
      </c>
    </row>
    <row r="652" spans="1:4" x14ac:dyDescent="0.25">
      <c r="A652" s="5">
        <v>40878</v>
      </c>
      <c r="B652" t="s">
        <v>57</v>
      </c>
      <c r="C652" t="s">
        <v>74</v>
      </c>
      <c r="D652">
        <v>573115021166.18005</v>
      </c>
    </row>
    <row r="653" spans="1:4" x14ac:dyDescent="0.25">
      <c r="A653" s="5">
        <v>40878</v>
      </c>
      <c r="B653" t="s">
        <v>57</v>
      </c>
      <c r="C653" t="s">
        <v>75</v>
      </c>
      <c r="D653">
        <v>332941483269.47998</v>
      </c>
    </row>
    <row r="654" spans="1:4" x14ac:dyDescent="0.25">
      <c r="A654" s="5">
        <v>40878</v>
      </c>
      <c r="B654" t="s">
        <v>57</v>
      </c>
      <c r="C654" t="s">
        <v>76</v>
      </c>
      <c r="D654">
        <v>910200426130.70996</v>
      </c>
    </row>
    <row r="655" spans="1:4" x14ac:dyDescent="0.25">
      <c r="A655" s="5">
        <v>40909</v>
      </c>
      <c r="B655" t="s">
        <v>59</v>
      </c>
      <c r="C655">
        <v>1</v>
      </c>
      <c r="D655">
        <v>860944471715.97998</v>
      </c>
    </row>
    <row r="656" spans="1:4" x14ac:dyDescent="0.25">
      <c r="A656" s="5">
        <v>40909</v>
      </c>
      <c r="B656" t="s">
        <v>59</v>
      </c>
      <c r="C656" t="s">
        <v>70</v>
      </c>
      <c r="D656">
        <v>1232398669667.4199</v>
      </c>
    </row>
    <row r="657" spans="1:4" x14ac:dyDescent="0.25">
      <c r="A657" s="5">
        <v>40909</v>
      </c>
      <c r="B657" t="s">
        <v>60</v>
      </c>
      <c r="C657" t="s">
        <v>71</v>
      </c>
      <c r="D657">
        <v>188020457190.70001</v>
      </c>
    </row>
    <row r="658" spans="1:4" x14ac:dyDescent="0.25">
      <c r="A658" s="5">
        <v>40909</v>
      </c>
      <c r="B658" t="s">
        <v>60</v>
      </c>
      <c r="C658" t="s">
        <v>62</v>
      </c>
      <c r="D658">
        <v>65358706053.919998</v>
      </c>
    </row>
    <row r="659" spans="1:4" x14ac:dyDescent="0.25">
      <c r="A659" s="5">
        <v>40909</v>
      </c>
      <c r="B659" t="s">
        <v>61</v>
      </c>
      <c r="C659" t="s">
        <v>62</v>
      </c>
      <c r="D659">
        <v>64405618725.120003</v>
      </c>
    </row>
    <row r="660" spans="1:4" x14ac:dyDescent="0.25">
      <c r="A660" s="5">
        <v>40909</v>
      </c>
      <c r="B660" t="s">
        <v>61</v>
      </c>
      <c r="C660" t="s">
        <v>72</v>
      </c>
      <c r="D660">
        <v>260693225961.17999</v>
      </c>
    </row>
    <row r="661" spans="1:4" x14ac:dyDescent="0.25">
      <c r="A661" s="5">
        <v>40909</v>
      </c>
      <c r="B661" t="s">
        <v>58</v>
      </c>
      <c r="C661" t="s">
        <v>73</v>
      </c>
      <c r="D661">
        <v>271345491.23000002</v>
      </c>
    </row>
    <row r="662" spans="1:4" x14ac:dyDescent="0.25">
      <c r="A662" s="5">
        <v>40909</v>
      </c>
      <c r="B662" t="s">
        <v>56</v>
      </c>
      <c r="C662" t="s">
        <v>73</v>
      </c>
      <c r="D662">
        <v>782754073299.54004</v>
      </c>
    </row>
    <row r="663" spans="1:4" x14ac:dyDescent="0.25">
      <c r="A663" s="5">
        <v>40909</v>
      </c>
      <c r="B663" t="s">
        <v>57</v>
      </c>
      <c r="C663" t="s">
        <v>74</v>
      </c>
      <c r="D663">
        <v>564671258145.82996</v>
      </c>
    </row>
    <row r="664" spans="1:4" x14ac:dyDescent="0.25">
      <c r="A664" s="5">
        <v>40909</v>
      </c>
      <c r="B664" t="s">
        <v>57</v>
      </c>
      <c r="C664" t="s">
        <v>75</v>
      </c>
      <c r="D664">
        <v>323524497288.23999</v>
      </c>
    </row>
    <row r="665" spans="1:4" x14ac:dyDescent="0.25">
      <c r="A665" s="5">
        <v>40909</v>
      </c>
      <c r="B665" t="s">
        <v>57</v>
      </c>
      <c r="C665" t="s">
        <v>76</v>
      </c>
      <c r="D665">
        <v>914682203102.46997</v>
      </c>
    </row>
    <row r="666" spans="1:4" x14ac:dyDescent="0.25">
      <c r="A666" s="5">
        <v>40940</v>
      </c>
      <c r="B666" t="s">
        <v>59</v>
      </c>
      <c r="C666">
        <v>1</v>
      </c>
      <c r="D666">
        <v>858605268071.91003</v>
      </c>
    </row>
    <row r="667" spans="1:4" x14ac:dyDescent="0.25">
      <c r="A667" s="5">
        <v>40940</v>
      </c>
      <c r="B667" t="s">
        <v>59</v>
      </c>
      <c r="C667" t="s">
        <v>70</v>
      </c>
      <c r="D667">
        <v>1231913171038.45</v>
      </c>
    </row>
    <row r="668" spans="1:4" x14ac:dyDescent="0.25">
      <c r="A668" s="5">
        <v>40940</v>
      </c>
      <c r="B668" t="s">
        <v>60</v>
      </c>
      <c r="C668" t="s">
        <v>71</v>
      </c>
      <c r="D668">
        <v>185666573828.03</v>
      </c>
    </row>
    <row r="669" spans="1:4" x14ac:dyDescent="0.25">
      <c r="A669" s="5">
        <v>40940</v>
      </c>
      <c r="B669" t="s">
        <v>60</v>
      </c>
      <c r="C669" t="s">
        <v>62</v>
      </c>
      <c r="D669">
        <v>64048136640.760002</v>
      </c>
    </row>
    <row r="670" spans="1:4" x14ac:dyDescent="0.25">
      <c r="A670" s="5">
        <v>40940</v>
      </c>
      <c r="B670" t="s">
        <v>61</v>
      </c>
      <c r="C670" t="s">
        <v>62</v>
      </c>
      <c r="D670">
        <v>63075407833.760002</v>
      </c>
    </row>
    <row r="671" spans="1:4" x14ac:dyDescent="0.25">
      <c r="A671" s="5">
        <v>40940</v>
      </c>
      <c r="B671" t="s">
        <v>61</v>
      </c>
      <c r="C671" t="s">
        <v>72</v>
      </c>
      <c r="D671">
        <v>258847202153.26999</v>
      </c>
    </row>
    <row r="672" spans="1:4" x14ac:dyDescent="0.25">
      <c r="A672" s="5">
        <v>40940</v>
      </c>
      <c r="B672" t="s">
        <v>58</v>
      </c>
      <c r="C672" t="s">
        <v>73</v>
      </c>
      <c r="D672">
        <v>267166174.53</v>
      </c>
    </row>
    <row r="673" spans="1:4" x14ac:dyDescent="0.25">
      <c r="A673" s="5">
        <v>40940</v>
      </c>
      <c r="B673" t="s">
        <v>56</v>
      </c>
      <c r="C673" t="s">
        <v>73</v>
      </c>
      <c r="D673">
        <v>771356068951.13</v>
      </c>
    </row>
    <row r="674" spans="1:4" x14ac:dyDescent="0.25">
      <c r="A674" s="5">
        <v>40940</v>
      </c>
      <c r="B674" t="s">
        <v>57</v>
      </c>
      <c r="C674" t="s">
        <v>74</v>
      </c>
      <c r="D674">
        <v>559510910726.68005</v>
      </c>
    </row>
    <row r="675" spans="1:4" x14ac:dyDescent="0.25">
      <c r="A675" s="5">
        <v>40940</v>
      </c>
      <c r="B675" t="s">
        <v>57</v>
      </c>
      <c r="C675" t="s">
        <v>75</v>
      </c>
      <c r="D675">
        <v>315325523468.64001</v>
      </c>
    </row>
    <row r="676" spans="1:4" x14ac:dyDescent="0.25">
      <c r="A676" s="5">
        <v>40940</v>
      </c>
      <c r="B676" t="s">
        <v>57</v>
      </c>
      <c r="C676" t="s">
        <v>76</v>
      </c>
      <c r="D676">
        <v>924001414959.19995</v>
      </c>
    </row>
    <row r="677" spans="1:4" x14ac:dyDescent="0.25">
      <c r="A677" s="5">
        <v>40969</v>
      </c>
      <c r="B677" t="s">
        <v>59</v>
      </c>
      <c r="C677">
        <v>1</v>
      </c>
      <c r="D677">
        <v>853187950513.46997</v>
      </c>
    </row>
    <row r="678" spans="1:4" x14ac:dyDescent="0.25">
      <c r="A678" s="5">
        <v>40969</v>
      </c>
      <c r="B678" t="s">
        <v>59</v>
      </c>
      <c r="C678" t="s">
        <v>70</v>
      </c>
      <c r="D678">
        <v>1226102124293.53</v>
      </c>
    </row>
    <row r="679" spans="1:4" x14ac:dyDescent="0.25">
      <c r="A679" s="5">
        <v>40969</v>
      </c>
      <c r="B679" t="s">
        <v>60</v>
      </c>
      <c r="C679" t="s">
        <v>71</v>
      </c>
      <c r="D679">
        <v>181784771755.14999</v>
      </c>
    </row>
    <row r="680" spans="1:4" x14ac:dyDescent="0.25">
      <c r="A680" s="5">
        <v>40969</v>
      </c>
      <c r="B680" t="s">
        <v>60</v>
      </c>
      <c r="C680" t="s">
        <v>62</v>
      </c>
      <c r="D680">
        <v>62539867797.209999</v>
      </c>
    </row>
    <row r="681" spans="1:4" x14ac:dyDescent="0.25">
      <c r="A681" s="5">
        <v>40969</v>
      </c>
      <c r="B681" t="s">
        <v>61</v>
      </c>
      <c r="C681" t="s">
        <v>62</v>
      </c>
      <c r="D681">
        <v>61599949850.25</v>
      </c>
    </row>
    <row r="682" spans="1:4" x14ac:dyDescent="0.25">
      <c r="A682" s="5">
        <v>40969</v>
      </c>
      <c r="B682" t="s">
        <v>61</v>
      </c>
      <c r="C682" t="s">
        <v>72</v>
      </c>
      <c r="D682">
        <v>256210071383.72</v>
      </c>
    </row>
    <row r="683" spans="1:4" x14ac:dyDescent="0.25">
      <c r="A683" s="5">
        <v>40969</v>
      </c>
      <c r="B683" t="s">
        <v>58</v>
      </c>
      <c r="C683" t="s">
        <v>73</v>
      </c>
      <c r="D683">
        <v>262129268.36000001</v>
      </c>
    </row>
    <row r="684" spans="1:4" x14ac:dyDescent="0.25">
      <c r="A684" s="5">
        <v>40969</v>
      </c>
      <c r="B684" t="s">
        <v>56</v>
      </c>
      <c r="C684" t="s">
        <v>73</v>
      </c>
      <c r="D684">
        <v>753969706620.18005</v>
      </c>
    </row>
    <row r="685" spans="1:4" x14ac:dyDescent="0.25">
      <c r="A685" s="5">
        <v>40969</v>
      </c>
      <c r="B685" t="s">
        <v>57</v>
      </c>
      <c r="C685" t="s">
        <v>74</v>
      </c>
      <c r="D685">
        <v>551518364613.07996</v>
      </c>
    </row>
    <row r="686" spans="1:4" x14ac:dyDescent="0.25">
      <c r="A686" s="5">
        <v>40969</v>
      </c>
      <c r="B686" t="s">
        <v>57</v>
      </c>
      <c r="C686" t="s">
        <v>75</v>
      </c>
      <c r="D686">
        <v>306274330668.06</v>
      </c>
    </row>
    <row r="687" spans="1:4" x14ac:dyDescent="0.25">
      <c r="A687" s="5">
        <v>40969</v>
      </c>
      <c r="B687" t="s">
        <v>57</v>
      </c>
      <c r="C687" t="s">
        <v>76</v>
      </c>
      <c r="D687">
        <v>933570967731.19995</v>
      </c>
    </row>
    <row r="688" spans="1:4" x14ac:dyDescent="0.25">
      <c r="A688" s="5">
        <v>41000</v>
      </c>
      <c r="B688" t="s">
        <v>59</v>
      </c>
      <c r="C688">
        <v>1</v>
      </c>
      <c r="D688">
        <v>845341655332.52002</v>
      </c>
    </row>
    <row r="689" spans="1:4" x14ac:dyDescent="0.25">
      <c r="A689" s="5">
        <v>41000</v>
      </c>
      <c r="B689" t="s">
        <v>59</v>
      </c>
      <c r="C689" t="s">
        <v>70</v>
      </c>
      <c r="D689">
        <v>1214477737150.97</v>
      </c>
    </row>
    <row r="690" spans="1:4" x14ac:dyDescent="0.25">
      <c r="A690" s="5">
        <v>41000</v>
      </c>
      <c r="B690" t="s">
        <v>60</v>
      </c>
      <c r="C690" t="s">
        <v>71</v>
      </c>
      <c r="D690">
        <v>178200281817.76001</v>
      </c>
    </row>
    <row r="691" spans="1:4" x14ac:dyDescent="0.25">
      <c r="A691" s="5">
        <v>41000</v>
      </c>
      <c r="B691" t="s">
        <v>60</v>
      </c>
      <c r="C691" t="s">
        <v>62</v>
      </c>
      <c r="D691">
        <v>61974317610.910004</v>
      </c>
    </row>
    <row r="692" spans="1:4" x14ac:dyDescent="0.25">
      <c r="A692" s="5">
        <v>41000</v>
      </c>
      <c r="B692" t="s">
        <v>61</v>
      </c>
      <c r="C692" t="s">
        <v>62</v>
      </c>
      <c r="D692">
        <v>61082885529.699997</v>
      </c>
    </row>
    <row r="693" spans="1:4" x14ac:dyDescent="0.25">
      <c r="A693" s="5">
        <v>41000</v>
      </c>
      <c r="B693" t="s">
        <v>61</v>
      </c>
      <c r="C693" t="s">
        <v>72</v>
      </c>
      <c r="D693">
        <v>253925058470.28</v>
      </c>
    </row>
    <row r="694" spans="1:4" x14ac:dyDescent="0.25">
      <c r="A694" s="5">
        <v>41000</v>
      </c>
      <c r="B694" t="s">
        <v>58</v>
      </c>
      <c r="C694" t="s">
        <v>73</v>
      </c>
      <c r="D694">
        <v>257684580.43000001</v>
      </c>
    </row>
    <row r="695" spans="1:4" x14ac:dyDescent="0.25">
      <c r="A695" s="5">
        <v>41000</v>
      </c>
      <c r="B695" t="s">
        <v>56</v>
      </c>
      <c r="C695" t="s">
        <v>73</v>
      </c>
      <c r="D695">
        <v>738478214302.46997</v>
      </c>
    </row>
    <row r="696" spans="1:4" x14ac:dyDescent="0.25">
      <c r="A696" s="5">
        <v>41000</v>
      </c>
      <c r="B696" t="s">
        <v>57</v>
      </c>
      <c r="C696" t="s">
        <v>74</v>
      </c>
      <c r="D696">
        <v>542432264203.96002</v>
      </c>
    </row>
    <row r="697" spans="1:4" x14ac:dyDescent="0.25">
      <c r="A697" s="5">
        <v>41000</v>
      </c>
      <c r="B697" t="s">
        <v>57</v>
      </c>
      <c r="C697" t="s">
        <v>75</v>
      </c>
      <c r="D697">
        <v>297113137005.89001</v>
      </c>
    </row>
    <row r="698" spans="1:4" x14ac:dyDescent="0.25">
      <c r="A698" s="5">
        <v>41000</v>
      </c>
      <c r="B698" t="s">
        <v>57</v>
      </c>
      <c r="C698" t="s">
        <v>76</v>
      </c>
      <c r="D698">
        <v>934663673899.93994</v>
      </c>
    </row>
    <row r="699" spans="1:4" x14ac:dyDescent="0.25">
      <c r="A699" s="5">
        <v>41030</v>
      </c>
      <c r="B699" t="s">
        <v>59</v>
      </c>
      <c r="C699">
        <v>1</v>
      </c>
      <c r="D699">
        <v>836825695342.32996</v>
      </c>
    </row>
    <row r="700" spans="1:4" x14ac:dyDescent="0.25">
      <c r="A700" s="5">
        <v>41030</v>
      </c>
      <c r="B700" t="s">
        <v>59</v>
      </c>
      <c r="C700" t="s">
        <v>70</v>
      </c>
      <c r="D700">
        <v>1201743100767.1599</v>
      </c>
    </row>
    <row r="701" spans="1:4" x14ac:dyDescent="0.25">
      <c r="A701" s="5">
        <v>41030</v>
      </c>
      <c r="B701" t="s">
        <v>60</v>
      </c>
      <c r="C701" t="s">
        <v>71</v>
      </c>
      <c r="D701">
        <v>174489765833.10999</v>
      </c>
    </row>
    <row r="702" spans="1:4" x14ac:dyDescent="0.25">
      <c r="A702" s="5">
        <v>41030</v>
      </c>
      <c r="B702" t="s">
        <v>60</v>
      </c>
      <c r="C702" t="s">
        <v>62</v>
      </c>
      <c r="D702">
        <v>61190829982.169998</v>
      </c>
    </row>
    <row r="703" spans="1:4" x14ac:dyDescent="0.25">
      <c r="A703" s="5">
        <v>41030</v>
      </c>
      <c r="B703" t="s">
        <v>61</v>
      </c>
      <c r="C703" t="s">
        <v>62</v>
      </c>
      <c r="D703">
        <v>60258856265.080002</v>
      </c>
    </row>
    <row r="704" spans="1:4" x14ac:dyDescent="0.25">
      <c r="A704" s="5">
        <v>41030</v>
      </c>
      <c r="B704" t="s">
        <v>61</v>
      </c>
      <c r="C704" t="s">
        <v>72</v>
      </c>
      <c r="D704">
        <v>250073550230.29999</v>
      </c>
    </row>
    <row r="705" spans="1:4" x14ac:dyDescent="0.25">
      <c r="A705" s="5">
        <v>41030</v>
      </c>
      <c r="B705" t="s">
        <v>58</v>
      </c>
      <c r="C705" t="s">
        <v>73</v>
      </c>
      <c r="D705">
        <v>253045950.44999999</v>
      </c>
    </row>
    <row r="706" spans="1:4" x14ac:dyDescent="0.25">
      <c r="A706" s="5">
        <v>41030</v>
      </c>
      <c r="B706" t="s">
        <v>56</v>
      </c>
      <c r="C706" t="s">
        <v>73</v>
      </c>
      <c r="D706">
        <v>721985141183.73999</v>
      </c>
    </row>
    <row r="707" spans="1:4" x14ac:dyDescent="0.25">
      <c r="A707" s="5">
        <v>41030</v>
      </c>
      <c r="B707" t="s">
        <v>57</v>
      </c>
      <c r="C707" t="s">
        <v>74</v>
      </c>
      <c r="D707">
        <v>532569104627.60999</v>
      </c>
    </row>
    <row r="708" spans="1:4" x14ac:dyDescent="0.25">
      <c r="A708" s="5">
        <v>41030</v>
      </c>
      <c r="B708" t="s">
        <v>57</v>
      </c>
      <c r="C708" t="s">
        <v>75</v>
      </c>
      <c r="D708">
        <v>288579557081.03998</v>
      </c>
    </row>
    <row r="709" spans="1:4" x14ac:dyDescent="0.25">
      <c r="A709" s="5">
        <v>41030</v>
      </c>
      <c r="B709" t="s">
        <v>57</v>
      </c>
      <c r="C709" t="s">
        <v>76</v>
      </c>
      <c r="D709">
        <v>935322266004.97998</v>
      </c>
    </row>
    <row r="710" spans="1:4" x14ac:dyDescent="0.25">
      <c r="A710" s="5">
        <v>41061</v>
      </c>
      <c r="B710" t="s">
        <v>59</v>
      </c>
      <c r="C710">
        <v>1</v>
      </c>
      <c r="D710">
        <v>848361219130.06006</v>
      </c>
    </row>
    <row r="711" spans="1:4" x14ac:dyDescent="0.25">
      <c r="A711" s="5">
        <v>41061</v>
      </c>
      <c r="B711" t="s">
        <v>59</v>
      </c>
      <c r="C711" t="s">
        <v>70</v>
      </c>
      <c r="D711">
        <v>1214951951732.1399</v>
      </c>
    </row>
    <row r="712" spans="1:4" x14ac:dyDescent="0.25">
      <c r="A712" s="5">
        <v>41061</v>
      </c>
      <c r="B712" t="s">
        <v>60</v>
      </c>
      <c r="C712" t="s">
        <v>71</v>
      </c>
      <c r="D712">
        <v>176212828827.48999</v>
      </c>
    </row>
    <row r="713" spans="1:4" x14ac:dyDescent="0.25">
      <c r="A713" s="5">
        <v>41061</v>
      </c>
      <c r="B713" t="s">
        <v>60</v>
      </c>
      <c r="C713" t="s">
        <v>62</v>
      </c>
      <c r="D713">
        <v>1110535588.1700001</v>
      </c>
    </row>
    <row r="714" spans="1:4" x14ac:dyDescent="0.25">
      <c r="A714" s="5">
        <v>41061</v>
      </c>
      <c r="B714" t="s">
        <v>61</v>
      </c>
      <c r="C714" t="s">
        <v>62</v>
      </c>
      <c r="D714">
        <v>12327340.699999999</v>
      </c>
    </row>
    <row r="715" spans="1:4" x14ac:dyDescent="0.25">
      <c r="A715" s="5">
        <v>41061</v>
      </c>
      <c r="B715" t="s">
        <v>61</v>
      </c>
      <c r="C715" t="s">
        <v>72</v>
      </c>
      <c r="D715">
        <v>253326493115.45999</v>
      </c>
    </row>
    <row r="716" spans="1:4" x14ac:dyDescent="0.25">
      <c r="A716" s="5">
        <v>41061</v>
      </c>
      <c r="B716" t="s">
        <v>58</v>
      </c>
      <c r="C716" t="s">
        <v>73</v>
      </c>
      <c r="D716">
        <v>248863311.43000001</v>
      </c>
    </row>
    <row r="717" spans="1:4" x14ac:dyDescent="0.25">
      <c r="A717" s="5">
        <v>41061</v>
      </c>
      <c r="B717" t="s">
        <v>56</v>
      </c>
      <c r="C717" t="s">
        <v>73</v>
      </c>
      <c r="D717">
        <v>708601508699.43994</v>
      </c>
    </row>
    <row r="718" spans="1:4" x14ac:dyDescent="0.25">
      <c r="A718" s="5">
        <v>41061</v>
      </c>
      <c r="B718" t="s">
        <v>57</v>
      </c>
      <c r="C718" t="s">
        <v>74</v>
      </c>
      <c r="D718">
        <v>521671478244.16998</v>
      </c>
    </row>
    <row r="719" spans="1:4" x14ac:dyDescent="0.25">
      <c r="A719" s="5">
        <v>41061</v>
      </c>
      <c r="B719" t="s">
        <v>57</v>
      </c>
      <c r="C719" t="s">
        <v>75</v>
      </c>
      <c r="D719">
        <v>279200922150.46997</v>
      </c>
    </row>
    <row r="720" spans="1:4" x14ac:dyDescent="0.25">
      <c r="A720" s="5">
        <v>41061</v>
      </c>
      <c r="B720" t="s">
        <v>57</v>
      </c>
      <c r="C720" t="s">
        <v>76</v>
      </c>
      <c r="D720">
        <v>943984137586.18005</v>
      </c>
    </row>
    <row r="721" spans="1:4" x14ac:dyDescent="0.25">
      <c r="A721" s="5">
        <v>41091</v>
      </c>
      <c r="B721" t="s">
        <v>59</v>
      </c>
      <c r="C721">
        <v>1</v>
      </c>
      <c r="D721">
        <v>841313291686.90002</v>
      </c>
    </row>
    <row r="722" spans="1:4" x14ac:dyDescent="0.25">
      <c r="A722" s="5">
        <v>41091</v>
      </c>
      <c r="B722" t="s">
        <v>59</v>
      </c>
      <c r="C722" t="s">
        <v>70</v>
      </c>
      <c r="D722">
        <v>1204209218089.73</v>
      </c>
    </row>
    <row r="723" spans="1:4" x14ac:dyDescent="0.25">
      <c r="A723" s="5">
        <v>41091</v>
      </c>
      <c r="B723" t="s">
        <v>60</v>
      </c>
      <c r="C723" t="s">
        <v>71</v>
      </c>
      <c r="D723">
        <v>172610340828.06</v>
      </c>
    </row>
    <row r="724" spans="1:4" x14ac:dyDescent="0.25">
      <c r="A724" s="5">
        <v>41091</v>
      </c>
      <c r="B724" t="s">
        <v>60</v>
      </c>
      <c r="C724" t="s">
        <v>62</v>
      </c>
      <c r="D724">
        <v>1085406644.74</v>
      </c>
    </row>
    <row r="725" spans="1:4" x14ac:dyDescent="0.25">
      <c r="A725" s="5">
        <v>41091</v>
      </c>
      <c r="B725" t="s">
        <v>61</v>
      </c>
      <c r="C725" t="s">
        <v>62</v>
      </c>
      <c r="D725">
        <v>12615974.25</v>
      </c>
    </row>
    <row r="726" spans="1:4" x14ac:dyDescent="0.25">
      <c r="A726" s="5">
        <v>41091</v>
      </c>
      <c r="B726" t="s">
        <v>61</v>
      </c>
      <c r="C726" t="s">
        <v>72</v>
      </c>
      <c r="D726">
        <v>250086308096.92999</v>
      </c>
    </row>
    <row r="727" spans="1:4" x14ac:dyDescent="0.25">
      <c r="A727" s="5">
        <v>41091</v>
      </c>
      <c r="B727" t="s">
        <v>58</v>
      </c>
      <c r="C727" t="s">
        <v>73</v>
      </c>
      <c r="D727">
        <v>244327883.63999999</v>
      </c>
    </row>
    <row r="728" spans="1:4" x14ac:dyDescent="0.25">
      <c r="A728" s="5">
        <v>41091</v>
      </c>
      <c r="B728" t="s">
        <v>56</v>
      </c>
      <c r="C728" t="s">
        <v>73</v>
      </c>
      <c r="D728">
        <v>693579332390</v>
      </c>
    </row>
    <row r="729" spans="1:4" x14ac:dyDescent="0.25">
      <c r="A729" s="5">
        <v>41091</v>
      </c>
      <c r="B729" t="s">
        <v>57</v>
      </c>
      <c r="C729" t="s">
        <v>74</v>
      </c>
      <c r="D729">
        <v>511821284384.33002</v>
      </c>
    </row>
    <row r="730" spans="1:4" x14ac:dyDescent="0.25">
      <c r="A730" s="5">
        <v>41091</v>
      </c>
      <c r="B730" t="s">
        <v>57</v>
      </c>
      <c r="C730" t="s">
        <v>75</v>
      </c>
      <c r="D730">
        <v>270627695721.98001</v>
      </c>
    </row>
    <row r="731" spans="1:4" x14ac:dyDescent="0.25">
      <c r="A731" s="5">
        <v>41091</v>
      </c>
      <c r="B731" t="s">
        <v>57</v>
      </c>
      <c r="C731" t="s">
        <v>76</v>
      </c>
      <c r="D731">
        <v>947498087091.94995</v>
      </c>
    </row>
    <row r="732" spans="1:4" x14ac:dyDescent="0.25">
      <c r="A732" s="5">
        <v>41122</v>
      </c>
      <c r="B732" t="s">
        <v>59</v>
      </c>
      <c r="C732">
        <v>1</v>
      </c>
      <c r="D732">
        <v>834483747505.46997</v>
      </c>
    </row>
    <row r="733" spans="1:4" x14ac:dyDescent="0.25">
      <c r="A733" s="5">
        <v>41122</v>
      </c>
      <c r="B733" t="s">
        <v>59</v>
      </c>
      <c r="C733" t="s">
        <v>70</v>
      </c>
      <c r="D733">
        <v>1192412992539.96</v>
      </c>
    </row>
    <row r="734" spans="1:4" x14ac:dyDescent="0.25">
      <c r="A734" s="5">
        <v>41122</v>
      </c>
      <c r="B734" t="s">
        <v>60</v>
      </c>
      <c r="C734" t="s">
        <v>71</v>
      </c>
      <c r="D734">
        <v>169707453760.60999</v>
      </c>
    </row>
    <row r="735" spans="1:4" x14ac:dyDescent="0.25">
      <c r="A735" s="5">
        <v>41122</v>
      </c>
      <c r="B735" t="s">
        <v>60</v>
      </c>
      <c r="C735" t="s">
        <v>62</v>
      </c>
      <c r="D735">
        <v>1060586509.9</v>
      </c>
    </row>
    <row r="736" spans="1:4" x14ac:dyDescent="0.25">
      <c r="A736" s="5">
        <v>41122</v>
      </c>
      <c r="B736" t="s">
        <v>61</v>
      </c>
      <c r="C736" t="s">
        <v>62</v>
      </c>
      <c r="D736">
        <v>13340731.210000001</v>
      </c>
    </row>
    <row r="737" spans="1:4" x14ac:dyDescent="0.25">
      <c r="A737" s="5">
        <v>41122</v>
      </c>
      <c r="B737" t="s">
        <v>61</v>
      </c>
      <c r="C737" t="s">
        <v>72</v>
      </c>
      <c r="D737">
        <v>250545268385.28</v>
      </c>
    </row>
    <row r="738" spans="1:4" x14ac:dyDescent="0.25">
      <c r="A738" s="5">
        <v>41122</v>
      </c>
      <c r="B738" t="s">
        <v>58</v>
      </c>
      <c r="C738" t="s">
        <v>73</v>
      </c>
      <c r="D738">
        <v>240617389.38</v>
      </c>
    </row>
    <row r="739" spans="1:4" x14ac:dyDescent="0.25">
      <c r="A739" s="5">
        <v>41122</v>
      </c>
      <c r="B739" t="s">
        <v>56</v>
      </c>
      <c r="C739" t="s">
        <v>73</v>
      </c>
      <c r="D739">
        <v>680322592878.40002</v>
      </c>
    </row>
    <row r="740" spans="1:4" x14ac:dyDescent="0.25">
      <c r="A740" s="5">
        <v>41122</v>
      </c>
      <c r="B740" t="s">
        <v>57</v>
      </c>
      <c r="C740" t="s">
        <v>74</v>
      </c>
      <c r="D740">
        <v>501078613350.5</v>
      </c>
    </row>
    <row r="741" spans="1:4" x14ac:dyDescent="0.25">
      <c r="A741" s="5">
        <v>41122</v>
      </c>
      <c r="B741" t="s">
        <v>57</v>
      </c>
      <c r="C741" t="s">
        <v>75</v>
      </c>
      <c r="D741">
        <v>262275781736.67999</v>
      </c>
    </row>
    <row r="742" spans="1:4" x14ac:dyDescent="0.25">
      <c r="A742" s="5">
        <v>41122</v>
      </c>
      <c r="B742" t="s">
        <v>57</v>
      </c>
      <c r="C742" t="s">
        <v>76</v>
      </c>
      <c r="D742">
        <v>949441661373.47998</v>
      </c>
    </row>
    <row r="743" spans="1:4" x14ac:dyDescent="0.25">
      <c r="A743" s="5">
        <v>41153</v>
      </c>
      <c r="B743" t="s">
        <v>59</v>
      </c>
      <c r="C743">
        <v>1</v>
      </c>
      <c r="D743">
        <v>824371077258.66003</v>
      </c>
    </row>
    <row r="744" spans="1:4" x14ac:dyDescent="0.25">
      <c r="A744" s="5">
        <v>41153</v>
      </c>
      <c r="B744" t="s">
        <v>59</v>
      </c>
      <c r="C744" t="s">
        <v>70</v>
      </c>
      <c r="D744">
        <v>1174745009453.73</v>
      </c>
    </row>
    <row r="745" spans="1:4" x14ac:dyDescent="0.25">
      <c r="A745" s="5">
        <v>41153</v>
      </c>
      <c r="B745" t="s">
        <v>60</v>
      </c>
      <c r="C745" t="s">
        <v>71</v>
      </c>
      <c r="D745">
        <v>165768088968.38</v>
      </c>
    </row>
    <row r="746" spans="1:4" x14ac:dyDescent="0.25">
      <c r="A746" s="5">
        <v>41153</v>
      </c>
      <c r="B746" t="s">
        <v>60</v>
      </c>
      <c r="C746" t="s">
        <v>62</v>
      </c>
      <c r="D746">
        <v>1042029846.89</v>
      </c>
    </row>
    <row r="747" spans="1:4" x14ac:dyDescent="0.25">
      <c r="A747" s="5">
        <v>41153</v>
      </c>
      <c r="B747" t="s">
        <v>61</v>
      </c>
      <c r="C747" t="s">
        <v>62</v>
      </c>
      <c r="D747">
        <v>12995750.92</v>
      </c>
    </row>
    <row r="748" spans="1:4" x14ac:dyDescent="0.25">
      <c r="A748" s="5">
        <v>41153</v>
      </c>
      <c r="B748" t="s">
        <v>61</v>
      </c>
      <c r="C748" t="s">
        <v>72</v>
      </c>
      <c r="D748">
        <v>247784576619.07001</v>
      </c>
    </row>
    <row r="749" spans="1:4" x14ac:dyDescent="0.25">
      <c r="A749" s="5">
        <v>41153</v>
      </c>
      <c r="B749" t="s">
        <v>58</v>
      </c>
      <c r="C749" t="s">
        <v>73</v>
      </c>
      <c r="D749">
        <v>236217882.44</v>
      </c>
    </row>
    <row r="750" spans="1:4" x14ac:dyDescent="0.25">
      <c r="A750" s="5">
        <v>41153</v>
      </c>
      <c r="B750" t="s">
        <v>56</v>
      </c>
      <c r="C750" t="s">
        <v>73</v>
      </c>
      <c r="D750">
        <v>662788255778.14001</v>
      </c>
    </row>
    <row r="751" spans="1:4" x14ac:dyDescent="0.25">
      <c r="A751" s="5">
        <v>41153</v>
      </c>
      <c r="B751" t="s">
        <v>57</v>
      </c>
      <c r="C751" t="s">
        <v>74</v>
      </c>
      <c r="D751">
        <v>488970498609.44</v>
      </c>
    </row>
    <row r="752" spans="1:4" x14ac:dyDescent="0.25">
      <c r="A752" s="5">
        <v>41153</v>
      </c>
      <c r="B752" t="s">
        <v>57</v>
      </c>
      <c r="C752" t="s">
        <v>75</v>
      </c>
      <c r="D752">
        <v>253346234318.76999</v>
      </c>
    </row>
    <row r="753" spans="1:4" x14ac:dyDescent="0.25">
      <c r="A753" s="5">
        <v>41153</v>
      </c>
      <c r="B753" t="s">
        <v>57</v>
      </c>
      <c r="C753" t="s">
        <v>76</v>
      </c>
      <c r="D753">
        <v>947564984054.18994</v>
      </c>
    </row>
    <row r="754" spans="1:4" x14ac:dyDescent="0.25">
      <c r="A754" s="5">
        <v>41183</v>
      </c>
      <c r="B754" t="s">
        <v>59</v>
      </c>
      <c r="C754">
        <v>1</v>
      </c>
      <c r="D754">
        <v>820021088390.28003</v>
      </c>
    </row>
    <row r="755" spans="1:4" x14ac:dyDescent="0.25">
      <c r="A755" s="5">
        <v>41183</v>
      </c>
      <c r="B755" t="s">
        <v>59</v>
      </c>
      <c r="C755" t="s">
        <v>70</v>
      </c>
      <c r="D755">
        <v>1167461577216.22</v>
      </c>
    </row>
    <row r="756" spans="1:4" x14ac:dyDescent="0.25">
      <c r="A756" s="5">
        <v>41183</v>
      </c>
      <c r="B756" t="s">
        <v>60</v>
      </c>
      <c r="C756" t="s">
        <v>71</v>
      </c>
      <c r="D756">
        <v>162871015454.98999</v>
      </c>
    </row>
    <row r="757" spans="1:4" x14ac:dyDescent="0.25">
      <c r="A757" s="5">
        <v>41183</v>
      </c>
      <c r="B757" t="s">
        <v>60</v>
      </c>
      <c r="C757" t="s">
        <v>62</v>
      </c>
      <c r="D757">
        <v>1016537605.14</v>
      </c>
    </row>
    <row r="758" spans="1:4" x14ac:dyDescent="0.25">
      <c r="A758" s="5">
        <v>41183</v>
      </c>
      <c r="B758" t="s">
        <v>61</v>
      </c>
      <c r="C758" t="s">
        <v>62</v>
      </c>
      <c r="D758">
        <v>12867474.4</v>
      </c>
    </row>
    <row r="759" spans="1:4" x14ac:dyDescent="0.25">
      <c r="A759" s="5">
        <v>41183</v>
      </c>
      <c r="B759" t="s">
        <v>61</v>
      </c>
      <c r="C759" t="s">
        <v>72</v>
      </c>
      <c r="D759">
        <v>247250466405.67001</v>
      </c>
    </row>
    <row r="760" spans="1:4" x14ac:dyDescent="0.25">
      <c r="A760" s="5">
        <v>41183</v>
      </c>
      <c r="B760" t="s">
        <v>58</v>
      </c>
      <c r="C760" t="s">
        <v>73</v>
      </c>
      <c r="D760">
        <v>232208129.97</v>
      </c>
    </row>
    <row r="761" spans="1:4" x14ac:dyDescent="0.25">
      <c r="A761" s="5">
        <v>41183</v>
      </c>
      <c r="B761" t="s">
        <v>56</v>
      </c>
      <c r="C761" t="s">
        <v>73</v>
      </c>
      <c r="D761">
        <v>650138267501.48999</v>
      </c>
    </row>
    <row r="762" spans="1:4" x14ac:dyDescent="0.25">
      <c r="A762" s="5">
        <v>41183</v>
      </c>
      <c r="B762" t="s">
        <v>57</v>
      </c>
      <c r="C762" t="s">
        <v>74</v>
      </c>
      <c r="D762">
        <v>480149930940.40002</v>
      </c>
    </row>
    <row r="763" spans="1:4" x14ac:dyDescent="0.25">
      <c r="A763" s="5">
        <v>41183</v>
      </c>
      <c r="B763" t="s">
        <v>57</v>
      </c>
      <c r="C763" t="s">
        <v>75</v>
      </c>
      <c r="D763">
        <v>244905479994.97</v>
      </c>
    </row>
    <row r="764" spans="1:4" x14ac:dyDescent="0.25">
      <c r="A764" s="5">
        <v>41183</v>
      </c>
      <c r="B764" t="s">
        <v>57</v>
      </c>
      <c r="C764" t="s">
        <v>76</v>
      </c>
      <c r="D764">
        <v>954072062883.18994</v>
      </c>
    </row>
    <row r="765" spans="1:4" x14ac:dyDescent="0.25">
      <c r="A765" s="5">
        <v>41214</v>
      </c>
      <c r="B765" t="s">
        <v>59</v>
      </c>
      <c r="C765">
        <v>1</v>
      </c>
      <c r="D765">
        <v>818595046746.80005</v>
      </c>
    </row>
    <row r="766" spans="1:4" x14ac:dyDescent="0.25">
      <c r="A766" s="5">
        <v>41214</v>
      </c>
      <c r="B766" t="s">
        <v>59</v>
      </c>
      <c r="C766" t="s">
        <v>70</v>
      </c>
      <c r="D766">
        <v>1165349152510.25</v>
      </c>
    </row>
    <row r="767" spans="1:4" x14ac:dyDescent="0.25">
      <c r="A767" s="5">
        <v>41214</v>
      </c>
      <c r="B767" t="s">
        <v>60</v>
      </c>
      <c r="C767" t="s">
        <v>71</v>
      </c>
      <c r="D767">
        <v>160234504840.82999</v>
      </c>
    </row>
    <row r="768" spans="1:4" x14ac:dyDescent="0.25">
      <c r="A768" s="5">
        <v>41214</v>
      </c>
      <c r="B768" t="s">
        <v>60</v>
      </c>
      <c r="C768" t="s">
        <v>62</v>
      </c>
      <c r="D768">
        <v>992199757.87</v>
      </c>
    </row>
    <row r="769" spans="1:4" x14ac:dyDescent="0.25">
      <c r="A769" s="5">
        <v>41214</v>
      </c>
      <c r="B769" t="s">
        <v>61</v>
      </c>
      <c r="C769" t="s">
        <v>62</v>
      </c>
      <c r="D769">
        <v>14189308.91</v>
      </c>
    </row>
    <row r="770" spans="1:4" x14ac:dyDescent="0.25">
      <c r="A770" s="5">
        <v>41214</v>
      </c>
      <c r="B770" t="s">
        <v>61</v>
      </c>
      <c r="C770" t="s">
        <v>72</v>
      </c>
      <c r="D770">
        <v>247349189986.73999</v>
      </c>
    </row>
    <row r="771" spans="1:4" x14ac:dyDescent="0.25">
      <c r="A771" s="5">
        <v>41214</v>
      </c>
      <c r="B771" t="s">
        <v>58</v>
      </c>
      <c r="C771" t="s">
        <v>73</v>
      </c>
      <c r="D771">
        <v>227929792.41999999</v>
      </c>
    </row>
    <row r="772" spans="1:4" x14ac:dyDescent="0.25">
      <c r="A772" s="5">
        <v>41214</v>
      </c>
      <c r="B772" t="s">
        <v>56</v>
      </c>
      <c r="C772" t="s">
        <v>73</v>
      </c>
      <c r="D772">
        <v>637380477378.14001</v>
      </c>
    </row>
    <row r="773" spans="1:4" x14ac:dyDescent="0.25">
      <c r="A773" s="5">
        <v>41214</v>
      </c>
      <c r="B773" t="s">
        <v>57</v>
      </c>
      <c r="C773" t="s">
        <v>73</v>
      </c>
      <c r="D773">
        <v>1119457470.3699999</v>
      </c>
    </row>
    <row r="774" spans="1:4" x14ac:dyDescent="0.25">
      <c r="A774" s="5">
        <v>41214</v>
      </c>
      <c r="B774" t="s">
        <v>57</v>
      </c>
      <c r="C774" t="s">
        <v>74</v>
      </c>
      <c r="D774">
        <v>472780500742.72998</v>
      </c>
    </row>
    <row r="775" spans="1:4" x14ac:dyDescent="0.25">
      <c r="A775" s="5">
        <v>41214</v>
      </c>
      <c r="B775" t="s">
        <v>57</v>
      </c>
      <c r="C775" t="s">
        <v>75</v>
      </c>
      <c r="D775">
        <v>235735368366.04001</v>
      </c>
    </row>
    <row r="776" spans="1:4" x14ac:dyDescent="0.25">
      <c r="A776" s="5">
        <v>41214</v>
      </c>
      <c r="B776" t="s">
        <v>57</v>
      </c>
      <c r="C776" t="s">
        <v>76</v>
      </c>
      <c r="D776">
        <v>966898646397.10999</v>
      </c>
    </row>
    <row r="777" spans="1:4" x14ac:dyDescent="0.25">
      <c r="A777" s="5">
        <v>41244</v>
      </c>
      <c r="B777" t="s">
        <v>59</v>
      </c>
      <c r="C777">
        <v>1</v>
      </c>
      <c r="D777">
        <v>807225771802.90002</v>
      </c>
    </row>
    <row r="778" spans="1:4" x14ac:dyDescent="0.25">
      <c r="A778" s="5">
        <v>41244</v>
      </c>
      <c r="B778" t="s">
        <v>59</v>
      </c>
      <c r="C778" t="s">
        <v>70</v>
      </c>
      <c r="D778">
        <v>1146416710385.9399</v>
      </c>
    </row>
    <row r="779" spans="1:4" x14ac:dyDescent="0.25">
      <c r="A779" s="5">
        <v>41244</v>
      </c>
      <c r="B779" t="s">
        <v>60</v>
      </c>
      <c r="C779" t="s">
        <v>71</v>
      </c>
      <c r="D779">
        <v>156157462104.82999</v>
      </c>
    </row>
    <row r="780" spans="1:4" x14ac:dyDescent="0.25">
      <c r="A780" s="5">
        <v>41244</v>
      </c>
      <c r="B780" t="s">
        <v>60</v>
      </c>
      <c r="C780" t="s">
        <v>62</v>
      </c>
      <c r="D780">
        <v>968554439.88999999</v>
      </c>
    </row>
    <row r="781" spans="1:4" x14ac:dyDescent="0.25">
      <c r="A781" s="5">
        <v>41244</v>
      </c>
      <c r="B781" t="s">
        <v>61</v>
      </c>
      <c r="C781" t="s">
        <v>62</v>
      </c>
      <c r="D781">
        <v>14121422.109999999</v>
      </c>
    </row>
    <row r="782" spans="1:4" x14ac:dyDescent="0.25">
      <c r="A782" s="5">
        <v>41244</v>
      </c>
      <c r="B782" t="s">
        <v>61</v>
      </c>
      <c r="C782" t="s">
        <v>72</v>
      </c>
      <c r="D782">
        <v>244117511409.73999</v>
      </c>
    </row>
    <row r="783" spans="1:4" x14ac:dyDescent="0.25">
      <c r="A783" s="5">
        <v>41244</v>
      </c>
      <c r="B783" t="s">
        <v>58</v>
      </c>
      <c r="C783" t="s">
        <v>73</v>
      </c>
      <c r="D783">
        <v>223824981.68000001</v>
      </c>
    </row>
    <row r="784" spans="1:4" x14ac:dyDescent="0.25">
      <c r="A784" s="5">
        <v>41244</v>
      </c>
      <c r="B784" t="s">
        <v>56</v>
      </c>
      <c r="C784" t="s">
        <v>73</v>
      </c>
      <c r="D784">
        <v>620650272004.72998</v>
      </c>
    </row>
    <row r="785" spans="1:4" x14ac:dyDescent="0.25">
      <c r="A785" s="5">
        <v>41244</v>
      </c>
      <c r="B785" t="s">
        <v>57</v>
      </c>
      <c r="C785" t="s">
        <v>73</v>
      </c>
      <c r="D785">
        <v>1650415927526.4399</v>
      </c>
    </row>
    <row r="786" spans="1:4" x14ac:dyDescent="0.25">
      <c r="A786" s="5">
        <v>41244</v>
      </c>
      <c r="B786" t="s">
        <v>57</v>
      </c>
      <c r="C786" t="s">
        <v>74</v>
      </c>
      <c r="D786">
        <v>461607777848.84003</v>
      </c>
    </row>
    <row r="787" spans="1:4" x14ac:dyDescent="0.25">
      <c r="A787" s="5">
        <v>41244</v>
      </c>
      <c r="B787" t="s">
        <v>57</v>
      </c>
      <c r="C787" t="s">
        <v>75</v>
      </c>
      <c r="D787">
        <v>227670802680.23999</v>
      </c>
    </row>
    <row r="788" spans="1:4" x14ac:dyDescent="0.25">
      <c r="A788" s="5">
        <v>41244</v>
      </c>
      <c r="B788" t="s">
        <v>57</v>
      </c>
      <c r="C788" t="s">
        <v>76</v>
      </c>
      <c r="D788">
        <v>961298933749.91003</v>
      </c>
    </row>
    <row r="789" spans="1:4" x14ac:dyDescent="0.25">
      <c r="A789" s="5">
        <v>41275</v>
      </c>
      <c r="B789" t="s">
        <v>59</v>
      </c>
      <c r="C789">
        <v>1</v>
      </c>
      <c r="D789">
        <v>803030936262.77002</v>
      </c>
    </row>
    <row r="790" spans="1:4" x14ac:dyDescent="0.25">
      <c r="A790" s="5">
        <v>41275</v>
      </c>
      <c r="B790" t="s">
        <v>59</v>
      </c>
      <c r="C790" t="s">
        <v>70</v>
      </c>
      <c r="D790">
        <v>1139264752408.98</v>
      </c>
    </row>
    <row r="791" spans="1:4" x14ac:dyDescent="0.25">
      <c r="A791" s="5">
        <v>41275</v>
      </c>
      <c r="B791" t="s">
        <v>60</v>
      </c>
      <c r="C791" t="s">
        <v>71</v>
      </c>
      <c r="D791">
        <v>152931325942.63</v>
      </c>
    </row>
    <row r="792" spans="1:4" x14ac:dyDescent="0.25">
      <c r="A792" s="5">
        <v>41275</v>
      </c>
      <c r="B792" t="s">
        <v>60</v>
      </c>
      <c r="C792" t="s">
        <v>62</v>
      </c>
      <c r="D792">
        <v>944318087.92999995</v>
      </c>
    </row>
    <row r="793" spans="1:4" x14ac:dyDescent="0.25">
      <c r="A793" s="5">
        <v>41275</v>
      </c>
      <c r="B793" t="s">
        <v>61</v>
      </c>
      <c r="C793" t="s">
        <v>62</v>
      </c>
      <c r="D793">
        <v>14065847.310000001</v>
      </c>
    </row>
    <row r="794" spans="1:4" x14ac:dyDescent="0.25">
      <c r="A794" s="5">
        <v>41275</v>
      </c>
      <c r="B794" t="s">
        <v>61</v>
      </c>
      <c r="C794" t="s">
        <v>72</v>
      </c>
      <c r="D794">
        <v>243377487433.60999</v>
      </c>
    </row>
    <row r="795" spans="1:4" x14ac:dyDescent="0.25">
      <c r="A795" s="5">
        <v>41275</v>
      </c>
      <c r="B795" t="s">
        <v>58</v>
      </c>
      <c r="C795" t="s">
        <v>73</v>
      </c>
      <c r="D795">
        <v>219804277.93000001</v>
      </c>
    </row>
    <row r="796" spans="1:4" x14ac:dyDescent="0.25">
      <c r="A796" s="5">
        <v>41275</v>
      </c>
      <c r="B796" t="s">
        <v>56</v>
      </c>
      <c r="C796" t="s">
        <v>73</v>
      </c>
      <c r="D796">
        <v>606452344983.32996</v>
      </c>
    </row>
    <row r="797" spans="1:4" x14ac:dyDescent="0.25">
      <c r="A797" s="5">
        <v>41275</v>
      </c>
      <c r="B797" t="s">
        <v>57</v>
      </c>
      <c r="C797" t="s">
        <v>73</v>
      </c>
      <c r="D797">
        <v>1642030825733.46</v>
      </c>
    </row>
    <row r="798" spans="1:4" x14ac:dyDescent="0.25">
      <c r="A798" s="5">
        <v>41275</v>
      </c>
      <c r="B798" t="s">
        <v>57</v>
      </c>
      <c r="C798" t="s">
        <v>74</v>
      </c>
      <c r="D798">
        <v>453376302119.71002</v>
      </c>
    </row>
    <row r="799" spans="1:4" x14ac:dyDescent="0.25">
      <c r="A799" s="5">
        <v>41275</v>
      </c>
      <c r="B799" t="s">
        <v>57</v>
      </c>
      <c r="C799" t="s">
        <v>75</v>
      </c>
      <c r="D799">
        <v>219511016931.60001</v>
      </c>
    </row>
    <row r="800" spans="1:4" x14ac:dyDescent="0.25">
      <c r="A800" s="5">
        <v>41275</v>
      </c>
      <c r="B800" t="s">
        <v>57</v>
      </c>
      <c r="C800" t="s">
        <v>76</v>
      </c>
      <c r="D800">
        <v>969143506682.31006</v>
      </c>
    </row>
    <row r="801" spans="1:4" x14ac:dyDescent="0.25">
      <c r="A801" s="5">
        <v>41306</v>
      </c>
      <c r="B801" t="s">
        <v>59</v>
      </c>
      <c r="C801">
        <v>1</v>
      </c>
      <c r="D801">
        <v>797929962663.68005</v>
      </c>
    </row>
    <row r="802" spans="1:4" x14ac:dyDescent="0.25">
      <c r="A802" s="5">
        <v>41306</v>
      </c>
      <c r="B802" t="s">
        <v>59</v>
      </c>
      <c r="C802" t="s">
        <v>70</v>
      </c>
      <c r="D802">
        <v>1131222167740.3899</v>
      </c>
    </row>
    <row r="803" spans="1:4" x14ac:dyDescent="0.25">
      <c r="A803" s="5">
        <v>41306</v>
      </c>
      <c r="B803" t="s">
        <v>60</v>
      </c>
      <c r="C803" t="s">
        <v>71</v>
      </c>
      <c r="D803">
        <v>149645803698.75</v>
      </c>
    </row>
    <row r="804" spans="1:4" x14ac:dyDescent="0.25">
      <c r="A804" s="5">
        <v>41306</v>
      </c>
      <c r="B804" t="s">
        <v>60</v>
      </c>
      <c r="C804" t="s">
        <v>62</v>
      </c>
      <c r="D804">
        <v>918779819.21000004</v>
      </c>
    </row>
    <row r="805" spans="1:4" x14ac:dyDescent="0.25">
      <c r="A805" s="5">
        <v>41306</v>
      </c>
      <c r="B805" t="s">
        <v>61</v>
      </c>
      <c r="C805" t="s">
        <v>62</v>
      </c>
      <c r="D805">
        <v>14600223.77</v>
      </c>
    </row>
    <row r="806" spans="1:4" x14ac:dyDescent="0.25">
      <c r="A806" s="5">
        <v>41306</v>
      </c>
      <c r="B806" t="s">
        <v>61</v>
      </c>
      <c r="C806" t="s">
        <v>72</v>
      </c>
      <c r="D806">
        <v>242474556441.75</v>
      </c>
    </row>
    <row r="807" spans="1:4" x14ac:dyDescent="0.25">
      <c r="A807" s="5">
        <v>41306</v>
      </c>
      <c r="B807" t="s">
        <v>58</v>
      </c>
      <c r="C807" t="s">
        <v>73</v>
      </c>
      <c r="D807">
        <v>215658531.19</v>
      </c>
    </row>
    <row r="808" spans="1:4" x14ac:dyDescent="0.25">
      <c r="A808" s="5">
        <v>41306</v>
      </c>
      <c r="B808" t="s">
        <v>56</v>
      </c>
      <c r="C808" t="s">
        <v>73</v>
      </c>
      <c r="D808">
        <v>592181200064.29004</v>
      </c>
    </row>
    <row r="809" spans="1:4" x14ac:dyDescent="0.25">
      <c r="A809" s="5">
        <v>41306</v>
      </c>
      <c r="B809" t="s">
        <v>57</v>
      </c>
      <c r="C809" t="s">
        <v>73</v>
      </c>
      <c r="D809">
        <v>1632099283462.6399</v>
      </c>
    </row>
    <row r="810" spans="1:4" x14ac:dyDescent="0.25">
      <c r="A810" s="5">
        <v>41306</v>
      </c>
      <c r="B810" t="s">
        <v>57</v>
      </c>
      <c r="C810" t="s">
        <v>74</v>
      </c>
      <c r="D810">
        <v>445357079852.23999</v>
      </c>
    </row>
    <row r="811" spans="1:4" x14ac:dyDescent="0.25">
      <c r="A811" s="5">
        <v>41306</v>
      </c>
      <c r="B811" t="s">
        <v>57</v>
      </c>
      <c r="C811" t="s">
        <v>75</v>
      </c>
      <c r="D811">
        <v>211468251859.48001</v>
      </c>
    </row>
    <row r="812" spans="1:4" x14ac:dyDescent="0.25">
      <c r="A812" s="5">
        <v>41306</v>
      </c>
      <c r="B812" t="s">
        <v>57</v>
      </c>
      <c r="C812" t="s">
        <v>76</v>
      </c>
      <c r="D812">
        <v>975273951750.87</v>
      </c>
    </row>
    <row r="813" spans="1:4" x14ac:dyDescent="0.25">
      <c r="A813" s="5">
        <v>41334</v>
      </c>
      <c r="B813" t="s">
        <v>59</v>
      </c>
      <c r="C813">
        <v>1</v>
      </c>
      <c r="D813">
        <v>799612609281.21997</v>
      </c>
    </row>
    <row r="814" spans="1:4" x14ac:dyDescent="0.25">
      <c r="A814" s="5">
        <v>41334</v>
      </c>
      <c r="B814" t="s">
        <v>59</v>
      </c>
      <c r="C814" t="s">
        <v>70</v>
      </c>
      <c r="D814">
        <v>1134669448097.2</v>
      </c>
    </row>
    <row r="815" spans="1:4" x14ac:dyDescent="0.25">
      <c r="A815" s="5">
        <v>41334</v>
      </c>
      <c r="B815" t="s">
        <v>60</v>
      </c>
      <c r="C815" t="s">
        <v>71</v>
      </c>
      <c r="D815">
        <v>147970531592.95999</v>
      </c>
    </row>
    <row r="816" spans="1:4" x14ac:dyDescent="0.25">
      <c r="A816" s="5">
        <v>41334</v>
      </c>
      <c r="B816" t="s">
        <v>60</v>
      </c>
      <c r="C816" t="s">
        <v>62</v>
      </c>
      <c r="D816">
        <v>898326866.87</v>
      </c>
    </row>
    <row r="817" spans="1:4" x14ac:dyDescent="0.25">
      <c r="A817" s="5">
        <v>41334</v>
      </c>
      <c r="B817" t="s">
        <v>61</v>
      </c>
      <c r="C817" t="s">
        <v>62</v>
      </c>
      <c r="D817">
        <v>13994408.210000001</v>
      </c>
    </row>
    <row r="818" spans="1:4" x14ac:dyDescent="0.25">
      <c r="A818" s="5">
        <v>41334</v>
      </c>
      <c r="B818" t="s">
        <v>61</v>
      </c>
      <c r="C818" t="s">
        <v>72</v>
      </c>
      <c r="D818">
        <v>243247669785.5</v>
      </c>
    </row>
    <row r="819" spans="1:4" x14ac:dyDescent="0.25">
      <c r="A819" s="5">
        <v>41334</v>
      </c>
      <c r="B819" t="s">
        <v>58</v>
      </c>
      <c r="C819" t="s">
        <v>73</v>
      </c>
      <c r="D819">
        <v>211220268.72999999</v>
      </c>
    </row>
    <row r="820" spans="1:4" x14ac:dyDescent="0.25">
      <c r="A820" s="5">
        <v>41334</v>
      </c>
      <c r="B820" t="s">
        <v>56</v>
      </c>
      <c r="C820" t="s">
        <v>73</v>
      </c>
      <c r="D820">
        <v>582739617960.56006</v>
      </c>
    </row>
    <row r="821" spans="1:4" x14ac:dyDescent="0.25">
      <c r="A821" s="5">
        <v>41334</v>
      </c>
      <c r="B821" t="s">
        <v>57</v>
      </c>
      <c r="C821" t="s">
        <v>73</v>
      </c>
      <c r="D821">
        <v>1636040777438.3201</v>
      </c>
    </row>
    <row r="822" spans="1:4" x14ac:dyDescent="0.25">
      <c r="A822" s="5">
        <v>41334</v>
      </c>
      <c r="B822" t="s">
        <v>57</v>
      </c>
      <c r="C822" t="s">
        <v>74</v>
      </c>
      <c r="D822">
        <v>440857311599.42999</v>
      </c>
    </row>
    <row r="823" spans="1:4" x14ac:dyDescent="0.25">
      <c r="A823" s="5">
        <v>41334</v>
      </c>
      <c r="B823" t="s">
        <v>57</v>
      </c>
      <c r="C823" t="s">
        <v>75</v>
      </c>
      <c r="D823">
        <v>203796256867.54999</v>
      </c>
    </row>
    <row r="824" spans="1:4" x14ac:dyDescent="0.25">
      <c r="A824" s="5">
        <v>41334</v>
      </c>
      <c r="B824" t="s">
        <v>57</v>
      </c>
      <c r="C824" t="s">
        <v>76</v>
      </c>
      <c r="D824">
        <v>991387208971.57996</v>
      </c>
    </row>
    <row r="825" spans="1:4" x14ac:dyDescent="0.25">
      <c r="A825" s="5">
        <v>41365</v>
      </c>
      <c r="B825" t="s">
        <v>59</v>
      </c>
      <c r="C825">
        <v>1</v>
      </c>
      <c r="D825">
        <v>800332035392.93005</v>
      </c>
    </row>
    <row r="826" spans="1:4" x14ac:dyDescent="0.25">
      <c r="A826" s="5">
        <v>41365</v>
      </c>
      <c r="B826" t="s">
        <v>59</v>
      </c>
      <c r="C826" t="s">
        <v>70</v>
      </c>
      <c r="D826">
        <v>1136373966361.4199</v>
      </c>
    </row>
    <row r="827" spans="1:4" x14ac:dyDescent="0.25">
      <c r="A827" s="5">
        <v>41365</v>
      </c>
      <c r="B827" t="s">
        <v>60</v>
      </c>
      <c r="C827" t="s">
        <v>71</v>
      </c>
      <c r="D827">
        <v>146241862994.37</v>
      </c>
    </row>
    <row r="828" spans="1:4" x14ac:dyDescent="0.25">
      <c r="A828" s="5">
        <v>41365</v>
      </c>
      <c r="B828" t="s">
        <v>60</v>
      </c>
      <c r="C828" t="s">
        <v>62</v>
      </c>
      <c r="D828">
        <v>879119209.71000004</v>
      </c>
    </row>
    <row r="829" spans="1:4" x14ac:dyDescent="0.25">
      <c r="A829" s="5">
        <v>41365</v>
      </c>
      <c r="B829" t="s">
        <v>63</v>
      </c>
      <c r="C829" t="s">
        <v>77</v>
      </c>
      <c r="D829">
        <v>0</v>
      </c>
    </row>
    <row r="830" spans="1:4" x14ac:dyDescent="0.25">
      <c r="A830" s="5">
        <v>41365</v>
      </c>
      <c r="B830" t="s">
        <v>61</v>
      </c>
      <c r="C830" t="s">
        <v>62</v>
      </c>
      <c r="D830">
        <v>13900165.6</v>
      </c>
    </row>
    <row r="831" spans="1:4" x14ac:dyDescent="0.25">
      <c r="A831" s="5">
        <v>41365</v>
      </c>
      <c r="B831" t="s">
        <v>61</v>
      </c>
      <c r="C831" t="s">
        <v>72</v>
      </c>
      <c r="D831">
        <v>244171736266.22</v>
      </c>
    </row>
    <row r="832" spans="1:4" x14ac:dyDescent="0.25">
      <c r="A832" s="5">
        <v>41365</v>
      </c>
      <c r="B832" t="s">
        <v>58</v>
      </c>
      <c r="C832" t="s">
        <v>73</v>
      </c>
      <c r="D832">
        <v>206809473.81999999</v>
      </c>
    </row>
    <row r="833" spans="1:4" x14ac:dyDescent="0.25">
      <c r="A833" s="5">
        <v>41365</v>
      </c>
      <c r="B833" t="s">
        <v>56</v>
      </c>
      <c r="C833" t="s">
        <v>73</v>
      </c>
      <c r="D833">
        <v>573679712347.32996</v>
      </c>
    </row>
    <row r="834" spans="1:4" x14ac:dyDescent="0.25">
      <c r="A834" s="5">
        <v>41365</v>
      </c>
      <c r="B834" t="s">
        <v>57</v>
      </c>
      <c r="C834" t="s">
        <v>73</v>
      </c>
      <c r="D834">
        <v>1636607226204.26</v>
      </c>
    </row>
    <row r="835" spans="1:4" x14ac:dyDescent="0.25">
      <c r="A835" s="5">
        <v>41365</v>
      </c>
      <c r="B835" t="s">
        <v>57</v>
      </c>
      <c r="C835" t="s">
        <v>74</v>
      </c>
      <c r="D835">
        <v>435230379517.42999</v>
      </c>
    </row>
    <row r="836" spans="1:4" x14ac:dyDescent="0.25">
      <c r="A836" s="5">
        <v>41365</v>
      </c>
      <c r="B836" t="s">
        <v>57</v>
      </c>
      <c r="C836" t="s">
        <v>75</v>
      </c>
      <c r="D836">
        <v>195921167651.17001</v>
      </c>
    </row>
    <row r="837" spans="1:4" x14ac:dyDescent="0.25">
      <c r="A837" s="5">
        <v>41365</v>
      </c>
      <c r="B837" t="s">
        <v>57</v>
      </c>
      <c r="C837" t="s">
        <v>76</v>
      </c>
      <c r="D837">
        <v>1005450152813.25</v>
      </c>
    </row>
    <row r="838" spans="1:4" x14ac:dyDescent="0.25">
      <c r="A838" s="5">
        <v>41395</v>
      </c>
      <c r="B838" t="s">
        <v>59</v>
      </c>
      <c r="C838">
        <v>1</v>
      </c>
      <c r="D838">
        <v>798935099088.17004</v>
      </c>
    </row>
    <row r="839" spans="1:4" x14ac:dyDescent="0.25">
      <c r="A839" s="5">
        <v>41395</v>
      </c>
      <c r="B839" t="s">
        <v>59</v>
      </c>
      <c r="C839" t="s">
        <v>70</v>
      </c>
      <c r="D839">
        <v>1134758619811.0701</v>
      </c>
    </row>
    <row r="840" spans="1:4" x14ac:dyDescent="0.25">
      <c r="A840" s="5">
        <v>41395</v>
      </c>
      <c r="B840" t="s">
        <v>60</v>
      </c>
      <c r="C840" t="s">
        <v>71</v>
      </c>
      <c r="D840">
        <v>144658093668.60001</v>
      </c>
    </row>
    <row r="841" spans="1:4" x14ac:dyDescent="0.25">
      <c r="A841" s="5">
        <v>41395</v>
      </c>
      <c r="B841" t="s">
        <v>60</v>
      </c>
      <c r="C841" t="s">
        <v>62</v>
      </c>
      <c r="D841">
        <v>861584680.61000001</v>
      </c>
    </row>
    <row r="842" spans="1:4" x14ac:dyDescent="0.25">
      <c r="A842" s="5">
        <v>41395</v>
      </c>
      <c r="B842" t="s">
        <v>63</v>
      </c>
      <c r="C842" t="s">
        <v>77</v>
      </c>
      <c r="D842">
        <v>1017259627</v>
      </c>
    </row>
    <row r="843" spans="1:4" x14ac:dyDescent="0.25">
      <c r="A843" s="5">
        <v>41395</v>
      </c>
      <c r="B843" t="s">
        <v>61</v>
      </c>
      <c r="C843" t="s">
        <v>62</v>
      </c>
      <c r="D843">
        <v>12889578.58</v>
      </c>
    </row>
    <row r="844" spans="1:4" x14ac:dyDescent="0.25">
      <c r="A844" s="5">
        <v>41395</v>
      </c>
      <c r="B844" t="s">
        <v>61</v>
      </c>
      <c r="C844" t="s">
        <v>72</v>
      </c>
      <c r="D844">
        <v>244817891413.67001</v>
      </c>
    </row>
    <row r="845" spans="1:4" x14ac:dyDescent="0.25">
      <c r="A845" s="5">
        <v>41395</v>
      </c>
      <c r="B845" t="s">
        <v>58</v>
      </c>
      <c r="C845" t="s">
        <v>73</v>
      </c>
      <c r="D845">
        <v>202977576.65000001</v>
      </c>
    </row>
    <row r="846" spans="1:4" x14ac:dyDescent="0.25">
      <c r="A846" s="5">
        <v>41395</v>
      </c>
      <c r="B846" t="s">
        <v>56</v>
      </c>
      <c r="C846" t="s">
        <v>73</v>
      </c>
      <c r="D846">
        <v>564874728240.46997</v>
      </c>
    </row>
    <row r="847" spans="1:4" x14ac:dyDescent="0.25">
      <c r="A847" s="5">
        <v>41395</v>
      </c>
      <c r="B847" t="s">
        <v>57</v>
      </c>
      <c r="C847" t="s">
        <v>73</v>
      </c>
      <c r="D847">
        <v>1630734051556.6499</v>
      </c>
    </row>
    <row r="848" spans="1:4" x14ac:dyDescent="0.25">
      <c r="A848" s="5">
        <v>41395</v>
      </c>
      <c r="B848" t="s">
        <v>57</v>
      </c>
      <c r="C848" t="s">
        <v>74</v>
      </c>
      <c r="D848">
        <v>429346433464.91998</v>
      </c>
    </row>
    <row r="849" spans="1:4" x14ac:dyDescent="0.25">
      <c r="A849" s="5">
        <v>41395</v>
      </c>
      <c r="B849" t="s">
        <v>57</v>
      </c>
      <c r="C849" t="s">
        <v>75</v>
      </c>
      <c r="D849">
        <v>188335981171.98999</v>
      </c>
    </row>
    <row r="850" spans="1:4" x14ac:dyDescent="0.25">
      <c r="A850" s="5">
        <v>41395</v>
      </c>
      <c r="B850" t="s">
        <v>57</v>
      </c>
      <c r="C850" t="s">
        <v>76</v>
      </c>
      <c r="D850">
        <v>1013051636919.95</v>
      </c>
    </row>
    <row r="851" spans="1:4" x14ac:dyDescent="0.25">
      <c r="A851" s="5">
        <v>41426</v>
      </c>
      <c r="B851" t="s">
        <v>59</v>
      </c>
      <c r="C851">
        <v>1</v>
      </c>
      <c r="D851">
        <v>800615616701.68994</v>
      </c>
    </row>
    <row r="852" spans="1:4" x14ac:dyDescent="0.25">
      <c r="A852" s="5">
        <v>41426</v>
      </c>
      <c r="B852" t="s">
        <v>59</v>
      </c>
      <c r="C852" t="s">
        <v>70</v>
      </c>
      <c r="D852">
        <v>1138000057851.3899</v>
      </c>
    </row>
    <row r="853" spans="1:4" x14ac:dyDescent="0.25">
      <c r="A853" s="5">
        <v>41426</v>
      </c>
      <c r="B853" t="s">
        <v>60</v>
      </c>
      <c r="C853" t="s">
        <v>71</v>
      </c>
      <c r="D853">
        <v>144297626747.92999</v>
      </c>
    </row>
    <row r="854" spans="1:4" x14ac:dyDescent="0.25">
      <c r="A854" s="5">
        <v>41426</v>
      </c>
      <c r="B854" t="s">
        <v>60</v>
      </c>
      <c r="C854" t="s">
        <v>62</v>
      </c>
      <c r="D854">
        <v>839083892.27999997</v>
      </c>
    </row>
    <row r="855" spans="1:4" x14ac:dyDescent="0.25">
      <c r="A855" s="5">
        <v>41426</v>
      </c>
      <c r="B855" t="s">
        <v>63</v>
      </c>
      <c r="C855" t="s">
        <v>77</v>
      </c>
      <c r="D855">
        <v>1014321037.6799999</v>
      </c>
    </row>
    <row r="856" spans="1:4" x14ac:dyDescent="0.25">
      <c r="A856" s="5">
        <v>41426</v>
      </c>
      <c r="B856" t="s">
        <v>61</v>
      </c>
      <c r="C856" t="s">
        <v>62</v>
      </c>
      <c r="D856">
        <v>13277875.33</v>
      </c>
    </row>
    <row r="857" spans="1:4" x14ac:dyDescent="0.25">
      <c r="A857" s="5">
        <v>41426</v>
      </c>
      <c r="B857" t="s">
        <v>61</v>
      </c>
      <c r="C857" t="s">
        <v>72</v>
      </c>
      <c r="D857">
        <v>246927219713.70001</v>
      </c>
    </row>
    <row r="858" spans="1:4" x14ac:dyDescent="0.25">
      <c r="A858" s="5">
        <v>41426</v>
      </c>
      <c r="B858" t="s">
        <v>58</v>
      </c>
      <c r="C858" t="s">
        <v>73</v>
      </c>
      <c r="D858">
        <v>199633722.53999999</v>
      </c>
    </row>
    <row r="859" spans="1:4" x14ac:dyDescent="0.25">
      <c r="A859" s="5">
        <v>41426</v>
      </c>
      <c r="B859" t="s">
        <v>56</v>
      </c>
      <c r="C859" t="s">
        <v>73</v>
      </c>
      <c r="D859">
        <v>561006819210.5</v>
      </c>
    </row>
    <row r="860" spans="1:4" x14ac:dyDescent="0.25">
      <c r="A860" s="5">
        <v>41426</v>
      </c>
      <c r="B860" t="s">
        <v>57</v>
      </c>
      <c r="C860" t="s">
        <v>73</v>
      </c>
      <c r="D860">
        <v>1629429772170.0901</v>
      </c>
    </row>
    <row r="861" spans="1:4" x14ac:dyDescent="0.25">
      <c r="A861" s="5">
        <v>41426</v>
      </c>
      <c r="B861" t="s">
        <v>57</v>
      </c>
      <c r="C861" t="s">
        <v>74</v>
      </c>
      <c r="D861">
        <v>424956409341.59998</v>
      </c>
    </row>
    <row r="862" spans="1:4" x14ac:dyDescent="0.25">
      <c r="A862" s="5">
        <v>41426</v>
      </c>
      <c r="B862" t="s">
        <v>57</v>
      </c>
      <c r="C862" t="s">
        <v>75</v>
      </c>
      <c r="D862">
        <v>181118434794.42999</v>
      </c>
    </row>
    <row r="863" spans="1:4" x14ac:dyDescent="0.25">
      <c r="A863" s="5">
        <v>41426</v>
      </c>
      <c r="B863" t="s">
        <v>57</v>
      </c>
      <c r="C863" t="s">
        <v>76</v>
      </c>
      <c r="D863">
        <v>1023354928034.29</v>
      </c>
    </row>
    <row r="864" spans="1:4" x14ac:dyDescent="0.25">
      <c r="A864" s="5">
        <v>41456</v>
      </c>
      <c r="B864" t="s">
        <v>59</v>
      </c>
      <c r="C864">
        <v>1</v>
      </c>
      <c r="D864">
        <v>804359893162.26001</v>
      </c>
    </row>
    <row r="865" spans="1:4" x14ac:dyDescent="0.25">
      <c r="A865" s="5">
        <v>41456</v>
      </c>
      <c r="B865" t="s">
        <v>59</v>
      </c>
      <c r="C865" t="s">
        <v>70</v>
      </c>
      <c r="D865">
        <v>1143075736962.55</v>
      </c>
    </row>
    <row r="866" spans="1:4" x14ac:dyDescent="0.25">
      <c r="A866" s="5">
        <v>41456</v>
      </c>
      <c r="B866" t="s">
        <v>60</v>
      </c>
      <c r="C866" t="s">
        <v>71</v>
      </c>
      <c r="D866">
        <v>144889146137.66</v>
      </c>
    </row>
    <row r="867" spans="1:4" x14ac:dyDescent="0.25">
      <c r="A867" s="5">
        <v>41456</v>
      </c>
      <c r="B867" t="s">
        <v>60</v>
      </c>
      <c r="C867" t="s">
        <v>62</v>
      </c>
      <c r="D867">
        <v>822048317.97000003</v>
      </c>
    </row>
    <row r="868" spans="1:4" x14ac:dyDescent="0.25">
      <c r="A868" s="5">
        <v>41456</v>
      </c>
      <c r="B868" t="s">
        <v>63</v>
      </c>
      <c r="C868" t="s">
        <v>77</v>
      </c>
      <c r="D868">
        <v>1002588202.23</v>
      </c>
    </row>
    <row r="869" spans="1:4" x14ac:dyDescent="0.25">
      <c r="A869" s="5">
        <v>41456</v>
      </c>
      <c r="B869" t="s">
        <v>61</v>
      </c>
      <c r="C869" t="s">
        <v>62</v>
      </c>
      <c r="D869">
        <v>12963494.460000001</v>
      </c>
    </row>
    <row r="870" spans="1:4" x14ac:dyDescent="0.25">
      <c r="A870" s="5">
        <v>41456</v>
      </c>
      <c r="B870" t="s">
        <v>61</v>
      </c>
      <c r="C870" t="s">
        <v>72</v>
      </c>
      <c r="D870">
        <v>249246498631.48001</v>
      </c>
    </row>
    <row r="871" spans="1:4" x14ac:dyDescent="0.25">
      <c r="A871" s="5">
        <v>41456</v>
      </c>
      <c r="B871" t="s">
        <v>58</v>
      </c>
      <c r="C871" t="s">
        <v>73</v>
      </c>
      <c r="D871">
        <v>195549479.56999999</v>
      </c>
    </row>
    <row r="872" spans="1:4" x14ac:dyDescent="0.25">
      <c r="A872" s="5">
        <v>41456</v>
      </c>
      <c r="B872" t="s">
        <v>56</v>
      </c>
      <c r="C872" t="s">
        <v>73</v>
      </c>
      <c r="D872">
        <v>559888073040.43005</v>
      </c>
    </row>
    <row r="873" spans="1:4" x14ac:dyDescent="0.25">
      <c r="A873" s="5">
        <v>41456</v>
      </c>
      <c r="B873" t="s">
        <v>57</v>
      </c>
      <c r="C873" t="s">
        <v>73</v>
      </c>
      <c r="D873">
        <v>1630276752060.96</v>
      </c>
    </row>
    <row r="874" spans="1:4" x14ac:dyDescent="0.25">
      <c r="A874" s="5">
        <v>41456</v>
      </c>
      <c r="B874" t="s">
        <v>57</v>
      </c>
      <c r="C874" t="s">
        <v>74</v>
      </c>
      <c r="D874">
        <v>420983852663.15997</v>
      </c>
    </row>
    <row r="875" spans="1:4" x14ac:dyDescent="0.25">
      <c r="A875" s="5">
        <v>41456</v>
      </c>
      <c r="B875" t="s">
        <v>57</v>
      </c>
      <c r="C875" t="s">
        <v>75</v>
      </c>
      <c r="D875">
        <v>174703625537.28</v>
      </c>
    </row>
    <row r="876" spans="1:4" x14ac:dyDescent="0.25">
      <c r="A876" s="5">
        <v>41456</v>
      </c>
      <c r="B876" t="s">
        <v>57</v>
      </c>
      <c r="C876" t="s">
        <v>76</v>
      </c>
      <c r="D876">
        <v>1034589273860.67</v>
      </c>
    </row>
    <row r="877" spans="1:4" x14ac:dyDescent="0.25">
      <c r="A877" s="5">
        <v>41487</v>
      </c>
      <c r="B877" t="s">
        <v>59</v>
      </c>
      <c r="C877">
        <v>1</v>
      </c>
      <c r="D877">
        <v>810022966739.52002</v>
      </c>
    </row>
    <row r="878" spans="1:4" x14ac:dyDescent="0.25">
      <c r="A878" s="5">
        <v>41487</v>
      </c>
      <c r="B878" t="s">
        <v>59</v>
      </c>
      <c r="C878" t="s">
        <v>70</v>
      </c>
      <c r="D878">
        <v>1151072691663.5701</v>
      </c>
    </row>
    <row r="879" spans="1:4" x14ac:dyDescent="0.25">
      <c r="A879" s="5">
        <v>41487</v>
      </c>
      <c r="B879" t="s">
        <v>60</v>
      </c>
      <c r="C879" t="s">
        <v>71</v>
      </c>
      <c r="D879">
        <v>147268199542.84</v>
      </c>
    </row>
    <row r="880" spans="1:4" x14ac:dyDescent="0.25">
      <c r="A880" s="5">
        <v>41487</v>
      </c>
      <c r="B880" t="s">
        <v>60</v>
      </c>
      <c r="C880" t="s">
        <v>62</v>
      </c>
      <c r="D880">
        <v>801299117.01999998</v>
      </c>
    </row>
    <row r="881" spans="1:4" x14ac:dyDescent="0.25">
      <c r="A881" s="5">
        <v>41487</v>
      </c>
      <c r="B881" t="s">
        <v>63</v>
      </c>
      <c r="C881" t="s">
        <v>77</v>
      </c>
      <c r="D881">
        <v>993291325.28999996</v>
      </c>
    </row>
    <row r="882" spans="1:4" x14ac:dyDescent="0.25">
      <c r="A882" s="5">
        <v>41487</v>
      </c>
      <c r="B882" t="s">
        <v>61</v>
      </c>
      <c r="C882" t="s">
        <v>62</v>
      </c>
      <c r="D882">
        <v>11976141.689999999</v>
      </c>
    </row>
    <row r="883" spans="1:4" x14ac:dyDescent="0.25">
      <c r="A883" s="5">
        <v>41487</v>
      </c>
      <c r="B883" t="s">
        <v>61</v>
      </c>
      <c r="C883" t="s">
        <v>72</v>
      </c>
      <c r="D883">
        <v>253683744564.72</v>
      </c>
    </row>
    <row r="884" spans="1:4" x14ac:dyDescent="0.25">
      <c r="A884" s="5">
        <v>41487</v>
      </c>
      <c r="B884" t="s">
        <v>58</v>
      </c>
      <c r="C884" t="s">
        <v>73</v>
      </c>
      <c r="D884">
        <v>191656629.80000001</v>
      </c>
    </row>
    <row r="885" spans="1:4" x14ac:dyDescent="0.25">
      <c r="A885" s="5">
        <v>41487</v>
      </c>
      <c r="B885" t="s">
        <v>56</v>
      </c>
      <c r="C885" t="s">
        <v>73</v>
      </c>
      <c r="D885">
        <v>563693921439.68005</v>
      </c>
    </row>
    <row r="886" spans="1:4" x14ac:dyDescent="0.25">
      <c r="A886" s="5">
        <v>41487</v>
      </c>
      <c r="B886" t="s">
        <v>57</v>
      </c>
      <c r="C886" t="s">
        <v>73</v>
      </c>
      <c r="D886">
        <v>1631088219222.22</v>
      </c>
    </row>
    <row r="887" spans="1:4" x14ac:dyDescent="0.25">
      <c r="A887" s="5">
        <v>41487</v>
      </c>
      <c r="B887" t="s">
        <v>57</v>
      </c>
      <c r="C887" t="s">
        <v>74</v>
      </c>
      <c r="D887">
        <v>418863582730.26001</v>
      </c>
    </row>
    <row r="888" spans="1:4" x14ac:dyDescent="0.25">
      <c r="A888" s="5">
        <v>41487</v>
      </c>
      <c r="B888" t="s">
        <v>57</v>
      </c>
      <c r="C888" t="s">
        <v>75</v>
      </c>
      <c r="D888">
        <v>168212620899.41</v>
      </c>
    </row>
    <row r="889" spans="1:4" x14ac:dyDescent="0.25">
      <c r="A889" s="5">
        <v>41487</v>
      </c>
      <c r="B889" t="s">
        <v>57</v>
      </c>
      <c r="C889" t="s">
        <v>76</v>
      </c>
      <c r="D889">
        <v>1044012015592.5601</v>
      </c>
    </row>
    <row r="890" spans="1:4" x14ac:dyDescent="0.25">
      <c r="A890" s="5">
        <v>41518</v>
      </c>
      <c r="B890" t="s">
        <v>59</v>
      </c>
      <c r="C890">
        <v>1</v>
      </c>
      <c r="D890">
        <v>809282032097.31006</v>
      </c>
    </row>
    <row r="891" spans="1:4" x14ac:dyDescent="0.25">
      <c r="A891" s="5">
        <v>41518</v>
      </c>
      <c r="B891" t="s">
        <v>59</v>
      </c>
      <c r="C891" t="s">
        <v>70</v>
      </c>
      <c r="D891">
        <v>1150435935212.0901</v>
      </c>
    </row>
    <row r="892" spans="1:4" x14ac:dyDescent="0.25">
      <c r="A892" s="5">
        <v>41518</v>
      </c>
      <c r="B892" t="s">
        <v>60</v>
      </c>
      <c r="C892" t="s">
        <v>71</v>
      </c>
      <c r="D892">
        <v>147966680364.79001</v>
      </c>
    </row>
    <row r="893" spans="1:4" x14ac:dyDescent="0.25">
      <c r="A893" s="5">
        <v>41518</v>
      </c>
      <c r="B893" t="s">
        <v>60</v>
      </c>
      <c r="C893" t="s">
        <v>62</v>
      </c>
      <c r="D893">
        <v>783720056.02999997</v>
      </c>
    </row>
    <row r="894" spans="1:4" x14ac:dyDescent="0.25">
      <c r="A894" s="5">
        <v>41518</v>
      </c>
      <c r="B894" t="s">
        <v>63</v>
      </c>
      <c r="C894" t="s">
        <v>77</v>
      </c>
      <c r="D894">
        <v>983554017.50999999</v>
      </c>
    </row>
    <row r="895" spans="1:4" x14ac:dyDescent="0.25">
      <c r="A895" s="5">
        <v>41518</v>
      </c>
      <c r="B895" t="s">
        <v>61</v>
      </c>
      <c r="C895" t="s">
        <v>62</v>
      </c>
      <c r="D895">
        <v>12107281.720000001</v>
      </c>
    </row>
    <row r="896" spans="1:4" x14ac:dyDescent="0.25">
      <c r="A896" s="5">
        <v>41518</v>
      </c>
      <c r="B896" t="s">
        <v>61</v>
      </c>
      <c r="C896" t="s">
        <v>72</v>
      </c>
      <c r="D896">
        <v>255485079696.47</v>
      </c>
    </row>
    <row r="897" spans="1:4" x14ac:dyDescent="0.25">
      <c r="A897" s="5">
        <v>41518</v>
      </c>
      <c r="B897" t="s">
        <v>58</v>
      </c>
      <c r="C897" t="s">
        <v>73</v>
      </c>
      <c r="D897">
        <v>188270752.88999999</v>
      </c>
    </row>
    <row r="898" spans="1:4" x14ac:dyDescent="0.25">
      <c r="A898" s="5">
        <v>41518</v>
      </c>
      <c r="B898" t="s">
        <v>56</v>
      </c>
      <c r="C898" t="s">
        <v>73</v>
      </c>
      <c r="D898">
        <v>563229026663.06006</v>
      </c>
    </row>
    <row r="899" spans="1:4" x14ac:dyDescent="0.25">
      <c r="A899" s="5">
        <v>41518</v>
      </c>
      <c r="B899" t="s">
        <v>57</v>
      </c>
      <c r="C899" t="s">
        <v>73</v>
      </c>
      <c r="D899">
        <v>1622361077727.2</v>
      </c>
    </row>
    <row r="900" spans="1:4" x14ac:dyDescent="0.25">
      <c r="A900" s="5">
        <v>41518</v>
      </c>
      <c r="B900" t="s">
        <v>57</v>
      </c>
      <c r="C900" t="s">
        <v>74</v>
      </c>
      <c r="D900">
        <v>414391214401.21002</v>
      </c>
    </row>
    <row r="901" spans="1:4" x14ac:dyDescent="0.25">
      <c r="A901" s="5">
        <v>41518</v>
      </c>
      <c r="B901" t="s">
        <v>57</v>
      </c>
      <c r="C901" t="s">
        <v>75</v>
      </c>
      <c r="D901">
        <v>162623130427.73001</v>
      </c>
    </row>
    <row r="902" spans="1:4" x14ac:dyDescent="0.25">
      <c r="A902" s="5">
        <v>41518</v>
      </c>
      <c r="B902" t="s">
        <v>57</v>
      </c>
      <c r="C902" t="s">
        <v>76</v>
      </c>
      <c r="D902">
        <v>1045346732898.26</v>
      </c>
    </row>
    <row r="903" spans="1:4" x14ac:dyDescent="0.25">
      <c r="A903" s="5">
        <v>41548</v>
      </c>
      <c r="B903" t="s">
        <v>59</v>
      </c>
      <c r="C903">
        <v>1</v>
      </c>
      <c r="D903">
        <v>811308744325.78003</v>
      </c>
    </row>
    <row r="904" spans="1:4" x14ac:dyDescent="0.25">
      <c r="A904" s="5">
        <v>41548</v>
      </c>
      <c r="B904" t="s">
        <v>59</v>
      </c>
      <c r="C904" t="s">
        <v>70</v>
      </c>
      <c r="D904">
        <v>1153225787309.6299</v>
      </c>
    </row>
    <row r="905" spans="1:4" x14ac:dyDescent="0.25">
      <c r="A905" s="5">
        <v>41548</v>
      </c>
      <c r="B905" t="s">
        <v>60</v>
      </c>
      <c r="C905" t="s">
        <v>71</v>
      </c>
      <c r="D905">
        <v>149688173671.13</v>
      </c>
    </row>
    <row r="906" spans="1:4" x14ac:dyDescent="0.25">
      <c r="A906" s="5">
        <v>41548</v>
      </c>
      <c r="B906" t="s">
        <v>60</v>
      </c>
      <c r="C906" t="s">
        <v>62</v>
      </c>
      <c r="D906">
        <v>774219191.63</v>
      </c>
    </row>
    <row r="907" spans="1:4" x14ac:dyDescent="0.25">
      <c r="A907" s="5">
        <v>41548</v>
      </c>
      <c r="B907" t="s">
        <v>63</v>
      </c>
      <c r="C907" t="s">
        <v>77</v>
      </c>
      <c r="D907">
        <v>1989081293.5699999</v>
      </c>
    </row>
    <row r="908" spans="1:4" x14ac:dyDescent="0.25">
      <c r="A908" s="5">
        <v>41548</v>
      </c>
      <c r="B908" t="s">
        <v>61</v>
      </c>
      <c r="C908" t="s">
        <v>62</v>
      </c>
      <c r="D908">
        <v>12616472.68</v>
      </c>
    </row>
    <row r="909" spans="1:4" x14ac:dyDescent="0.25">
      <c r="A909" s="5">
        <v>41548</v>
      </c>
      <c r="B909" t="s">
        <v>61</v>
      </c>
      <c r="C909" t="s">
        <v>72</v>
      </c>
      <c r="D909">
        <v>257615948047.57001</v>
      </c>
    </row>
    <row r="910" spans="1:4" x14ac:dyDescent="0.25">
      <c r="A910" s="5">
        <v>41548</v>
      </c>
      <c r="B910" t="s">
        <v>58</v>
      </c>
      <c r="C910" t="s">
        <v>73</v>
      </c>
      <c r="D910">
        <v>184602024.25</v>
      </c>
    </row>
    <row r="911" spans="1:4" x14ac:dyDescent="0.25">
      <c r="A911" s="5">
        <v>41548</v>
      </c>
      <c r="B911" t="s">
        <v>56</v>
      </c>
      <c r="C911" t="s">
        <v>73</v>
      </c>
      <c r="D911">
        <v>566031366822.30005</v>
      </c>
    </row>
    <row r="912" spans="1:4" x14ac:dyDescent="0.25">
      <c r="A912" s="5">
        <v>41548</v>
      </c>
      <c r="B912" t="s">
        <v>57</v>
      </c>
      <c r="C912" t="s">
        <v>73</v>
      </c>
      <c r="D912">
        <v>1616921836905.5901</v>
      </c>
    </row>
    <row r="913" spans="1:4" x14ac:dyDescent="0.25">
      <c r="A913" s="5">
        <v>41548</v>
      </c>
      <c r="B913" t="s">
        <v>57</v>
      </c>
      <c r="C913" t="s">
        <v>74</v>
      </c>
      <c r="D913">
        <v>411743892880.37</v>
      </c>
    </row>
    <row r="914" spans="1:4" x14ac:dyDescent="0.25">
      <c r="A914" s="5">
        <v>41548</v>
      </c>
      <c r="B914" t="s">
        <v>57</v>
      </c>
      <c r="C914" t="s">
        <v>75</v>
      </c>
      <c r="D914">
        <v>157979021432.84</v>
      </c>
    </row>
    <row r="915" spans="1:4" x14ac:dyDescent="0.25">
      <c r="A915" s="5">
        <v>41548</v>
      </c>
      <c r="B915" t="s">
        <v>57</v>
      </c>
      <c r="C915" t="s">
        <v>76</v>
      </c>
      <c r="D915">
        <v>1047198922592.6899</v>
      </c>
    </row>
    <row r="916" spans="1:4" x14ac:dyDescent="0.25">
      <c r="A916" s="5">
        <v>41579</v>
      </c>
      <c r="B916" t="s">
        <v>59</v>
      </c>
      <c r="C916">
        <v>1</v>
      </c>
      <c r="D916">
        <v>814820265078.10999</v>
      </c>
    </row>
    <row r="917" spans="1:4" x14ac:dyDescent="0.25">
      <c r="A917" s="5">
        <v>41579</v>
      </c>
      <c r="B917" t="s">
        <v>59</v>
      </c>
      <c r="C917" t="s">
        <v>70</v>
      </c>
      <c r="D917">
        <v>1157621648223</v>
      </c>
    </row>
    <row r="918" spans="1:4" x14ac:dyDescent="0.25">
      <c r="A918" s="5">
        <v>41579</v>
      </c>
      <c r="B918" t="s">
        <v>60</v>
      </c>
      <c r="C918" t="s">
        <v>71</v>
      </c>
      <c r="D918">
        <v>152592726072.78</v>
      </c>
    </row>
    <row r="919" spans="1:4" x14ac:dyDescent="0.25">
      <c r="A919" s="5">
        <v>41579</v>
      </c>
      <c r="B919" t="s">
        <v>60</v>
      </c>
      <c r="C919" t="s">
        <v>62</v>
      </c>
      <c r="D919">
        <v>760101670.52999997</v>
      </c>
    </row>
    <row r="920" spans="1:4" x14ac:dyDescent="0.25">
      <c r="A920" s="5">
        <v>41579</v>
      </c>
      <c r="B920" t="s">
        <v>63</v>
      </c>
      <c r="C920" t="s">
        <v>77</v>
      </c>
      <c r="D920">
        <v>1978035727.79</v>
      </c>
    </row>
    <row r="921" spans="1:4" x14ac:dyDescent="0.25">
      <c r="A921" s="5">
        <v>41579</v>
      </c>
      <c r="B921" t="s">
        <v>61</v>
      </c>
      <c r="C921" t="s">
        <v>62</v>
      </c>
      <c r="D921">
        <v>12178619.189999999</v>
      </c>
    </row>
    <row r="922" spans="1:4" x14ac:dyDescent="0.25">
      <c r="A922" s="5">
        <v>41579</v>
      </c>
      <c r="B922" t="s">
        <v>61</v>
      </c>
      <c r="C922" t="s">
        <v>72</v>
      </c>
      <c r="D922">
        <v>261937248993.95001</v>
      </c>
    </row>
    <row r="923" spans="1:4" x14ac:dyDescent="0.25">
      <c r="A923" s="5">
        <v>41579</v>
      </c>
      <c r="B923" t="s">
        <v>58</v>
      </c>
      <c r="C923" t="s">
        <v>73</v>
      </c>
      <c r="D923">
        <v>180153009.88999999</v>
      </c>
    </row>
    <row r="924" spans="1:4" x14ac:dyDescent="0.25">
      <c r="A924" s="5">
        <v>41579</v>
      </c>
      <c r="B924" t="s">
        <v>56</v>
      </c>
      <c r="C924" t="s">
        <v>73</v>
      </c>
      <c r="D924">
        <v>572598074166.27002</v>
      </c>
    </row>
    <row r="925" spans="1:4" x14ac:dyDescent="0.25">
      <c r="A925" s="5">
        <v>41579</v>
      </c>
      <c r="B925" t="s">
        <v>57</v>
      </c>
      <c r="C925" t="s">
        <v>73</v>
      </c>
      <c r="D925">
        <v>1612509157189.77</v>
      </c>
    </row>
    <row r="926" spans="1:4" x14ac:dyDescent="0.25">
      <c r="A926" s="5">
        <v>41579</v>
      </c>
      <c r="B926" t="s">
        <v>57</v>
      </c>
      <c r="C926" t="s">
        <v>74</v>
      </c>
      <c r="D926">
        <v>409984138952.70001</v>
      </c>
    </row>
    <row r="927" spans="1:4" x14ac:dyDescent="0.25">
      <c r="A927" s="5">
        <v>41579</v>
      </c>
      <c r="B927" t="s">
        <v>57</v>
      </c>
      <c r="C927" t="s">
        <v>75</v>
      </c>
      <c r="D927">
        <v>153781906134.84</v>
      </c>
    </row>
    <row r="928" spans="1:4" x14ac:dyDescent="0.25">
      <c r="A928" s="5">
        <v>41579</v>
      </c>
      <c r="B928" t="s">
        <v>57</v>
      </c>
      <c r="C928" t="s">
        <v>76</v>
      </c>
      <c r="D928">
        <v>1048743112102.5</v>
      </c>
    </row>
    <row r="929" spans="1:4" x14ac:dyDescent="0.25">
      <c r="A929" s="5">
        <v>41609</v>
      </c>
      <c r="B929" t="s">
        <v>59</v>
      </c>
      <c r="C929">
        <v>1</v>
      </c>
      <c r="D929">
        <v>818479619921.44995</v>
      </c>
    </row>
    <row r="930" spans="1:4" x14ac:dyDescent="0.25">
      <c r="A930" s="5">
        <v>41609</v>
      </c>
      <c r="B930" t="s">
        <v>59</v>
      </c>
      <c r="C930" t="s">
        <v>70</v>
      </c>
      <c r="D930">
        <v>1162090154121.1899</v>
      </c>
    </row>
    <row r="931" spans="1:4" x14ac:dyDescent="0.25">
      <c r="A931" s="5">
        <v>41609</v>
      </c>
      <c r="B931" t="s">
        <v>60</v>
      </c>
      <c r="C931" t="s">
        <v>71</v>
      </c>
      <c r="D931">
        <v>155615681426.54999</v>
      </c>
    </row>
    <row r="932" spans="1:4" x14ac:dyDescent="0.25">
      <c r="A932" s="5">
        <v>41609</v>
      </c>
      <c r="B932" t="s">
        <v>60</v>
      </c>
      <c r="C932" t="s">
        <v>62</v>
      </c>
      <c r="D932">
        <v>765324326.92999995</v>
      </c>
    </row>
    <row r="933" spans="1:4" x14ac:dyDescent="0.25">
      <c r="A933" s="5">
        <v>41609</v>
      </c>
      <c r="B933" t="s">
        <v>63</v>
      </c>
      <c r="C933" t="s">
        <v>77</v>
      </c>
      <c r="D933">
        <v>1965744249.8199999</v>
      </c>
    </row>
    <row r="934" spans="1:4" x14ac:dyDescent="0.25">
      <c r="A934" s="5">
        <v>41609</v>
      </c>
      <c r="B934" t="s">
        <v>61</v>
      </c>
      <c r="C934" t="s">
        <v>62</v>
      </c>
      <c r="D934">
        <v>12161620.48</v>
      </c>
    </row>
    <row r="935" spans="1:4" x14ac:dyDescent="0.25">
      <c r="A935" s="5">
        <v>41609</v>
      </c>
      <c r="B935" t="s">
        <v>61</v>
      </c>
      <c r="C935" t="s">
        <v>72</v>
      </c>
      <c r="D935">
        <v>265495717972.23999</v>
      </c>
    </row>
    <row r="936" spans="1:4" x14ac:dyDescent="0.25">
      <c r="A936" s="5">
        <v>41609</v>
      </c>
      <c r="B936" t="s">
        <v>58</v>
      </c>
      <c r="C936" t="s">
        <v>73</v>
      </c>
      <c r="D936">
        <v>176315449.12</v>
      </c>
    </row>
    <row r="937" spans="1:4" x14ac:dyDescent="0.25">
      <c r="A937" s="5">
        <v>41609</v>
      </c>
      <c r="B937" t="s">
        <v>56</v>
      </c>
      <c r="C937" t="s">
        <v>73</v>
      </c>
      <c r="D937">
        <v>579288318351.68005</v>
      </c>
    </row>
    <row r="938" spans="1:4" x14ac:dyDescent="0.25">
      <c r="A938" s="5">
        <v>41609</v>
      </c>
      <c r="B938" t="s">
        <v>57</v>
      </c>
      <c r="C938" t="s">
        <v>73</v>
      </c>
      <c r="D938">
        <v>1608898029851.3601</v>
      </c>
    </row>
    <row r="939" spans="1:4" x14ac:dyDescent="0.25">
      <c r="A939" s="5">
        <v>41609</v>
      </c>
      <c r="B939" t="s">
        <v>57</v>
      </c>
      <c r="C939" t="s">
        <v>74</v>
      </c>
      <c r="D939">
        <v>408577713004.27002</v>
      </c>
    </row>
    <row r="940" spans="1:4" x14ac:dyDescent="0.25">
      <c r="A940" s="5">
        <v>41609</v>
      </c>
      <c r="B940" t="s">
        <v>57</v>
      </c>
      <c r="C940" t="s">
        <v>75</v>
      </c>
      <c r="D940">
        <v>150032034851.38</v>
      </c>
    </row>
    <row r="941" spans="1:4" x14ac:dyDescent="0.25">
      <c r="A941" s="5">
        <v>41609</v>
      </c>
      <c r="B941" t="s">
        <v>57</v>
      </c>
      <c r="C941" t="s">
        <v>76</v>
      </c>
      <c r="D941">
        <v>1050288281996.05</v>
      </c>
    </row>
    <row r="942" spans="1:4" x14ac:dyDescent="0.25">
      <c r="A942" s="5">
        <v>41640</v>
      </c>
      <c r="B942" t="s">
        <v>59</v>
      </c>
      <c r="C942">
        <v>1</v>
      </c>
      <c r="D942">
        <v>820792325998.57996</v>
      </c>
    </row>
    <row r="943" spans="1:4" x14ac:dyDescent="0.25">
      <c r="A943" s="5">
        <v>41640</v>
      </c>
      <c r="B943" t="s">
        <v>59</v>
      </c>
      <c r="C943" t="s">
        <v>70</v>
      </c>
      <c r="D943">
        <v>1163756684571.99</v>
      </c>
    </row>
    <row r="944" spans="1:4" x14ac:dyDescent="0.25">
      <c r="A944" s="5">
        <v>41640</v>
      </c>
      <c r="B944" t="s">
        <v>60</v>
      </c>
      <c r="C944" t="s">
        <v>71</v>
      </c>
      <c r="D944">
        <v>157547823242.73999</v>
      </c>
    </row>
    <row r="945" spans="1:4" x14ac:dyDescent="0.25">
      <c r="A945" s="5">
        <v>41640</v>
      </c>
      <c r="B945" t="s">
        <v>60</v>
      </c>
      <c r="C945" t="s">
        <v>62</v>
      </c>
      <c r="D945">
        <v>755845620.40999997</v>
      </c>
    </row>
    <row r="946" spans="1:4" x14ac:dyDescent="0.25">
      <c r="A946" s="5">
        <v>41640</v>
      </c>
      <c r="B946" t="s">
        <v>63</v>
      </c>
      <c r="C946" t="s">
        <v>77</v>
      </c>
      <c r="D946">
        <v>2180486623.25</v>
      </c>
    </row>
    <row r="947" spans="1:4" x14ac:dyDescent="0.25">
      <c r="A947" s="5">
        <v>41640</v>
      </c>
      <c r="B947" t="s">
        <v>61</v>
      </c>
      <c r="C947" t="s">
        <v>62</v>
      </c>
      <c r="D947">
        <v>12154201.720000001</v>
      </c>
    </row>
    <row r="948" spans="1:4" x14ac:dyDescent="0.25">
      <c r="A948" s="5">
        <v>41640</v>
      </c>
      <c r="B948" t="s">
        <v>61</v>
      </c>
      <c r="C948" t="s">
        <v>72</v>
      </c>
      <c r="D948">
        <v>268033226457.01001</v>
      </c>
    </row>
    <row r="949" spans="1:4" x14ac:dyDescent="0.25">
      <c r="A949" s="5">
        <v>41640</v>
      </c>
      <c r="B949" t="s">
        <v>58</v>
      </c>
      <c r="C949" t="s">
        <v>73</v>
      </c>
      <c r="D949">
        <v>172433622.71000001</v>
      </c>
    </row>
    <row r="950" spans="1:4" x14ac:dyDescent="0.25">
      <c r="A950" s="5">
        <v>41640</v>
      </c>
      <c r="B950" t="s">
        <v>56</v>
      </c>
      <c r="C950" t="s">
        <v>73</v>
      </c>
      <c r="D950">
        <v>583637864495.81995</v>
      </c>
    </row>
    <row r="951" spans="1:4" x14ac:dyDescent="0.25">
      <c r="A951" s="5">
        <v>41640</v>
      </c>
      <c r="B951" t="s">
        <v>57</v>
      </c>
      <c r="C951" t="s">
        <v>73</v>
      </c>
      <c r="D951">
        <v>1603236357355.79</v>
      </c>
    </row>
    <row r="952" spans="1:4" x14ac:dyDescent="0.25">
      <c r="A952" s="5">
        <v>41640</v>
      </c>
      <c r="B952" t="s">
        <v>57</v>
      </c>
      <c r="C952" t="s">
        <v>74</v>
      </c>
      <c r="D952">
        <v>406972516409.90002</v>
      </c>
    </row>
    <row r="953" spans="1:4" x14ac:dyDescent="0.25">
      <c r="A953" s="5">
        <v>41640</v>
      </c>
      <c r="B953" t="s">
        <v>57</v>
      </c>
      <c r="C953" t="s">
        <v>75</v>
      </c>
      <c r="D953">
        <v>146433704034.88</v>
      </c>
    </row>
    <row r="954" spans="1:4" x14ac:dyDescent="0.25">
      <c r="A954" s="5">
        <v>41640</v>
      </c>
      <c r="B954" t="s">
        <v>57</v>
      </c>
      <c r="C954" t="s">
        <v>76</v>
      </c>
      <c r="D954">
        <v>1049830136911.13</v>
      </c>
    </row>
    <row r="955" spans="1:4" x14ac:dyDescent="0.25">
      <c r="A955" s="5">
        <v>41671</v>
      </c>
      <c r="B955" t="s">
        <v>59</v>
      </c>
      <c r="C955">
        <v>1</v>
      </c>
      <c r="D955">
        <v>824571271570.51001</v>
      </c>
    </row>
    <row r="956" spans="1:4" x14ac:dyDescent="0.25">
      <c r="A956" s="5">
        <v>41671</v>
      </c>
      <c r="B956" t="s">
        <v>59</v>
      </c>
      <c r="C956" t="s">
        <v>70</v>
      </c>
      <c r="D956">
        <v>1168326961754.03</v>
      </c>
    </row>
    <row r="957" spans="1:4" x14ac:dyDescent="0.25">
      <c r="A957" s="5">
        <v>41671</v>
      </c>
      <c r="B957" t="s">
        <v>60</v>
      </c>
      <c r="C957" t="s">
        <v>71</v>
      </c>
      <c r="D957">
        <v>159988661315.48999</v>
      </c>
    </row>
    <row r="958" spans="1:4" x14ac:dyDescent="0.25">
      <c r="A958" s="5">
        <v>41671</v>
      </c>
      <c r="B958" t="s">
        <v>60</v>
      </c>
      <c r="C958" t="s">
        <v>62</v>
      </c>
      <c r="D958">
        <v>752952789.98000002</v>
      </c>
    </row>
    <row r="959" spans="1:4" x14ac:dyDescent="0.25">
      <c r="A959" s="5">
        <v>41671</v>
      </c>
      <c r="B959" t="s">
        <v>63</v>
      </c>
      <c r="C959" t="s">
        <v>77</v>
      </c>
      <c r="D959">
        <v>2166633496.8699999</v>
      </c>
    </row>
    <row r="960" spans="1:4" x14ac:dyDescent="0.25">
      <c r="A960" s="5">
        <v>41671</v>
      </c>
      <c r="B960" t="s">
        <v>61</v>
      </c>
      <c r="C960" t="s">
        <v>62</v>
      </c>
      <c r="D960">
        <v>11701483.77</v>
      </c>
    </row>
    <row r="961" spans="1:4" x14ac:dyDescent="0.25">
      <c r="A961" s="5">
        <v>41671</v>
      </c>
      <c r="B961" t="s">
        <v>61</v>
      </c>
      <c r="C961" t="s">
        <v>72</v>
      </c>
      <c r="D961">
        <v>271427157487.07999</v>
      </c>
    </row>
    <row r="962" spans="1:4" x14ac:dyDescent="0.25">
      <c r="A962" s="5">
        <v>41671</v>
      </c>
      <c r="B962" t="s">
        <v>58</v>
      </c>
      <c r="C962" t="s">
        <v>73</v>
      </c>
      <c r="D962">
        <v>168984865.28999999</v>
      </c>
    </row>
    <row r="963" spans="1:4" x14ac:dyDescent="0.25">
      <c r="A963" s="5">
        <v>41671</v>
      </c>
      <c r="B963" t="s">
        <v>56</v>
      </c>
      <c r="C963" t="s">
        <v>73</v>
      </c>
      <c r="D963">
        <v>589312029439.02002</v>
      </c>
    </row>
    <row r="964" spans="1:4" x14ac:dyDescent="0.25">
      <c r="A964" s="5">
        <v>41671</v>
      </c>
      <c r="B964" t="s">
        <v>57</v>
      </c>
      <c r="C964" t="s">
        <v>73</v>
      </c>
      <c r="D964">
        <v>1601436965577.1299</v>
      </c>
    </row>
    <row r="965" spans="1:4" x14ac:dyDescent="0.25">
      <c r="A965" s="5">
        <v>41671</v>
      </c>
      <c r="B965" t="s">
        <v>57</v>
      </c>
      <c r="C965" t="s">
        <v>74</v>
      </c>
      <c r="D965">
        <v>406343428214.95001</v>
      </c>
    </row>
    <row r="966" spans="1:4" x14ac:dyDescent="0.25">
      <c r="A966" s="5">
        <v>41671</v>
      </c>
      <c r="B966" t="s">
        <v>57</v>
      </c>
      <c r="C966" t="s">
        <v>75</v>
      </c>
      <c r="D966">
        <v>143103324556.95999</v>
      </c>
    </row>
    <row r="967" spans="1:4" x14ac:dyDescent="0.25">
      <c r="A967" s="5">
        <v>41671</v>
      </c>
      <c r="B967" t="s">
        <v>57</v>
      </c>
      <c r="C967" t="s">
        <v>76</v>
      </c>
      <c r="D967">
        <v>1051990212805.3</v>
      </c>
    </row>
    <row r="968" spans="1:4" x14ac:dyDescent="0.25">
      <c r="A968" s="5">
        <v>41699</v>
      </c>
      <c r="B968" t="s">
        <v>59</v>
      </c>
      <c r="C968">
        <v>1</v>
      </c>
      <c r="D968">
        <v>827125400209.67004</v>
      </c>
    </row>
    <row r="969" spans="1:4" x14ac:dyDescent="0.25">
      <c r="A969" s="5">
        <v>41699</v>
      </c>
      <c r="B969" t="s">
        <v>59</v>
      </c>
      <c r="C969" t="s">
        <v>70</v>
      </c>
      <c r="D969">
        <v>1170872836902.98</v>
      </c>
    </row>
    <row r="970" spans="1:4" x14ac:dyDescent="0.25">
      <c r="A970" s="5">
        <v>41699</v>
      </c>
      <c r="B970" t="s">
        <v>60</v>
      </c>
      <c r="C970" t="s">
        <v>71</v>
      </c>
      <c r="D970">
        <v>161788614466.17999</v>
      </c>
    </row>
    <row r="971" spans="1:4" x14ac:dyDescent="0.25">
      <c r="A971" s="5">
        <v>41699</v>
      </c>
      <c r="B971" t="s">
        <v>60</v>
      </c>
      <c r="C971" t="s">
        <v>62</v>
      </c>
      <c r="D971">
        <v>746326141.96000004</v>
      </c>
    </row>
    <row r="972" spans="1:4" x14ac:dyDescent="0.25">
      <c r="A972" s="5">
        <v>41699</v>
      </c>
      <c r="B972" t="s">
        <v>63</v>
      </c>
      <c r="C972" t="s">
        <v>77</v>
      </c>
      <c r="D972">
        <v>2998765704.0999999</v>
      </c>
    </row>
    <row r="973" spans="1:4" x14ac:dyDescent="0.25">
      <c r="A973" s="5">
        <v>41699</v>
      </c>
      <c r="B973" t="s">
        <v>61</v>
      </c>
      <c r="C973" t="s">
        <v>62</v>
      </c>
      <c r="D973">
        <v>11640472.49</v>
      </c>
    </row>
    <row r="974" spans="1:4" x14ac:dyDescent="0.25">
      <c r="A974" s="5">
        <v>41699</v>
      </c>
      <c r="B974" t="s">
        <v>61</v>
      </c>
      <c r="C974" t="s">
        <v>72</v>
      </c>
      <c r="D974">
        <v>274178714513.13</v>
      </c>
    </row>
    <row r="975" spans="1:4" x14ac:dyDescent="0.25">
      <c r="A975" s="5">
        <v>41699</v>
      </c>
      <c r="B975" t="s">
        <v>58</v>
      </c>
      <c r="C975" t="s">
        <v>73</v>
      </c>
      <c r="D975">
        <v>165198079.31999999</v>
      </c>
    </row>
    <row r="976" spans="1:4" x14ac:dyDescent="0.25">
      <c r="A976" s="5">
        <v>41699</v>
      </c>
      <c r="B976" t="s">
        <v>56</v>
      </c>
      <c r="C976" t="s">
        <v>73</v>
      </c>
      <c r="D976">
        <v>592875402857.35999</v>
      </c>
    </row>
    <row r="977" spans="1:4" x14ac:dyDescent="0.25">
      <c r="A977" s="5">
        <v>41699</v>
      </c>
      <c r="B977" t="s">
        <v>57</v>
      </c>
      <c r="C977" t="s">
        <v>73</v>
      </c>
      <c r="D977">
        <v>1598118293385.5901</v>
      </c>
    </row>
    <row r="978" spans="1:4" x14ac:dyDescent="0.25">
      <c r="A978" s="5">
        <v>41699</v>
      </c>
      <c r="B978" t="s">
        <v>57</v>
      </c>
      <c r="C978" t="s">
        <v>74</v>
      </c>
      <c r="D978">
        <v>405161698104.16998</v>
      </c>
    </row>
    <row r="979" spans="1:4" x14ac:dyDescent="0.25">
      <c r="A979" s="5">
        <v>41699</v>
      </c>
      <c r="B979" t="s">
        <v>57</v>
      </c>
      <c r="C979" t="s">
        <v>75</v>
      </c>
      <c r="D979">
        <v>140222490914.82999</v>
      </c>
    </row>
    <row r="980" spans="1:4" x14ac:dyDescent="0.25">
      <c r="A980" s="5">
        <v>41699</v>
      </c>
      <c r="B980" t="s">
        <v>57</v>
      </c>
      <c r="C980" t="s">
        <v>76</v>
      </c>
      <c r="D980">
        <v>1052734104366.6801</v>
      </c>
    </row>
    <row r="981" spans="1:4" x14ac:dyDescent="0.25">
      <c r="A981" s="5">
        <v>41730</v>
      </c>
      <c r="B981" t="s">
        <v>59</v>
      </c>
      <c r="C981">
        <v>1</v>
      </c>
      <c r="D981">
        <v>832644922194.02002</v>
      </c>
    </row>
    <row r="982" spans="1:4" x14ac:dyDescent="0.25">
      <c r="A982" s="5">
        <v>41730</v>
      </c>
      <c r="B982" t="s">
        <v>59</v>
      </c>
      <c r="C982" t="s">
        <v>70</v>
      </c>
      <c r="D982">
        <v>1178182538733.48</v>
      </c>
    </row>
    <row r="983" spans="1:4" x14ac:dyDescent="0.25">
      <c r="A983" s="5">
        <v>41730</v>
      </c>
      <c r="B983" t="s">
        <v>60</v>
      </c>
      <c r="C983" t="s">
        <v>71</v>
      </c>
      <c r="D983">
        <v>164816121100.12</v>
      </c>
    </row>
    <row r="984" spans="1:4" x14ac:dyDescent="0.25">
      <c r="A984" s="5">
        <v>41730</v>
      </c>
      <c r="B984" t="s">
        <v>60</v>
      </c>
      <c r="C984" t="s">
        <v>62</v>
      </c>
      <c r="D984">
        <v>733233789.62</v>
      </c>
    </row>
    <row r="985" spans="1:4" x14ac:dyDescent="0.25">
      <c r="A985" s="5">
        <v>41730</v>
      </c>
      <c r="B985" t="s">
        <v>63</v>
      </c>
      <c r="C985" t="s">
        <v>77</v>
      </c>
      <c r="D985">
        <v>4999718119.1499996</v>
      </c>
    </row>
    <row r="986" spans="1:4" x14ac:dyDescent="0.25">
      <c r="A986" s="5">
        <v>41730</v>
      </c>
      <c r="B986" t="s">
        <v>61</v>
      </c>
      <c r="C986" t="s">
        <v>62</v>
      </c>
      <c r="D986">
        <v>11642110.59</v>
      </c>
    </row>
    <row r="987" spans="1:4" x14ac:dyDescent="0.25">
      <c r="A987" s="5">
        <v>41730</v>
      </c>
      <c r="B987" t="s">
        <v>61</v>
      </c>
      <c r="C987" t="s">
        <v>72</v>
      </c>
      <c r="D987">
        <v>278349504258.63</v>
      </c>
    </row>
    <row r="988" spans="1:4" x14ac:dyDescent="0.25">
      <c r="A988" s="5">
        <v>41730</v>
      </c>
      <c r="B988" t="s">
        <v>58</v>
      </c>
      <c r="C988" t="s">
        <v>73</v>
      </c>
      <c r="D988">
        <v>162087546.99000001</v>
      </c>
    </row>
    <row r="989" spans="1:4" x14ac:dyDescent="0.25">
      <c r="A989" s="5">
        <v>41730</v>
      </c>
      <c r="B989" t="s">
        <v>56</v>
      </c>
      <c r="C989" t="s">
        <v>73</v>
      </c>
      <c r="D989">
        <v>599366461324.33997</v>
      </c>
    </row>
    <row r="990" spans="1:4" x14ac:dyDescent="0.25">
      <c r="A990" s="5">
        <v>41730</v>
      </c>
      <c r="B990" t="s">
        <v>57</v>
      </c>
      <c r="C990" t="s">
        <v>73</v>
      </c>
      <c r="D990">
        <v>1598188581040.0601</v>
      </c>
    </row>
    <row r="991" spans="1:4" x14ac:dyDescent="0.25">
      <c r="A991" s="5">
        <v>41730</v>
      </c>
      <c r="B991" t="s">
        <v>57</v>
      </c>
      <c r="C991" t="s">
        <v>74</v>
      </c>
      <c r="D991">
        <v>406180480460.65002</v>
      </c>
    </row>
    <row r="992" spans="1:4" x14ac:dyDescent="0.25">
      <c r="A992" s="5">
        <v>41730</v>
      </c>
      <c r="B992" t="s">
        <v>57</v>
      </c>
      <c r="C992" t="s">
        <v>75</v>
      </c>
      <c r="D992">
        <v>137097067061.31</v>
      </c>
    </row>
    <row r="993" spans="1:4" x14ac:dyDescent="0.25">
      <c r="A993" s="5">
        <v>41730</v>
      </c>
      <c r="B993" t="s">
        <v>57</v>
      </c>
      <c r="C993" t="s">
        <v>76</v>
      </c>
      <c r="D993">
        <v>1054911033518.45</v>
      </c>
    </row>
    <row r="994" spans="1:4" x14ac:dyDescent="0.25">
      <c r="A994" s="5">
        <v>41760</v>
      </c>
      <c r="B994" t="s">
        <v>59</v>
      </c>
      <c r="C994">
        <v>1</v>
      </c>
      <c r="D994">
        <v>837888518769.18994</v>
      </c>
    </row>
    <row r="995" spans="1:4" x14ac:dyDescent="0.25">
      <c r="A995" s="5">
        <v>41760</v>
      </c>
      <c r="B995" t="s">
        <v>59</v>
      </c>
      <c r="C995" t="s">
        <v>70</v>
      </c>
      <c r="D995">
        <v>1181592593686.9099</v>
      </c>
    </row>
    <row r="996" spans="1:4" x14ac:dyDescent="0.25">
      <c r="A996" s="5">
        <v>41760</v>
      </c>
      <c r="B996" t="s">
        <v>60</v>
      </c>
      <c r="C996" t="s">
        <v>71</v>
      </c>
      <c r="D996">
        <v>168902612060.59</v>
      </c>
    </row>
    <row r="997" spans="1:4" x14ac:dyDescent="0.25">
      <c r="A997" s="5">
        <v>41760</v>
      </c>
      <c r="B997" t="s">
        <v>60</v>
      </c>
      <c r="C997" t="s">
        <v>62</v>
      </c>
      <c r="D997">
        <v>757715897.99000001</v>
      </c>
    </row>
    <row r="998" spans="1:4" x14ac:dyDescent="0.25">
      <c r="A998" s="5">
        <v>41760</v>
      </c>
      <c r="B998" t="s">
        <v>63</v>
      </c>
      <c r="C998" t="s">
        <v>77</v>
      </c>
      <c r="D998">
        <v>4970053471.6899996</v>
      </c>
    </row>
    <row r="999" spans="1:4" x14ac:dyDescent="0.25">
      <c r="A999" s="5">
        <v>41760</v>
      </c>
      <c r="B999" t="s">
        <v>61</v>
      </c>
      <c r="C999" t="s">
        <v>62</v>
      </c>
      <c r="D999">
        <v>11689412.779999999</v>
      </c>
    </row>
    <row r="1000" spans="1:4" x14ac:dyDescent="0.25">
      <c r="A1000" s="5">
        <v>41760</v>
      </c>
      <c r="B1000" t="s">
        <v>61</v>
      </c>
      <c r="C1000" t="s">
        <v>72</v>
      </c>
      <c r="D1000">
        <v>282979460332.34003</v>
      </c>
    </row>
    <row r="1001" spans="1:4" x14ac:dyDescent="0.25">
      <c r="A1001" s="5">
        <v>41760</v>
      </c>
      <c r="B1001" t="s">
        <v>58</v>
      </c>
      <c r="C1001" t="s">
        <v>73</v>
      </c>
      <c r="D1001">
        <v>158943222.97999999</v>
      </c>
    </row>
    <row r="1002" spans="1:4" x14ac:dyDescent="0.25">
      <c r="A1002" s="5">
        <v>41760</v>
      </c>
      <c r="B1002" t="s">
        <v>56</v>
      </c>
      <c r="C1002" t="s">
        <v>73</v>
      </c>
      <c r="D1002">
        <v>609856629252.01001</v>
      </c>
    </row>
    <row r="1003" spans="1:4" x14ac:dyDescent="0.25">
      <c r="A1003" s="5">
        <v>41760</v>
      </c>
      <c r="B1003" t="s">
        <v>57</v>
      </c>
      <c r="C1003" t="s">
        <v>73</v>
      </c>
      <c r="D1003">
        <v>1592257275099.78</v>
      </c>
    </row>
    <row r="1004" spans="1:4" x14ac:dyDescent="0.25">
      <c r="A1004" s="5">
        <v>41760</v>
      </c>
      <c r="B1004" t="s">
        <v>57</v>
      </c>
      <c r="C1004" t="s">
        <v>74</v>
      </c>
      <c r="D1004">
        <v>405831037244.22998</v>
      </c>
    </row>
    <row r="1005" spans="1:4" x14ac:dyDescent="0.25">
      <c r="A1005" s="5">
        <v>41760</v>
      </c>
      <c r="B1005" t="s">
        <v>57</v>
      </c>
      <c r="C1005" t="s">
        <v>75</v>
      </c>
      <c r="D1005">
        <v>134340680680.28</v>
      </c>
    </row>
    <row r="1006" spans="1:4" x14ac:dyDescent="0.25">
      <c r="A1006" s="5">
        <v>41760</v>
      </c>
      <c r="B1006" t="s">
        <v>57</v>
      </c>
      <c r="C1006" t="s">
        <v>76</v>
      </c>
      <c r="D1006">
        <v>1052085557175.51</v>
      </c>
    </row>
    <row r="1007" spans="1:4" x14ac:dyDescent="0.25">
      <c r="A1007" s="5">
        <v>41791</v>
      </c>
      <c r="B1007" t="s">
        <v>59</v>
      </c>
      <c r="C1007">
        <v>1</v>
      </c>
      <c r="D1007">
        <v>843214173656.82996</v>
      </c>
    </row>
    <row r="1008" spans="1:4" x14ac:dyDescent="0.25">
      <c r="A1008" s="5">
        <v>41791</v>
      </c>
      <c r="B1008" t="s">
        <v>59</v>
      </c>
      <c r="C1008" t="s">
        <v>70</v>
      </c>
      <c r="D1008">
        <v>1187145055264.3701</v>
      </c>
    </row>
    <row r="1009" spans="1:4" x14ac:dyDescent="0.25">
      <c r="A1009" s="5">
        <v>41791</v>
      </c>
      <c r="B1009" t="s">
        <v>60</v>
      </c>
      <c r="C1009" t="s">
        <v>71</v>
      </c>
      <c r="D1009">
        <v>173881399143.64001</v>
      </c>
    </row>
    <row r="1010" spans="1:4" x14ac:dyDescent="0.25">
      <c r="A1010" s="5">
        <v>41791</v>
      </c>
      <c r="B1010" t="s">
        <v>60</v>
      </c>
      <c r="C1010" t="s">
        <v>62</v>
      </c>
      <c r="D1010">
        <v>746320108.26999998</v>
      </c>
    </row>
    <row r="1011" spans="1:4" x14ac:dyDescent="0.25">
      <c r="A1011" s="5">
        <v>41791</v>
      </c>
      <c r="B1011" t="s">
        <v>63</v>
      </c>
      <c r="C1011" t="s">
        <v>77</v>
      </c>
      <c r="D1011">
        <v>4939349381.6899996</v>
      </c>
    </row>
    <row r="1012" spans="1:4" x14ac:dyDescent="0.25">
      <c r="A1012" s="5">
        <v>41791</v>
      </c>
      <c r="B1012" t="s">
        <v>61</v>
      </c>
      <c r="C1012" t="s">
        <v>62</v>
      </c>
      <c r="D1012">
        <v>10553065.310000001</v>
      </c>
    </row>
    <row r="1013" spans="1:4" x14ac:dyDescent="0.25">
      <c r="A1013" s="5">
        <v>41791</v>
      </c>
      <c r="B1013" t="s">
        <v>61</v>
      </c>
      <c r="C1013" t="s">
        <v>72</v>
      </c>
      <c r="D1013">
        <v>288399076182.32001</v>
      </c>
    </row>
    <row r="1014" spans="1:4" x14ac:dyDescent="0.25">
      <c r="A1014" s="5">
        <v>41791</v>
      </c>
      <c r="B1014" t="s">
        <v>58</v>
      </c>
      <c r="C1014" t="s">
        <v>73</v>
      </c>
      <c r="D1014">
        <v>155903480.78999999</v>
      </c>
    </row>
    <row r="1015" spans="1:4" x14ac:dyDescent="0.25">
      <c r="A1015" s="5">
        <v>41791</v>
      </c>
      <c r="B1015" t="s">
        <v>56</v>
      </c>
      <c r="C1015" t="s">
        <v>73</v>
      </c>
      <c r="D1015">
        <v>621652941368.75</v>
      </c>
    </row>
    <row r="1016" spans="1:4" x14ac:dyDescent="0.25">
      <c r="A1016" s="5">
        <v>41791</v>
      </c>
      <c r="B1016" t="s">
        <v>57</v>
      </c>
      <c r="C1016" t="s">
        <v>73</v>
      </c>
      <c r="D1016">
        <v>1587127994454.79</v>
      </c>
    </row>
    <row r="1017" spans="1:4" x14ac:dyDescent="0.25">
      <c r="A1017" s="5">
        <v>41791</v>
      </c>
      <c r="B1017" t="s">
        <v>57</v>
      </c>
      <c r="C1017" t="s">
        <v>74</v>
      </c>
      <c r="D1017">
        <v>405817931380.78003</v>
      </c>
    </row>
    <row r="1018" spans="1:4" x14ac:dyDescent="0.25">
      <c r="A1018" s="5">
        <v>41791</v>
      </c>
      <c r="B1018" t="s">
        <v>57</v>
      </c>
      <c r="C1018" t="s">
        <v>75</v>
      </c>
      <c r="D1018">
        <v>131723991150.53</v>
      </c>
    </row>
    <row r="1019" spans="1:4" x14ac:dyDescent="0.25">
      <c r="A1019" s="5">
        <v>41791</v>
      </c>
      <c r="B1019" t="s">
        <v>57</v>
      </c>
      <c r="C1019" t="s">
        <v>76</v>
      </c>
      <c r="D1019">
        <v>1049586071923.61</v>
      </c>
    </row>
    <row r="1020" spans="1:4" x14ac:dyDescent="0.25">
      <c r="A1020" s="5">
        <v>41821</v>
      </c>
      <c r="B1020" t="s">
        <v>59</v>
      </c>
      <c r="C1020">
        <v>1</v>
      </c>
      <c r="D1020">
        <v>851888137016.25</v>
      </c>
    </row>
    <row r="1021" spans="1:4" x14ac:dyDescent="0.25">
      <c r="A1021" s="5">
        <v>41821</v>
      </c>
      <c r="B1021" t="s">
        <v>59</v>
      </c>
      <c r="C1021" t="s">
        <v>70</v>
      </c>
      <c r="D1021">
        <v>1194572411339.0701</v>
      </c>
    </row>
    <row r="1022" spans="1:4" x14ac:dyDescent="0.25">
      <c r="A1022" s="5">
        <v>41821</v>
      </c>
      <c r="B1022" t="s">
        <v>60</v>
      </c>
      <c r="C1022" t="s">
        <v>71</v>
      </c>
      <c r="D1022">
        <v>179953038959.48999</v>
      </c>
    </row>
    <row r="1023" spans="1:4" x14ac:dyDescent="0.25">
      <c r="A1023" s="5">
        <v>41821</v>
      </c>
      <c r="B1023" t="s">
        <v>60</v>
      </c>
      <c r="C1023" t="s">
        <v>62</v>
      </c>
      <c r="D1023">
        <v>821482108.24000001</v>
      </c>
    </row>
    <row r="1024" spans="1:4" x14ac:dyDescent="0.25">
      <c r="A1024" s="5">
        <v>41821</v>
      </c>
      <c r="B1024" t="s">
        <v>63</v>
      </c>
      <c r="C1024" t="s">
        <v>77</v>
      </c>
      <c r="D1024">
        <v>6918606305.1499996</v>
      </c>
    </row>
    <row r="1025" spans="1:4" x14ac:dyDescent="0.25">
      <c r="A1025" s="5">
        <v>41821</v>
      </c>
      <c r="B1025" t="s">
        <v>61</v>
      </c>
      <c r="C1025" t="s">
        <v>62</v>
      </c>
      <c r="D1025">
        <v>10594885.109999999</v>
      </c>
    </row>
    <row r="1026" spans="1:4" x14ac:dyDescent="0.25">
      <c r="A1026" s="5">
        <v>41821</v>
      </c>
      <c r="B1026" t="s">
        <v>61</v>
      </c>
      <c r="C1026" t="s">
        <v>72</v>
      </c>
      <c r="D1026">
        <v>295582033580.40002</v>
      </c>
    </row>
    <row r="1027" spans="1:4" x14ac:dyDescent="0.25">
      <c r="A1027" s="5">
        <v>41821</v>
      </c>
      <c r="B1027" t="s">
        <v>58</v>
      </c>
      <c r="C1027" t="s">
        <v>73</v>
      </c>
      <c r="D1027">
        <v>152596036.28</v>
      </c>
    </row>
    <row r="1028" spans="1:4" x14ac:dyDescent="0.25">
      <c r="A1028" s="5">
        <v>41821</v>
      </c>
      <c r="B1028" t="s">
        <v>56</v>
      </c>
      <c r="C1028" t="s">
        <v>73</v>
      </c>
      <c r="D1028">
        <v>637116571557.27002</v>
      </c>
    </row>
    <row r="1029" spans="1:4" x14ac:dyDescent="0.25">
      <c r="A1029" s="5">
        <v>41821</v>
      </c>
      <c r="B1029" t="s">
        <v>57</v>
      </c>
      <c r="C1029" t="s">
        <v>73</v>
      </c>
      <c r="D1029">
        <v>1581703572895.5</v>
      </c>
    </row>
    <row r="1030" spans="1:4" x14ac:dyDescent="0.25">
      <c r="A1030" s="5">
        <v>41821</v>
      </c>
      <c r="B1030" t="s">
        <v>57</v>
      </c>
      <c r="C1030" t="s">
        <v>74</v>
      </c>
      <c r="D1030">
        <v>405639801383.03003</v>
      </c>
    </row>
    <row r="1031" spans="1:4" x14ac:dyDescent="0.25">
      <c r="A1031" s="5">
        <v>41821</v>
      </c>
      <c r="B1031" t="s">
        <v>57</v>
      </c>
      <c r="C1031" t="s">
        <v>75</v>
      </c>
      <c r="D1031">
        <v>130104025472.28999</v>
      </c>
    </row>
    <row r="1032" spans="1:4" x14ac:dyDescent="0.25">
      <c r="A1032" s="5">
        <v>41821</v>
      </c>
      <c r="B1032" t="s">
        <v>57</v>
      </c>
      <c r="C1032" t="s">
        <v>76</v>
      </c>
      <c r="D1032">
        <v>1045959746040.35</v>
      </c>
    </row>
    <row r="1033" spans="1:4" x14ac:dyDescent="0.25">
      <c r="A1033" s="5">
        <v>41852</v>
      </c>
      <c r="B1033" t="s">
        <v>59</v>
      </c>
      <c r="C1033">
        <v>1</v>
      </c>
      <c r="D1033">
        <v>863015263473.18994</v>
      </c>
    </row>
    <row r="1034" spans="1:4" x14ac:dyDescent="0.25">
      <c r="A1034" s="5">
        <v>41852</v>
      </c>
      <c r="B1034" t="s">
        <v>59</v>
      </c>
      <c r="C1034" t="s">
        <v>70</v>
      </c>
      <c r="D1034">
        <v>1205613277969.29</v>
      </c>
    </row>
    <row r="1035" spans="1:4" x14ac:dyDescent="0.25">
      <c r="A1035" s="5">
        <v>41852</v>
      </c>
      <c r="B1035" t="s">
        <v>60</v>
      </c>
      <c r="C1035" t="s">
        <v>71</v>
      </c>
      <c r="D1035">
        <v>186553070650.5</v>
      </c>
    </row>
    <row r="1036" spans="1:4" x14ac:dyDescent="0.25">
      <c r="A1036" s="5">
        <v>41852</v>
      </c>
      <c r="B1036" t="s">
        <v>60</v>
      </c>
      <c r="C1036" t="s">
        <v>62</v>
      </c>
      <c r="D1036">
        <v>812357465.64999998</v>
      </c>
    </row>
    <row r="1037" spans="1:4" x14ac:dyDescent="0.25">
      <c r="A1037" s="5">
        <v>41852</v>
      </c>
      <c r="B1037" t="s">
        <v>63</v>
      </c>
      <c r="C1037" t="s">
        <v>77</v>
      </c>
      <c r="D1037">
        <v>8332470679.1199999</v>
      </c>
    </row>
    <row r="1038" spans="1:4" x14ac:dyDescent="0.25">
      <c r="A1038" s="5">
        <v>41852</v>
      </c>
      <c r="B1038" t="s">
        <v>61</v>
      </c>
      <c r="C1038" t="s">
        <v>62</v>
      </c>
      <c r="D1038">
        <v>10422334.08</v>
      </c>
    </row>
    <row r="1039" spans="1:4" x14ac:dyDescent="0.25">
      <c r="A1039" s="5">
        <v>41852</v>
      </c>
      <c r="B1039" t="s">
        <v>61</v>
      </c>
      <c r="C1039" t="s">
        <v>72</v>
      </c>
      <c r="D1039">
        <v>304374683360.85999</v>
      </c>
    </row>
    <row r="1040" spans="1:4" x14ac:dyDescent="0.25">
      <c r="A1040" s="5">
        <v>41852</v>
      </c>
      <c r="B1040" t="s">
        <v>58</v>
      </c>
      <c r="C1040" t="s">
        <v>73</v>
      </c>
      <c r="D1040">
        <v>148847894.63999999</v>
      </c>
    </row>
    <row r="1041" spans="1:4" x14ac:dyDescent="0.25">
      <c r="A1041" s="5">
        <v>41852</v>
      </c>
      <c r="B1041" t="s">
        <v>56</v>
      </c>
      <c r="C1041" t="s">
        <v>73</v>
      </c>
      <c r="D1041">
        <v>655147020452.94995</v>
      </c>
    </row>
    <row r="1042" spans="1:4" x14ac:dyDescent="0.25">
      <c r="A1042" s="5">
        <v>41852</v>
      </c>
      <c r="B1042" t="s">
        <v>57</v>
      </c>
      <c r="C1042" t="s">
        <v>73</v>
      </c>
      <c r="D1042">
        <v>1580354191897.8701</v>
      </c>
    </row>
    <row r="1043" spans="1:4" x14ac:dyDescent="0.25">
      <c r="A1043" s="5">
        <v>41852</v>
      </c>
      <c r="B1043" t="s">
        <v>57</v>
      </c>
      <c r="C1043" t="s">
        <v>74</v>
      </c>
      <c r="D1043">
        <v>407943268194.98999</v>
      </c>
    </row>
    <row r="1044" spans="1:4" x14ac:dyDescent="0.25">
      <c r="A1044" s="5">
        <v>41852</v>
      </c>
      <c r="B1044" t="s">
        <v>57</v>
      </c>
      <c r="C1044" t="s">
        <v>75</v>
      </c>
      <c r="D1044">
        <v>127143604509.55</v>
      </c>
    </row>
    <row r="1045" spans="1:4" x14ac:dyDescent="0.25">
      <c r="A1045" s="5">
        <v>41852</v>
      </c>
      <c r="B1045" t="s">
        <v>57</v>
      </c>
      <c r="C1045" t="s">
        <v>76</v>
      </c>
      <c r="D1045">
        <v>1045267319193.46</v>
      </c>
    </row>
    <row r="1046" spans="1:4" x14ac:dyDescent="0.25">
      <c r="A1046" s="5">
        <v>41883</v>
      </c>
      <c r="B1046" t="s">
        <v>59</v>
      </c>
      <c r="C1046">
        <v>1</v>
      </c>
      <c r="D1046">
        <v>871151207826.68005</v>
      </c>
    </row>
    <row r="1047" spans="1:4" x14ac:dyDescent="0.25">
      <c r="A1047" s="5">
        <v>41883</v>
      </c>
      <c r="B1047" t="s">
        <v>59</v>
      </c>
      <c r="C1047" t="s">
        <v>70</v>
      </c>
      <c r="D1047">
        <v>1214610093527.6699</v>
      </c>
    </row>
    <row r="1048" spans="1:4" x14ac:dyDescent="0.25">
      <c r="A1048" s="5">
        <v>41883</v>
      </c>
      <c r="B1048" t="s">
        <v>60</v>
      </c>
      <c r="C1048" t="s">
        <v>71</v>
      </c>
      <c r="D1048">
        <v>191841492305.54001</v>
      </c>
    </row>
    <row r="1049" spans="1:4" x14ac:dyDescent="0.25">
      <c r="A1049" s="5">
        <v>41883</v>
      </c>
      <c r="B1049" t="s">
        <v>60</v>
      </c>
      <c r="C1049" t="s">
        <v>62</v>
      </c>
      <c r="D1049">
        <v>794906043.66999996</v>
      </c>
    </row>
    <row r="1050" spans="1:4" x14ac:dyDescent="0.25">
      <c r="A1050" s="5">
        <v>41883</v>
      </c>
      <c r="B1050" t="s">
        <v>63</v>
      </c>
      <c r="C1050" t="s">
        <v>77</v>
      </c>
      <c r="D1050">
        <v>8272283549.21</v>
      </c>
    </row>
    <row r="1051" spans="1:4" x14ac:dyDescent="0.25">
      <c r="A1051" s="5">
        <v>41883</v>
      </c>
      <c r="B1051" t="s">
        <v>61</v>
      </c>
      <c r="C1051" t="s">
        <v>62</v>
      </c>
      <c r="D1051">
        <v>10587131.58</v>
      </c>
    </row>
    <row r="1052" spans="1:4" x14ac:dyDescent="0.25">
      <c r="A1052" s="5">
        <v>41883</v>
      </c>
      <c r="B1052" t="s">
        <v>61</v>
      </c>
      <c r="C1052" t="s">
        <v>72</v>
      </c>
      <c r="D1052">
        <v>311551001351.04999</v>
      </c>
    </row>
    <row r="1053" spans="1:4" x14ac:dyDescent="0.25">
      <c r="A1053" s="5">
        <v>41883</v>
      </c>
      <c r="B1053" t="s">
        <v>58</v>
      </c>
      <c r="C1053" t="s">
        <v>73</v>
      </c>
      <c r="D1053">
        <v>145269315.38999999</v>
      </c>
    </row>
    <row r="1054" spans="1:4" x14ac:dyDescent="0.25">
      <c r="A1054" s="5">
        <v>41883</v>
      </c>
      <c r="B1054" t="s">
        <v>56</v>
      </c>
      <c r="C1054" t="s">
        <v>73</v>
      </c>
      <c r="D1054">
        <v>669933351138.38</v>
      </c>
    </row>
    <row r="1055" spans="1:4" x14ac:dyDescent="0.25">
      <c r="A1055" s="5">
        <v>41883</v>
      </c>
      <c r="B1055" t="s">
        <v>57</v>
      </c>
      <c r="C1055" t="s">
        <v>73</v>
      </c>
      <c r="D1055">
        <v>1578760391453.0901</v>
      </c>
    </row>
    <row r="1056" spans="1:4" x14ac:dyDescent="0.25">
      <c r="A1056" s="5">
        <v>41883</v>
      </c>
      <c r="B1056" t="s">
        <v>57</v>
      </c>
      <c r="C1056" t="s">
        <v>74</v>
      </c>
      <c r="D1056">
        <v>409235050404.84003</v>
      </c>
    </row>
    <row r="1057" spans="1:4" x14ac:dyDescent="0.25">
      <c r="A1057" s="5">
        <v>41883</v>
      </c>
      <c r="B1057" t="s">
        <v>57</v>
      </c>
      <c r="C1057" t="s">
        <v>75</v>
      </c>
      <c r="D1057">
        <v>124207954676.82001</v>
      </c>
    </row>
    <row r="1058" spans="1:4" x14ac:dyDescent="0.25">
      <c r="A1058" s="5">
        <v>41883</v>
      </c>
      <c r="B1058" t="s">
        <v>57</v>
      </c>
      <c r="C1058" t="s">
        <v>76</v>
      </c>
      <c r="D1058">
        <v>1045317386371.33</v>
      </c>
    </row>
    <row r="1059" spans="1:4" x14ac:dyDescent="0.25">
      <c r="A1059" s="5">
        <v>41913</v>
      </c>
      <c r="B1059" t="s">
        <v>59</v>
      </c>
      <c r="C1059">
        <v>1</v>
      </c>
      <c r="D1059">
        <v>880765790960.37</v>
      </c>
    </row>
    <row r="1060" spans="1:4" x14ac:dyDescent="0.25">
      <c r="A1060" s="5">
        <v>41913</v>
      </c>
      <c r="B1060" t="s">
        <v>59</v>
      </c>
      <c r="C1060" t="s">
        <v>70</v>
      </c>
      <c r="D1060">
        <v>1224849533817.51</v>
      </c>
    </row>
    <row r="1061" spans="1:4" x14ac:dyDescent="0.25">
      <c r="A1061" s="5">
        <v>41913</v>
      </c>
      <c r="B1061" t="s">
        <v>60</v>
      </c>
      <c r="C1061" t="s">
        <v>71</v>
      </c>
      <c r="D1061">
        <v>197054814792.07999</v>
      </c>
    </row>
    <row r="1062" spans="1:4" x14ac:dyDescent="0.25">
      <c r="A1062" s="5">
        <v>41913</v>
      </c>
      <c r="B1062" t="s">
        <v>60</v>
      </c>
      <c r="C1062" t="s">
        <v>62</v>
      </c>
      <c r="D1062">
        <v>782960689.03999996</v>
      </c>
    </row>
    <row r="1063" spans="1:4" x14ac:dyDescent="0.25">
      <c r="A1063" s="5">
        <v>41913</v>
      </c>
      <c r="B1063" t="s">
        <v>63</v>
      </c>
      <c r="C1063" t="s">
        <v>77</v>
      </c>
      <c r="D1063">
        <v>8196616179.5699997</v>
      </c>
    </row>
    <row r="1064" spans="1:4" x14ac:dyDescent="0.25">
      <c r="A1064" s="5">
        <v>41913</v>
      </c>
      <c r="B1064" t="s">
        <v>61</v>
      </c>
      <c r="C1064" t="s">
        <v>62</v>
      </c>
      <c r="D1064">
        <v>10408530.6</v>
      </c>
    </row>
    <row r="1065" spans="1:4" x14ac:dyDescent="0.25">
      <c r="A1065" s="5">
        <v>41913</v>
      </c>
      <c r="B1065" t="s">
        <v>61</v>
      </c>
      <c r="C1065" t="s">
        <v>72</v>
      </c>
      <c r="D1065">
        <v>319531663713.81</v>
      </c>
    </row>
    <row r="1066" spans="1:4" x14ac:dyDescent="0.25">
      <c r="A1066" s="5">
        <v>41913</v>
      </c>
      <c r="B1066" t="s">
        <v>58</v>
      </c>
      <c r="C1066" t="s">
        <v>73</v>
      </c>
      <c r="D1066">
        <v>142003262.72</v>
      </c>
    </row>
    <row r="1067" spans="1:4" x14ac:dyDescent="0.25">
      <c r="A1067" s="5">
        <v>41913</v>
      </c>
      <c r="B1067" t="s">
        <v>56</v>
      </c>
      <c r="C1067" t="s">
        <v>73</v>
      </c>
      <c r="D1067">
        <v>684582007933.32996</v>
      </c>
    </row>
    <row r="1068" spans="1:4" x14ac:dyDescent="0.25">
      <c r="A1068" s="5">
        <v>41913</v>
      </c>
      <c r="B1068" t="s">
        <v>57</v>
      </c>
      <c r="C1068" t="s">
        <v>73</v>
      </c>
      <c r="D1068">
        <v>1580154485212.8899</v>
      </c>
    </row>
    <row r="1069" spans="1:4" x14ac:dyDescent="0.25">
      <c r="A1069" s="5">
        <v>41913</v>
      </c>
      <c r="B1069" t="s">
        <v>57</v>
      </c>
      <c r="C1069" t="s">
        <v>74</v>
      </c>
      <c r="D1069">
        <v>410820222055.92999</v>
      </c>
    </row>
    <row r="1070" spans="1:4" x14ac:dyDescent="0.25">
      <c r="A1070" s="5">
        <v>41913</v>
      </c>
      <c r="B1070" t="s">
        <v>57</v>
      </c>
      <c r="C1070" t="s">
        <v>75</v>
      </c>
      <c r="D1070">
        <v>121279231670.02</v>
      </c>
    </row>
    <row r="1071" spans="1:4" x14ac:dyDescent="0.25">
      <c r="A1071" s="5">
        <v>41913</v>
      </c>
      <c r="B1071" t="s">
        <v>57</v>
      </c>
      <c r="C1071" t="s">
        <v>76</v>
      </c>
      <c r="D1071">
        <v>1048055031486.96</v>
      </c>
    </row>
    <row r="1072" spans="1:4" x14ac:dyDescent="0.25">
      <c r="A1072" s="5">
        <v>41944</v>
      </c>
      <c r="B1072" t="s">
        <v>59</v>
      </c>
      <c r="C1072">
        <v>1</v>
      </c>
      <c r="D1072">
        <v>888685828428.38</v>
      </c>
    </row>
    <row r="1073" spans="1:4" x14ac:dyDescent="0.25">
      <c r="A1073" s="5">
        <v>41944</v>
      </c>
      <c r="B1073" t="s">
        <v>59</v>
      </c>
      <c r="C1073" t="s">
        <v>70</v>
      </c>
      <c r="D1073">
        <v>1232888252222.48</v>
      </c>
    </row>
    <row r="1074" spans="1:4" x14ac:dyDescent="0.25">
      <c r="A1074" s="5">
        <v>41944</v>
      </c>
      <c r="B1074" t="s">
        <v>60</v>
      </c>
      <c r="C1074" t="s">
        <v>71</v>
      </c>
      <c r="D1074">
        <v>201246836246.60999</v>
      </c>
    </row>
    <row r="1075" spans="1:4" x14ac:dyDescent="0.25">
      <c r="A1075" s="5">
        <v>41944</v>
      </c>
      <c r="B1075" t="s">
        <v>60</v>
      </c>
      <c r="C1075" t="s">
        <v>62</v>
      </c>
      <c r="D1075">
        <v>781072820.97000003</v>
      </c>
    </row>
    <row r="1076" spans="1:4" x14ac:dyDescent="0.25">
      <c r="A1076" s="5">
        <v>41944</v>
      </c>
      <c r="B1076" t="s">
        <v>63</v>
      </c>
      <c r="C1076" t="s">
        <v>77</v>
      </c>
      <c r="D1076">
        <v>8119943320.8500004</v>
      </c>
    </row>
    <row r="1077" spans="1:4" x14ac:dyDescent="0.25">
      <c r="A1077" s="5">
        <v>41944</v>
      </c>
      <c r="B1077" t="s">
        <v>61</v>
      </c>
      <c r="C1077" t="s">
        <v>62</v>
      </c>
      <c r="D1077">
        <v>10096043.460000001</v>
      </c>
    </row>
    <row r="1078" spans="1:4" x14ac:dyDescent="0.25">
      <c r="A1078" s="5">
        <v>41944</v>
      </c>
      <c r="B1078" t="s">
        <v>61</v>
      </c>
      <c r="C1078" t="s">
        <v>72</v>
      </c>
      <c r="D1078">
        <v>326368758959.53003</v>
      </c>
    </row>
    <row r="1079" spans="1:4" x14ac:dyDescent="0.25">
      <c r="A1079" s="5">
        <v>41944</v>
      </c>
      <c r="B1079" t="s">
        <v>58</v>
      </c>
      <c r="C1079" t="s">
        <v>73</v>
      </c>
      <c r="D1079">
        <v>138726768.36000001</v>
      </c>
    </row>
    <row r="1080" spans="1:4" x14ac:dyDescent="0.25">
      <c r="A1080" s="5">
        <v>41944</v>
      </c>
      <c r="B1080" t="s">
        <v>56</v>
      </c>
      <c r="C1080" t="s">
        <v>73</v>
      </c>
      <c r="D1080">
        <v>696046626908.17004</v>
      </c>
    </row>
    <row r="1081" spans="1:4" x14ac:dyDescent="0.25">
      <c r="A1081" s="5">
        <v>41944</v>
      </c>
      <c r="B1081" t="s">
        <v>57</v>
      </c>
      <c r="C1081" t="s">
        <v>73</v>
      </c>
      <c r="D1081">
        <v>1580919317114.47</v>
      </c>
    </row>
    <row r="1082" spans="1:4" x14ac:dyDescent="0.25">
      <c r="A1082" s="5">
        <v>41944</v>
      </c>
      <c r="B1082" t="s">
        <v>57</v>
      </c>
      <c r="C1082" t="s">
        <v>74</v>
      </c>
      <c r="D1082">
        <v>411992612732.71002</v>
      </c>
    </row>
    <row r="1083" spans="1:4" x14ac:dyDescent="0.25">
      <c r="A1083" s="5">
        <v>41944</v>
      </c>
      <c r="B1083" t="s">
        <v>57</v>
      </c>
      <c r="C1083" t="s">
        <v>75</v>
      </c>
      <c r="D1083">
        <v>119997987268.82001</v>
      </c>
    </row>
    <row r="1084" spans="1:4" x14ac:dyDescent="0.25">
      <c r="A1084" s="5">
        <v>41944</v>
      </c>
      <c r="B1084" t="s">
        <v>57</v>
      </c>
      <c r="C1084" t="s">
        <v>76</v>
      </c>
      <c r="D1084">
        <v>1048928717113.17</v>
      </c>
    </row>
    <row r="1085" spans="1:4" x14ac:dyDescent="0.25">
      <c r="A1085" s="5">
        <v>41974</v>
      </c>
      <c r="B1085" t="s">
        <v>59</v>
      </c>
      <c r="C1085">
        <v>1</v>
      </c>
      <c r="D1085">
        <v>894224596276.34998</v>
      </c>
    </row>
    <row r="1086" spans="1:4" x14ac:dyDescent="0.25">
      <c r="A1086" s="5">
        <v>41974</v>
      </c>
      <c r="B1086" t="s">
        <v>59</v>
      </c>
      <c r="C1086" t="s">
        <v>70</v>
      </c>
      <c r="D1086">
        <v>1237194542666.96</v>
      </c>
    </row>
    <row r="1087" spans="1:4" x14ac:dyDescent="0.25">
      <c r="A1087" s="5">
        <v>41974</v>
      </c>
      <c r="B1087" t="s">
        <v>60</v>
      </c>
      <c r="C1087" t="s">
        <v>71</v>
      </c>
      <c r="D1087">
        <v>204013757150.57999</v>
      </c>
    </row>
    <row r="1088" spans="1:4" x14ac:dyDescent="0.25">
      <c r="A1088" s="5">
        <v>41974</v>
      </c>
      <c r="B1088" t="s">
        <v>60</v>
      </c>
      <c r="C1088" t="s">
        <v>62</v>
      </c>
      <c r="D1088">
        <v>766057006.01999998</v>
      </c>
    </row>
    <row r="1089" spans="1:4" x14ac:dyDescent="0.25">
      <c r="A1089" s="5">
        <v>41974</v>
      </c>
      <c r="B1089" t="s">
        <v>63</v>
      </c>
      <c r="C1089" t="s">
        <v>77</v>
      </c>
      <c r="D1089">
        <v>8058066581.29</v>
      </c>
    </row>
    <row r="1090" spans="1:4" x14ac:dyDescent="0.25">
      <c r="A1090" s="5">
        <v>41974</v>
      </c>
      <c r="B1090" t="s">
        <v>61</v>
      </c>
      <c r="C1090" t="s">
        <v>62</v>
      </c>
      <c r="D1090">
        <v>10028791.189999999</v>
      </c>
    </row>
    <row r="1091" spans="1:4" x14ac:dyDescent="0.25">
      <c r="A1091" s="5">
        <v>41974</v>
      </c>
      <c r="B1091" t="s">
        <v>61</v>
      </c>
      <c r="C1091" t="s">
        <v>72</v>
      </c>
      <c r="D1091">
        <v>330984390094.58002</v>
      </c>
    </row>
    <row r="1092" spans="1:4" x14ac:dyDescent="0.25">
      <c r="A1092" s="5">
        <v>41974</v>
      </c>
      <c r="B1092" t="s">
        <v>58</v>
      </c>
      <c r="C1092" t="s">
        <v>73</v>
      </c>
      <c r="D1092">
        <v>135796070.59</v>
      </c>
    </row>
    <row r="1093" spans="1:4" x14ac:dyDescent="0.25">
      <c r="A1093" s="5">
        <v>41974</v>
      </c>
      <c r="B1093" t="s">
        <v>56</v>
      </c>
      <c r="C1093" t="s">
        <v>73</v>
      </c>
      <c r="D1093">
        <v>703029021796.76001</v>
      </c>
    </row>
    <row r="1094" spans="1:4" x14ac:dyDescent="0.25">
      <c r="A1094" s="5">
        <v>41974</v>
      </c>
      <c r="B1094" t="s">
        <v>57</v>
      </c>
      <c r="C1094" t="s">
        <v>73</v>
      </c>
      <c r="D1094">
        <v>1580402144293.9099</v>
      </c>
    </row>
    <row r="1095" spans="1:4" x14ac:dyDescent="0.25">
      <c r="A1095" s="5">
        <v>41974</v>
      </c>
      <c r="B1095" t="s">
        <v>57</v>
      </c>
      <c r="C1095" t="s">
        <v>74</v>
      </c>
      <c r="D1095">
        <v>413035799798.40002</v>
      </c>
    </row>
    <row r="1096" spans="1:4" x14ac:dyDescent="0.25">
      <c r="A1096" s="5">
        <v>41974</v>
      </c>
      <c r="B1096" t="s">
        <v>57</v>
      </c>
      <c r="C1096" t="s">
        <v>75</v>
      </c>
      <c r="D1096">
        <v>117378350972.39999</v>
      </c>
    </row>
    <row r="1097" spans="1:4" x14ac:dyDescent="0.25">
      <c r="A1097" s="5">
        <v>41974</v>
      </c>
      <c r="B1097" t="s">
        <v>57</v>
      </c>
      <c r="C1097" t="s">
        <v>76</v>
      </c>
      <c r="D1097">
        <v>1049987993523.39</v>
      </c>
    </row>
    <row r="1098" spans="1:4" x14ac:dyDescent="0.25">
      <c r="A1098" s="5">
        <v>42005</v>
      </c>
      <c r="B1098" t="s">
        <v>59</v>
      </c>
      <c r="C1098">
        <v>1</v>
      </c>
      <c r="D1098">
        <v>901404140128.93005</v>
      </c>
    </row>
    <row r="1099" spans="1:4" x14ac:dyDescent="0.25">
      <c r="A1099" s="5">
        <v>42005</v>
      </c>
      <c r="B1099" t="s">
        <v>59</v>
      </c>
      <c r="C1099" t="s">
        <v>70</v>
      </c>
      <c r="D1099">
        <v>1243122616572.3201</v>
      </c>
    </row>
    <row r="1100" spans="1:4" x14ac:dyDescent="0.25">
      <c r="A1100" s="5">
        <v>42005</v>
      </c>
      <c r="B1100" t="s">
        <v>60</v>
      </c>
      <c r="C1100" t="s">
        <v>71</v>
      </c>
      <c r="D1100">
        <v>207028997761.10999</v>
      </c>
    </row>
    <row r="1101" spans="1:4" x14ac:dyDescent="0.25">
      <c r="A1101" s="5">
        <v>42005</v>
      </c>
      <c r="B1101" t="s">
        <v>60</v>
      </c>
      <c r="C1101" t="s">
        <v>62</v>
      </c>
      <c r="D1101">
        <v>747028444.88</v>
      </c>
    </row>
    <row r="1102" spans="1:4" x14ac:dyDescent="0.25">
      <c r="A1102" s="5">
        <v>42005</v>
      </c>
      <c r="B1102" t="s">
        <v>63</v>
      </c>
      <c r="C1102" t="s">
        <v>77</v>
      </c>
      <c r="D1102">
        <v>8175711226.2399998</v>
      </c>
    </row>
    <row r="1103" spans="1:4" x14ac:dyDescent="0.25">
      <c r="A1103" s="5">
        <v>42005</v>
      </c>
      <c r="B1103" t="s">
        <v>61</v>
      </c>
      <c r="C1103" t="s">
        <v>62</v>
      </c>
      <c r="D1103">
        <v>9973555.1500000004</v>
      </c>
    </row>
    <row r="1104" spans="1:4" x14ac:dyDescent="0.25">
      <c r="A1104" s="5">
        <v>42005</v>
      </c>
      <c r="B1104" t="s">
        <v>61</v>
      </c>
      <c r="C1104" t="s">
        <v>72</v>
      </c>
      <c r="D1104">
        <v>336445048218.69</v>
      </c>
    </row>
    <row r="1105" spans="1:4" x14ac:dyDescent="0.25">
      <c r="A1105" s="5">
        <v>42005</v>
      </c>
      <c r="B1105" t="s">
        <v>58</v>
      </c>
      <c r="C1105" t="s">
        <v>73</v>
      </c>
      <c r="D1105">
        <v>132442173.67</v>
      </c>
    </row>
    <row r="1106" spans="1:4" x14ac:dyDescent="0.25">
      <c r="A1106" s="5">
        <v>42005</v>
      </c>
      <c r="B1106" t="s">
        <v>56</v>
      </c>
      <c r="C1106" t="s">
        <v>73</v>
      </c>
      <c r="D1106">
        <v>710388474927.18994</v>
      </c>
    </row>
    <row r="1107" spans="1:4" x14ac:dyDescent="0.25">
      <c r="A1107" s="5">
        <v>42005</v>
      </c>
      <c r="B1107" t="s">
        <v>57</v>
      </c>
      <c r="C1107" t="s">
        <v>73</v>
      </c>
      <c r="D1107">
        <v>1582297291773.1899</v>
      </c>
    </row>
    <row r="1108" spans="1:4" x14ac:dyDescent="0.25">
      <c r="A1108" s="5">
        <v>42005</v>
      </c>
      <c r="B1108" t="s">
        <v>57</v>
      </c>
      <c r="C1108" t="s">
        <v>74</v>
      </c>
      <c r="D1108">
        <v>414634226577.22998</v>
      </c>
    </row>
    <row r="1109" spans="1:4" x14ac:dyDescent="0.25">
      <c r="A1109" s="5">
        <v>42005</v>
      </c>
      <c r="B1109" t="s">
        <v>57</v>
      </c>
      <c r="C1109" t="s">
        <v>75</v>
      </c>
      <c r="D1109">
        <v>114505403831.45</v>
      </c>
    </row>
    <row r="1110" spans="1:4" x14ac:dyDescent="0.25">
      <c r="A1110" s="5">
        <v>42005</v>
      </c>
      <c r="B1110" t="s">
        <v>57</v>
      </c>
      <c r="C1110" t="s">
        <v>76</v>
      </c>
      <c r="D1110">
        <v>1053157661364.88</v>
      </c>
    </row>
    <row r="1111" spans="1:4" x14ac:dyDescent="0.25">
      <c r="A1111" s="5">
        <v>42036</v>
      </c>
      <c r="B1111" t="s">
        <v>59</v>
      </c>
      <c r="C1111">
        <v>1</v>
      </c>
      <c r="D1111">
        <v>915484717191.27002</v>
      </c>
    </row>
    <row r="1112" spans="1:4" x14ac:dyDescent="0.25">
      <c r="A1112" s="5">
        <v>42036</v>
      </c>
      <c r="B1112" t="s">
        <v>59</v>
      </c>
      <c r="C1112" t="s">
        <v>70</v>
      </c>
      <c r="D1112">
        <v>1256408250398.99</v>
      </c>
    </row>
    <row r="1113" spans="1:4" x14ac:dyDescent="0.25">
      <c r="A1113" s="5">
        <v>42036</v>
      </c>
      <c r="B1113" t="s">
        <v>60</v>
      </c>
      <c r="C1113" t="s">
        <v>71</v>
      </c>
      <c r="D1113">
        <v>210885951911.62</v>
      </c>
    </row>
    <row r="1114" spans="1:4" x14ac:dyDescent="0.25">
      <c r="A1114" s="5">
        <v>42036</v>
      </c>
      <c r="B1114" t="s">
        <v>60</v>
      </c>
      <c r="C1114" t="s">
        <v>62</v>
      </c>
      <c r="D1114">
        <v>1109207958.27</v>
      </c>
    </row>
    <row r="1115" spans="1:4" x14ac:dyDescent="0.25">
      <c r="A1115" s="5">
        <v>42036</v>
      </c>
      <c r="B1115" t="s">
        <v>63</v>
      </c>
      <c r="C1115" t="s">
        <v>77</v>
      </c>
      <c r="D1115">
        <v>8104916787.0600004</v>
      </c>
    </row>
    <row r="1116" spans="1:4" x14ac:dyDescent="0.25">
      <c r="A1116" s="5">
        <v>42036</v>
      </c>
      <c r="B1116" t="s">
        <v>61</v>
      </c>
      <c r="C1116" t="s">
        <v>62</v>
      </c>
      <c r="D1116">
        <v>9659141.2100000009</v>
      </c>
    </row>
    <row r="1117" spans="1:4" x14ac:dyDescent="0.25">
      <c r="A1117" s="5">
        <v>42036</v>
      </c>
      <c r="B1117" t="s">
        <v>61</v>
      </c>
      <c r="C1117" t="s">
        <v>72</v>
      </c>
      <c r="D1117">
        <v>343824845028.27002</v>
      </c>
    </row>
    <row r="1118" spans="1:4" x14ac:dyDescent="0.25">
      <c r="A1118" s="5">
        <v>42036</v>
      </c>
      <c r="B1118" t="s">
        <v>58</v>
      </c>
      <c r="C1118" t="s">
        <v>73</v>
      </c>
      <c r="D1118">
        <v>129363248.45</v>
      </c>
    </row>
    <row r="1119" spans="1:4" x14ac:dyDescent="0.25">
      <c r="A1119" s="5">
        <v>42036</v>
      </c>
      <c r="B1119" t="s">
        <v>56</v>
      </c>
      <c r="C1119" t="s">
        <v>73</v>
      </c>
      <c r="D1119">
        <v>721243534858.65002</v>
      </c>
    </row>
    <row r="1120" spans="1:4" x14ac:dyDescent="0.25">
      <c r="A1120" s="5">
        <v>42036</v>
      </c>
      <c r="B1120" t="s">
        <v>57</v>
      </c>
      <c r="C1120" t="s">
        <v>73</v>
      </c>
      <c r="D1120">
        <v>1595619586255.8401</v>
      </c>
    </row>
    <row r="1121" spans="1:4" x14ac:dyDescent="0.25">
      <c r="A1121" s="5">
        <v>42036</v>
      </c>
      <c r="B1121" t="s">
        <v>57</v>
      </c>
      <c r="C1121" t="s">
        <v>74</v>
      </c>
      <c r="D1121">
        <v>419727160420.31</v>
      </c>
    </row>
    <row r="1122" spans="1:4" x14ac:dyDescent="0.25">
      <c r="A1122" s="5">
        <v>42036</v>
      </c>
      <c r="B1122" t="s">
        <v>57</v>
      </c>
      <c r="C1122" t="s">
        <v>75</v>
      </c>
      <c r="D1122">
        <v>112121047580.83</v>
      </c>
    </row>
    <row r="1123" spans="1:4" x14ac:dyDescent="0.25">
      <c r="A1123" s="5">
        <v>42036</v>
      </c>
      <c r="B1123" t="s">
        <v>57</v>
      </c>
      <c r="C1123" t="s">
        <v>76</v>
      </c>
      <c r="D1123">
        <v>1063771378254.91</v>
      </c>
    </row>
    <row r="1124" spans="1:4" x14ac:dyDescent="0.25">
      <c r="A1124" s="5">
        <v>42064</v>
      </c>
      <c r="B1124" t="s">
        <v>59</v>
      </c>
      <c r="C1124">
        <v>1</v>
      </c>
      <c r="D1124">
        <v>920647250490.29004</v>
      </c>
    </row>
    <row r="1125" spans="1:4" x14ac:dyDescent="0.25">
      <c r="A1125" s="5">
        <v>42064</v>
      </c>
      <c r="B1125" t="s">
        <v>59</v>
      </c>
      <c r="C1125" t="s">
        <v>70</v>
      </c>
      <c r="D1125">
        <v>1259958313462.8799</v>
      </c>
    </row>
    <row r="1126" spans="1:4" x14ac:dyDescent="0.25">
      <c r="A1126" s="5">
        <v>42064</v>
      </c>
      <c r="B1126" t="s">
        <v>60</v>
      </c>
      <c r="C1126" t="s">
        <v>71</v>
      </c>
      <c r="D1126">
        <v>211353136940.20999</v>
      </c>
    </row>
    <row r="1127" spans="1:4" x14ac:dyDescent="0.25">
      <c r="A1127" s="5">
        <v>42064</v>
      </c>
      <c r="B1127" t="s">
        <v>60</v>
      </c>
      <c r="C1127" t="s">
        <v>62</v>
      </c>
      <c r="D1127">
        <v>1093298622.8099999</v>
      </c>
    </row>
    <row r="1128" spans="1:4" x14ac:dyDescent="0.25">
      <c r="A1128" s="5">
        <v>42064</v>
      </c>
      <c r="B1128" t="s">
        <v>63</v>
      </c>
      <c r="C1128" t="s">
        <v>77</v>
      </c>
      <c r="D1128">
        <v>9065975566.5900002</v>
      </c>
    </row>
    <row r="1129" spans="1:4" x14ac:dyDescent="0.25">
      <c r="A1129" s="5">
        <v>42064</v>
      </c>
      <c r="B1129" t="s">
        <v>61</v>
      </c>
      <c r="C1129" t="s">
        <v>62</v>
      </c>
      <c r="D1129">
        <v>9681386.0700000003</v>
      </c>
    </row>
    <row r="1130" spans="1:4" x14ac:dyDescent="0.25">
      <c r="A1130" s="5">
        <v>42064</v>
      </c>
      <c r="B1130" t="s">
        <v>61</v>
      </c>
      <c r="C1130" t="s">
        <v>72</v>
      </c>
      <c r="D1130">
        <v>346792115196.28003</v>
      </c>
    </row>
    <row r="1131" spans="1:4" x14ac:dyDescent="0.25">
      <c r="A1131" s="5">
        <v>42064</v>
      </c>
      <c r="B1131" t="s">
        <v>58</v>
      </c>
      <c r="C1131" t="s">
        <v>73</v>
      </c>
      <c r="D1131">
        <v>126618391.8</v>
      </c>
    </row>
    <row r="1132" spans="1:4" x14ac:dyDescent="0.25">
      <c r="A1132" s="5">
        <v>42064</v>
      </c>
      <c r="B1132" t="s">
        <v>56</v>
      </c>
      <c r="C1132" t="s">
        <v>73</v>
      </c>
      <c r="D1132">
        <v>720460431798.45996</v>
      </c>
    </row>
    <row r="1133" spans="1:4" x14ac:dyDescent="0.25">
      <c r="A1133" s="5">
        <v>42064</v>
      </c>
      <c r="B1133" t="s">
        <v>57</v>
      </c>
      <c r="C1133" t="s">
        <v>73</v>
      </c>
      <c r="D1133">
        <v>1600827912402.01</v>
      </c>
    </row>
    <row r="1134" spans="1:4" x14ac:dyDescent="0.25">
      <c r="A1134" s="5">
        <v>42064</v>
      </c>
      <c r="B1134" t="s">
        <v>57</v>
      </c>
      <c r="C1134" t="s">
        <v>74</v>
      </c>
      <c r="D1134">
        <v>421365483473.03998</v>
      </c>
    </row>
    <row r="1135" spans="1:4" x14ac:dyDescent="0.25">
      <c r="A1135" s="5">
        <v>42064</v>
      </c>
      <c r="B1135" t="s">
        <v>57</v>
      </c>
      <c r="C1135" t="s">
        <v>75</v>
      </c>
      <c r="D1135">
        <v>109609149728.59</v>
      </c>
    </row>
    <row r="1136" spans="1:4" x14ac:dyDescent="0.25">
      <c r="A1136" s="5">
        <v>42064</v>
      </c>
      <c r="B1136" t="s">
        <v>57</v>
      </c>
      <c r="C1136" t="s">
        <v>76</v>
      </c>
      <c r="D1136">
        <v>1069853279200.6899</v>
      </c>
    </row>
    <row r="1137" spans="1:4" x14ac:dyDescent="0.25">
      <c r="A1137" s="5">
        <v>42095</v>
      </c>
      <c r="B1137" t="s">
        <v>59</v>
      </c>
      <c r="C1137">
        <v>1</v>
      </c>
      <c r="D1137">
        <v>936261901270.08997</v>
      </c>
    </row>
    <row r="1138" spans="1:4" x14ac:dyDescent="0.25">
      <c r="A1138" s="5">
        <v>42095</v>
      </c>
      <c r="B1138" t="s">
        <v>59</v>
      </c>
      <c r="C1138" t="s">
        <v>70</v>
      </c>
      <c r="D1138">
        <v>1274890139369.3</v>
      </c>
    </row>
    <row r="1139" spans="1:4" x14ac:dyDescent="0.25">
      <c r="A1139" s="5">
        <v>42095</v>
      </c>
      <c r="B1139" t="s">
        <v>60</v>
      </c>
      <c r="C1139" t="s">
        <v>71</v>
      </c>
      <c r="D1139">
        <v>214350342872.04999</v>
      </c>
    </row>
    <row r="1140" spans="1:4" x14ac:dyDescent="0.25">
      <c r="A1140" s="5">
        <v>42095</v>
      </c>
      <c r="B1140" t="s">
        <v>60</v>
      </c>
      <c r="C1140" t="s">
        <v>62</v>
      </c>
      <c r="D1140">
        <v>1067227622.47</v>
      </c>
    </row>
    <row r="1141" spans="1:4" x14ac:dyDescent="0.25">
      <c r="A1141" s="5">
        <v>42095</v>
      </c>
      <c r="B1141" t="s">
        <v>63</v>
      </c>
      <c r="C1141" t="s">
        <v>77</v>
      </c>
      <c r="D1141">
        <v>10011725390.35</v>
      </c>
    </row>
    <row r="1142" spans="1:4" x14ac:dyDescent="0.25">
      <c r="A1142" s="5">
        <v>42095</v>
      </c>
      <c r="B1142" t="s">
        <v>61</v>
      </c>
      <c r="C1142" t="s">
        <v>62</v>
      </c>
      <c r="D1142">
        <v>9556051.1999999993</v>
      </c>
    </row>
    <row r="1143" spans="1:4" x14ac:dyDescent="0.25">
      <c r="A1143" s="5">
        <v>42095</v>
      </c>
      <c r="B1143" t="s">
        <v>61</v>
      </c>
      <c r="C1143" t="s">
        <v>72</v>
      </c>
      <c r="D1143">
        <v>354674112173.65002</v>
      </c>
    </row>
    <row r="1144" spans="1:4" x14ac:dyDescent="0.25">
      <c r="A1144" s="5">
        <v>42095</v>
      </c>
      <c r="B1144" t="s">
        <v>58</v>
      </c>
      <c r="C1144" t="s">
        <v>73</v>
      </c>
      <c r="D1144">
        <v>122902225.59</v>
      </c>
    </row>
    <row r="1145" spans="1:4" x14ac:dyDescent="0.25">
      <c r="A1145" s="5">
        <v>42095</v>
      </c>
      <c r="B1145" t="s">
        <v>56</v>
      </c>
      <c r="C1145" t="s">
        <v>73</v>
      </c>
      <c r="D1145">
        <v>727143440252.15002</v>
      </c>
    </row>
    <row r="1146" spans="1:4" x14ac:dyDescent="0.25">
      <c r="A1146" s="5">
        <v>42095</v>
      </c>
      <c r="B1146" t="s">
        <v>57</v>
      </c>
      <c r="C1146" t="s">
        <v>73</v>
      </c>
      <c r="D1146">
        <v>1619967237789.6101</v>
      </c>
    </row>
    <row r="1147" spans="1:4" x14ac:dyDescent="0.25">
      <c r="A1147" s="5">
        <v>42095</v>
      </c>
      <c r="B1147" t="s">
        <v>57</v>
      </c>
      <c r="C1147" t="s">
        <v>74</v>
      </c>
      <c r="D1147">
        <v>426899808565.70001</v>
      </c>
    </row>
    <row r="1148" spans="1:4" x14ac:dyDescent="0.25">
      <c r="A1148" s="5">
        <v>42095</v>
      </c>
      <c r="B1148" t="s">
        <v>57</v>
      </c>
      <c r="C1148" t="s">
        <v>75</v>
      </c>
      <c r="D1148">
        <v>106959519845.48</v>
      </c>
    </row>
    <row r="1149" spans="1:4" x14ac:dyDescent="0.25">
      <c r="A1149" s="5">
        <v>42095</v>
      </c>
      <c r="B1149" t="s">
        <v>57</v>
      </c>
      <c r="C1149" t="s">
        <v>76</v>
      </c>
      <c r="D1149">
        <v>1086107909378.66</v>
      </c>
    </row>
    <row r="1150" spans="1:4" x14ac:dyDescent="0.25">
      <c r="A1150" s="5">
        <v>42125</v>
      </c>
      <c r="B1150" t="s">
        <v>59</v>
      </c>
      <c r="C1150">
        <v>1</v>
      </c>
      <c r="D1150">
        <v>947836432714.56995</v>
      </c>
    </row>
    <row r="1151" spans="1:4" x14ac:dyDescent="0.25">
      <c r="A1151" s="5">
        <v>42125</v>
      </c>
      <c r="B1151" t="s">
        <v>59</v>
      </c>
      <c r="C1151" t="s">
        <v>70</v>
      </c>
      <c r="D1151">
        <v>1285651517049.1399</v>
      </c>
    </row>
    <row r="1152" spans="1:4" x14ac:dyDescent="0.25">
      <c r="A1152" s="5">
        <v>42125</v>
      </c>
      <c r="B1152" t="s">
        <v>60</v>
      </c>
      <c r="C1152" t="s">
        <v>71</v>
      </c>
      <c r="D1152">
        <v>218362877953.59</v>
      </c>
    </row>
    <row r="1153" spans="1:4" x14ac:dyDescent="0.25">
      <c r="A1153" s="5">
        <v>42125</v>
      </c>
      <c r="B1153" t="s">
        <v>60</v>
      </c>
      <c r="C1153" t="s">
        <v>62</v>
      </c>
      <c r="D1153">
        <v>1047371393.1</v>
      </c>
    </row>
    <row r="1154" spans="1:4" x14ac:dyDescent="0.25">
      <c r="A1154" s="5">
        <v>42125</v>
      </c>
      <c r="B1154" t="s">
        <v>63</v>
      </c>
      <c r="C1154" t="s">
        <v>77</v>
      </c>
      <c r="D1154">
        <v>10952683412.26</v>
      </c>
    </row>
    <row r="1155" spans="1:4" x14ac:dyDescent="0.25">
      <c r="A1155" s="5">
        <v>42125</v>
      </c>
      <c r="B1155" t="s">
        <v>61</v>
      </c>
      <c r="C1155" t="s">
        <v>62</v>
      </c>
      <c r="D1155">
        <v>9429264.6899999995</v>
      </c>
    </row>
    <row r="1156" spans="1:4" x14ac:dyDescent="0.25">
      <c r="A1156" s="5">
        <v>42125</v>
      </c>
      <c r="B1156" t="s">
        <v>61</v>
      </c>
      <c r="C1156" t="s">
        <v>72</v>
      </c>
      <c r="D1156">
        <v>362185463039.85999</v>
      </c>
    </row>
    <row r="1157" spans="1:4" x14ac:dyDescent="0.25">
      <c r="A1157" s="5">
        <v>42125</v>
      </c>
      <c r="B1157" t="s">
        <v>58</v>
      </c>
      <c r="C1157" t="s">
        <v>73</v>
      </c>
      <c r="D1157">
        <v>120120021.75</v>
      </c>
    </row>
    <row r="1158" spans="1:4" x14ac:dyDescent="0.25">
      <c r="A1158" s="5">
        <v>42125</v>
      </c>
      <c r="B1158" t="s">
        <v>56</v>
      </c>
      <c r="C1158" t="s">
        <v>73</v>
      </c>
      <c r="D1158">
        <v>736723465578.37</v>
      </c>
    </row>
    <row r="1159" spans="1:4" x14ac:dyDescent="0.25">
      <c r="A1159" s="5">
        <v>42125</v>
      </c>
      <c r="B1159" t="s">
        <v>57</v>
      </c>
      <c r="C1159" t="s">
        <v>73</v>
      </c>
      <c r="D1159">
        <v>1628451151116.3999</v>
      </c>
    </row>
    <row r="1160" spans="1:4" x14ac:dyDescent="0.25">
      <c r="A1160" s="5">
        <v>42125</v>
      </c>
      <c r="B1160" t="s">
        <v>57</v>
      </c>
      <c r="C1160" t="s">
        <v>74</v>
      </c>
      <c r="D1160">
        <v>431040441235.91998</v>
      </c>
    </row>
    <row r="1161" spans="1:4" x14ac:dyDescent="0.25">
      <c r="A1161" s="5">
        <v>42125</v>
      </c>
      <c r="B1161" t="s">
        <v>57</v>
      </c>
      <c r="C1161" t="s">
        <v>75</v>
      </c>
      <c r="D1161">
        <v>104766824825.91</v>
      </c>
    </row>
    <row r="1162" spans="1:4" x14ac:dyDescent="0.25">
      <c r="A1162" s="5">
        <v>42125</v>
      </c>
      <c r="B1162" t="s">
        <v>57</v>
      </c>
      <c r="C1162" t="s">
        <v>76</v>
      </c>
      <c r="D1162">
        <v>1092643885054.64</v>
      </c>
    </row>
    <row r="1163" spans="1:4" x14ac:dyDescent="0.25">
      <c r="A1163" s="5">
        <v>42156</v>
      </c>
      <c r="B1163" t="s">
        <v>59</v>
      </c>
      <c r="C1163">
        <v>1</v>
      </c>
      <c r="D1163">
        <v>955841240596.12</v>
      </c>
    </row>
    <row r="1164" spans="1:4" x14ac:dyDescent="0.25">
      <c r="A1164" s="5">
        <v>42156</v>
      </c>
      <c r="B1164" t="s">
        <v>59</v>
      </c>
      <c r="C1164" t="s">
        <v>70</v>
      </c>
      <c r="D1164">
        <v>1293762053989.95</v>
      </c>
    </row>
    <row r="1165" spans="1:4" x14ac:dyDescent="0.25">
      <c r="A1165" s="5">
        <v>42156</v>
      </c>
      <c r="B1165" t="s">
        <v>60</v>
      </c>
      <c r="C1165" t="s">
        <v>71</v>
      </c>
      <c r="D1165">
        <v>222428670412.5</v>
      </c>
    </row>
    <row r="1166" spans="1:4" x14ac:dyDescent="0.25">
      <c r="A1166" s="5">
        <v>42156</v>
      </c>
      <c r="B1166" t="s">
        <v>60</v>
      </c>
      <c r="C1166" t="s">
        <v>62</v>
      </c>
      <c r="D1166">
        <v>1106449656.8</v>
      </c>
    </row>
    <row r="1167" spans="1:4" x14ac:dyDescent="0.25">
      <c r="A1167" s="5">
        <v>42156</v>
      </c>
      <c r="B1167" t="s">
        <v>63</v>
      </c>
      <c r="C1167" t="s">
        <v>77</v>
      </c>
      <c r="D1167">
        <v>10856323257.389999</v>
      </c>
    </row>
    <row r="1168" spans="1:4" x14ac:dyDescent="0.25">
      <c r="A1168" s="5">
        <v>42156</v>
      </c>
      <c r="B1168" t="s">
        <v>61</v>
      </c>
      <c r="C1168" t="s">
        <v>62</v>
      </c>
      <c r="D1168">
        <v>8800445.1400000006</v>
      </c>
    </row>
    <row r="1169" spans="1:4" x14ac:dyDescent="0.25">
      <c r="A1169" s="5">
        <v>42156</v>
      </c>
      <c r="B1169" t="s">
        <v>61</v>
      </c>
      <c r="C1169" t="s">
        <v>72</v>
      </c>
      <c r="D1169">
        <v>368038713729.41998</v>
      </c>
    </row>
    <row r="1170" spans="1:4" x14ac:dyDescent="0.25">
      <c r="A1170" s="5">
        <v>42156</v>
      </c>
      <c r="B1170" t="s">
        <v>58</v>
      </c>
      <c r="C1170" t="s">
        <v>73</v>
      </c>
      <c r="D1170">
        <v>117234516.93000001</v>
      </c>
    </row>
    <row r="1171" spans="1:4" x14ac:dyDescent="0.25">
      <c r="A1171" s="5">
        <v>42156</v>
      </c>
      <c r="B1171" t="s">
        <v>56</v>
      </c>
      <c r="C1171" t="s">
        <v>73</v>
      </c>
      <c r="D1171">
        <v>746215647131.06006</v>
      </c>
    </row>
    <row r="1172" spans="1:4" x14ac:dyDescent="0.25">
      <c r="A1172" s="5">
        <v>42156</v>
      </c>
      <c r="B1172" t="s">
        <v>57</v>
      </c>
      <c r="C1172" t="s">
        <v>73</v>
      </c>
      <c r="D1172">
        <v>1631596152708.54</v>
      </c>
    </row>
    <row r="1173" spans="1:4" x14ac:dyDescent="0.25">
      <c r="A1173" s="5">
        <v>42156</v>
      </c>
      <c r="B1173" t="s">
        <v>57</v>
      </c>
      <c r="C1173" t="s">
        <v>74</v>
      </c>
      <c r="D1173">
        <v>434750152799.75</v>
      </c>
    </row>
    <row r="1174" spans="1:4" x14ac:dyDescent="0.25">
      <c r="A1174" s="5">
        <v>42156</v>
      </c>
      <c r="B1174" t="s">
        <v>57</v>
      </c>
      <c r="C1174" t="s">
        <v>75</v>
      </c>
      <c r="D1174">
        <v>102030711424.14</v>
      </c>
    </row>
    <row r="1175" spans="1:4" x14ac:dyDescent="0.25">
      <c r="A1175" s="5">
        <v>42156</v>
      </c>
      <c r="B1175" t="s">
        <v>57</v>
      </c>
      <c r="C1175" t="s">
        <v>76</v>
      </c>
      <c r="D1175">
        <v>1094815288484.6801</v>
      </c>
    </row>
    <row r="1176" spans="1:4" x14ac:dyDescent="0.25">
      <c r="A1176" s="5">
        <v>42186</v>
      </c>
      <c r="B1176" t="s">
        <v>59</v>
      </c>
      <c r="C1176">
        <v>1</v>
      </c>
      <c r="D1176">
        <v>970439591092.98999</v>
      </c>
    </row>
    <row r="1177" spans="1:4" x14ac:dyDescent="0.25">
      <c r="A1177" s="5">
        <v>42186</v>
      </c>
      <c r="B1177" t="s">
        <v>59</v>
      </c>
      <c r="C1177" t="s">
        <v>70</v>
      </c>
      <c r="D1177">
        <v>1308750842839.96</v>
      </c>
    </row>
    <row r="1178" spans="1:4" x14ac:dyDescent="0.25">
      <c r="A1178" s="5">
        <v>42186</v>
      </c>
      <c r="B1178" t="s">
        <v>60</v>
      </c>
      <c r="C1178" t="s">
        <v>71</v>
      </c>
      <c r="D1178">
        <v>229193443051.29001</v>
      </c>
    </row>
    <row r="1179" spans="1:4" x14ac:dyDescent="0.25">
      <c r="A1179" s="5">
        <v>42186</v>
      </c>
      <c r="B1179" t="s">
        <v>60</v>
      </c>
      <c r="C1179" t="s">
        <v>62</v>
      </c>
      <c r="D1179">
        <v>1179218225.78</v>
      </c>
    </row>
    <row r="1180" spans="1:4" x14ac:dyDescent="0.25">
      <c r="A1180" s="5">
        <v>42186</v>
      </c>
      <c r="B1180" t="s">
        <v>63</v>
      </c>
      <c r="C1180" t="s">
        <v>77</v>
      </c>
      <c r="D1180">
        <v>12658340914.950001</v>
      </c>
    </row>
    <row r="1181" spans="1:4" x14ac:dyDescent="0.25">
      <c r="A1181" s="5">
        <v>42186</v>
      </c>
      <c r="B1181" t="s">
        <v>61</v>
      </c>
      <c r="C1181" t="s">
        <v>62</v>
      </c>
      <c r="D1181">
        <v>8866324.5199999996</v>
      </c>
    </row>
    <row r="1182" spans="1:4" x14ac:dyDescent="0.25">
      <c r="A1182" s="5">
        <v>42186</v>
      </c>
      <c r="B1182" t="s">
        <v>61</v>
      </c>
      <c r="C1182" t="s">
        <v>72</v>
      </c>
      <c r="D1182">
        <v>377717526435.10999</v>
      </c>
    </row>
    <row r="1183" spans="1:4" x14ac:dyDescent="0.25">
      <c r="A1183" s="5">
        <v>42186</v>
      </c>
      <c r="B1183" t="s">
        <v>58</v>
      </c>
      <c r="C1183" t="s">
        <v>73</v>
      </c>
      <c r="D1183">
        <v>114764022.72</v>
      </c>
    </row>
    <row r="1184" spans="1:4" x14ac:dyDescent="0.25">
      <c r="A1184" s="5">
        <v>42186</v>
      </c>
      <c r="B1184" t="s">
        <v>56</v>
      </c>
      <c r="C1184" t="s">
        <v>73</v>
      </c>
      <c r="D1184">
        <v>763325592084.34998</v>
      </c>
    </row>
    <row r="1185" spans="1:4" x14ac:dyDescent="0.25">
      <c r="A1185" s="5">
        <v>42186</v>
      </c>
      <c r="B1185" t="s">
        <v>57</v>
      </c>
      <c r="C1185" t="s">
        <v>73</v>
      </c>
      <c r="D1185">
        <v>1638747377044.51</v>
      </c>
    </row>
    <row r="1186" spans="1:4" x14ac:dyDescent="0.25">
      <c r="A1186" s="5">
        <v>42186</v>
      </c>
      <c r="B1186" t="s">
        <v>57</v>
      </c>
      <c r="C1186" t="s">
        <v>74</v>
      </c>
      <c r="D1186">
        <v>440570893341.37</v>
      </c>
    </row>
    <row r="1187" spans="1:4" x14ac:dyDescent="0.25">
      <c r="A1187" s="5">
        <v>42186</v>
      </c>
      <c r="B1187" t="s">
        <v>57</v>
      </c>
      <c r="C1187" t="s">
        <v>75</v>
      </c>
      <c r="D1187">
        <v>99665448697.830002</v>
      </c>
    </row>
    <row r="1188" spans="1:4" x14ac:dyDescent="0.25">
      <c r="A1188" s="5">
        <v>42186</v>
      </c>
      <c r="B1188" t="s">
        <v>57</v>
      </c>
      <c r="C1188" t="s">
        <v>76</v>
      </c>
      <c r="D1188">
        <v>1098511035005.59</v>
      </c>
    </row>
    <row r="1189" spans="1:4" x14ac:dyDescent="0.25">
      <c r="A1189" s="5">
        <v>42217</v>
      </c>
      <c r="B1189" t="s">
        <v>59</v>
      </c>
      <c r="C1189">
        <v>1</v>
      </c>
      <c r="D1189">
        <v>977827951067.97998</v>
      </c>
    </row>
    <row r="1190" spans="1:4" x14ac:dyDescent="0.25">
      <c r="A1190" s="5">
        <v>42217</v>
      </c>
      <c r="B1190" t="s">
        <v>59</v>
      </c>
      <c r="C1190" t="s">
        <v>70</v>
      </c>
      <c r="D1190">
        <v>1316141144684.9299</v>
      </c>
    </row>
    <row r="1191" spans="1:4" x14ac:dyDescent="0.25">
      <c r="A1191" s="5">
        <v>42217</v>
      </c>
      <c r="B1191" t="s">
        <v>60</v>
      </c>
      <c r="C1191" t="s">
        <v>71</v>
      </c>
      <c r="D1191">
        <v>233994971279.44</v>
      </c>
    </row>
    <row r="1192" spans="1:4" x14ac:dyDescent="0.25">
      <c r="A1192" s="5">
        <v>42217</v>
      </c>
      <c r="B1192" t="s">
        <v>60</v>
      </c>
      <c r="C1192" t="s">
        <v>62</v>
      </c>
      <c r="D1192">
        <v>1164931649.1500001</v>
      </c>
    </row>
    <row r="1193" spans="1:4" x14ac:dyDescent="0.25">
      <c r="A1193" s="5">
        <v>42217</v>
      </c>
      <c r="B1193" t="s">
        <v>63</v>
      </c>
      <c r="C1193" t="s">
        <v>77</v>
      </c>
      <c r="D1193">
        <v>12548357210.280001</v>
      </c>
    </row>
    <row r="1194" spans="1:4" x14ac:dyDescent="0.25">
      <c r="A1194" s="5">
        <v>42217</v>
      </c>
      <c r="B1194" t="s">
        <v>61</v>
      </c>
      <c r="C1194" t="s">
        <v>62</v>
      </c>
      <c r="D1194">
        <v>8879186.6300000008</v>
      </c>
    </row>
    <row r="1195" spans="1:4" x14ac:dyDescent="0.25">
      <c r="A1195" s="5">
        <v>42217</v>
      </c>
      <c r="B1195" t="s">
        <v>61</v>
      </c>
      <c r="C1195" t="s">
        <v>72</v>
      </c>
      <c r="D1195">
        <v>382921516230.57001</v>
      </c>
    </row>
    <row r="1196" spans="1:4" x14ac:dyDescent="0.25">
      <c r="A1196" s="5">
        <v>42217</v>
      </c>
      <c r="B1196" t="s">
        <v>58</v>
      </c>
      <c r="C1196" t="s">
        <v>73</v>
      </c>
      <c r="D1196">
        <v>112376790.98</v>
      </c>
    </row>
    <row r="1197" spans="1:4" x14ac:dyDescent="0.25">
      <c r="A1197" s="5">
        <v>42217</v>
      </c>
      <c r="B1197" t="s">
        <v>56</v>
      </c>
      <c r="C1197" t="s">
        <v>73</v>
      </c>
      <c r="D1197">
        <v>776087568434.48999</v>
      </c>
    </row>
    <row r="1198" spans="1:4" x14ac:dyDescent="0.25">
      <c r="A1198" s="5">
        <v>42217</v>
      </c>
      <c r="B1198" t="s">
        <v>57</v>
      </c>
      <c r="C1198" t="s">
        <v>73</v>
      </c>
      <c r="D1198">
        <v>1637427490873.1299</v>
      </c>
    </row>
    <row r="1199" spans="1:4" x14ac:dyDescent="0.25">
      <c r="A1199" s="5">
        <v>42217</v>
      </c>
      <c r="B1199" t="s">
        <v>57</v>
      </c>
      <c r="C1199" t="s">
        <v>74</v>
      </c>
      <c r="D1199">
        <v>444297245705.04999</v>
      </c>
    </row>
    <row r="1200" spans="1:4" x14ac:dyDescent="0.25">
      <c r="A1200" s="5">
        <v>42217</v>
      </c>
      <c r="B1200" t="s">
        <v>57</v>
      </c>
      <c r="C1200" t="s">
        <v>75</v>
      </c>
      <c r="D1200">
        <v>97552913282.619995</v>
      </c>
    </row>
    <row r="1201" spans="1:4" x14ac:dyDescent="0.25">
      <c r="A1201" s="5">
        <v>42217</v>
      </c>
      <c r="B1201" t="s">
        <v>57</v>
      </c>
      <c r="C1201" t="s">
        <v>76</v>
      </c>
      <c r="D1201">
        <v>1095577331885.49</v>
      </c>
    </row>
    <row r="1202" spans="1:4" x14ac:dyDescent="0.25">
      <c r="A1202" s="5">
        <v>42248</v>
      </c>
      <c r="B1202" t="s">
        <v>59</v>
      </c>
      <c r="C1202">
        <v>1</v>
      </c>
      <c r="D1202">
        <v>989229521738.45996</v>
      </c>
    </row>
    <row r="1203" spans="1:4" x14ac:dyDescent="0.25">
      <c r="A1203" s="5">
        <v>42248</v>
      </c>
      <c r="B1203" t="s">
        <v>59</v>
      </c>
      <c r="C1203" t="s">
        <v>70</v>
      </c>
      <c r="D1203">
        <v>1327520148887.55</v>
      </c>
    </row>
    <row r="1204" spans="1:4" x14ac:dyDescent="0.25">
      <c r="A1204" s="5">
        <v>42248</v>
      </c>
      <c r="B1204" t="s">
        <v>60</v>
      </c>
      <c r="C1204" t="s">
        <v>71</v>
      </c>
      <c r="D1204">
        <v>241743296526.26001</v>
      </c>
    </row>
    <row r="1205" spans="1:4" x14ac:dyDescent="0.25">
      <c r="A1205" s="5">
        <v>42248</v>
      </c>
      <c r="B1205" t="s">
        <v>60</v>
      </c>
      <c r="C1205" t="s">
        <v>62</v>
      </c>
      <c r="D1205">
        <v>1151441246.1600001</v>
      </c>
    </row>
    <row r="1206" spans="1:4" x14ac:dyDescent="0.25">
      <c r="A1206" s="5">
        <v>42248</v>
      </c>
      <c r="B1206" t="s">
        <v>63</v>
      </c>
      <c r="C1206" t="s">
        <v>77</v>
      </c>
      <c r="D1206">
        <v>14011510997.049999</v>
      </c>
    </row>
    <row r="1207" spans="1:4" x14ac:dyDescent="0.25">
      <c r="A1207" s="5">
        <v>42248</v>
      </c>
      <c r="B1207" t="s">
        <v>61</v>
      </c>
      <c r="C1207" t="s">
        <v>62</v>
      </c>
      <c r="D1207">
        <v>8840669.3900000006</v>
      </c>
    </row>
    <row r="1208" spans="1:4" x14ac:dyDescent="0.25">
      <c r="A1208" s="5">
        <v>42248</v>
      </c>
      <c r="B1208" t="s">
        <v>61</v>
      </c>
      <c r="C1208" t="s">
        <v>72</v>
      </c>
      <c r="D1208">
        <v>393787371249.06</v>
      </c>
    </row>
    <row r="1209" spans="1:4" x14ac:dyDescent="0.25">
      <c r="A1209" s="5">
        <v>42248</v>
      </c>
      <c r="B1209" t="s">
        <v>58</v>
      </c>
      <c r="C1209" t="s">
        <v>73</v>
      </c>
      <c r="D1209">
        <v>109234734.36</v>
      </c>
    </row>
    <row r="1210" spans="1:4" x14ac:dyDescent="0.25">
      <c r="A1210" s="5">
        <v>42248</v>
      </c>
      <c r="B1210" t="s">
        <v>56</v>
      </c>
      <c r="C1210" t="s">
        <v>73</v>
      </c>
      <c r="D1210">
        <v>795315543510.07996</v>
      </c>
    </row>
    <row r="1211" spans="1:4" x14ac:dyDescent="0.25">
      <c r="A1211" s="5">
        <v>42248</v>
      </c>
      <c r="B1211" t="s">
        <v>57</v>
      </c>
      <c r="C1211" t="s">
        <v>73</v>
      </c>
      <c r="D1211">
        <v>1636168725015.5901</v>
      </c>
    </row>
    <row r="1212" spans="1:4" x14ac:dyDescent="0.25">
      <c r="A1212" s="5">
        <v>42248</v>
      </c>
      <c r="B1212" t="s">
        <v>57</v>
      </c>
      <c r="C1212" t="s">
        <v>74</v>
      </c>
      <c r="D1212">
        <v>446643033872.46997</v>
      </c>
    </row>
    <row r="1213" spans="1:4" x14ac:dyDescent="0.25">
      <c r="A1213" s="5">
        <v>42248</v>
      </c>
      <c r="B1213" t="s">
        <v>57</v>
      </c>
      <c r="C1213" t="s">
        <v>75</v>
      </c>
      <c r="D1213">
        <v>94996305939.580002</v>
      </c>
    </row>
    <row r="1214" spans="1:4" x14ac:dyDescent="0.25">
      <c r="A1214" s="5">
        <v>42248</v>
      </c>
      <c r="B1214" t="s">
        <v>57</v>
      </c>
      <c r="C1214" t="s">
        <v>76</v>
      </c>
      <c r="D1214">
        <v>1094529385203.85</v>
      </c>
    </row>
    <row r="1215" spans="1:4" x14ac:dyDescent="0.25">
      <c r="A1215" s="5">
        <v>42278</v>
      </c>
      <c r="B1215" t="s">
        <v>59</v>
      </c>
      <c r="C1215">
        <v>1</v>
      </c>
      <c r="D1215">
        <v>1004519565931.11</v>
      </c>
    </row>
    <row r="1216" spans="1:4" x14ac:dyDescent="0.25">
      <c r="A1216" s="5">
        <v>42278</v>
      </c>
      <c r="B1216" t="s">
        <v>59</v>
      </c>
      <c r="C1216" t="s">
        <v>70</v>
      </c>
      <c r="D1216">
        <v>1342434018742.97</v>
      </c>
    </row>
    <row r="1217" spans="1:4" x14ac:dyDescent="0.25">
      <c r="A1217" s="5">
        <v>42278</v>
      </c>
      <c r="B1217" t="s">
        <v>60</v>
      </c>
      <c r="C1217" t="s">
        <v>71</v>
      </c>
      <c r="D1217">
        <v>248557243456.72</v>
      </c>
    </row>
    <row r="1218" spans="1:4" x14ac:dyDescent="0.25">
      <c r="A1218" s="5">
        <v>42278</v>
      </c>
      <c r="B1218" t="s">
        <v>60</v>
      </c>
      <c r="C1218" t="s">
        <v>62</v>
      </c>
      <c r="D1218">
        <v>1136158530.02</v>
      </c>
    </row>
    <row r="1219" spans="1:4" x14ac:dyDescent="0.25">
      <c r="A1219" s="5">
        <v>42278</v>
      </c>
      <c r="B1219" t="s">
        <v>63</v>
      </c>
      <c r="C1219" t="s">
        <v>77</v>
      </c>
      <c r="D1219">
        <v>14638800820.48</v>
      </c>
    </row>
    <row r="1220" spans="1:4" x14ac:dyDescent="0.25">
      <c r="A1220" s="5">
        <v>42278</v>
      </c>
      <c r="B1220" t="s">
        <v>61</v>
      </c>
      <c r="C1220" t="s">
        <v>62</v>
      </c>
      <c r="D1220">
        <v>8760460.3599999994</v>
      </c>
    </row>
    <row r="1221" spans="1:4" x14ac:dyDescent="0.25">
      <c r="A1221" s="5">
        <v>42278</v>
      </c>
      <c r="B1221" t="s">
        <v>61</v>
      </c>
      <c r="C1221" t="s">
        <v>72</v>
      </c>
      <c r="D1221">
        <v>403128449189.12</v>
      </c>
    </row>
    <row r="1222" spans="1:4" x14ac:dyDescent="0.25">
      <c r="A1222" s="5">
        <v>42278</v>
      </c>
      <c r="B1222" t="s">
        <v>58</v>
      </c>
      <c r="C1222" t="s">
        <v>73</v>
      </c>
      <c r="D1222">
        <v>106263505.55</v>
      </c>
    </row>
    <row r="1223" spans="1:4" x14ac:dyDescent="0.25">
      <c r="A1223" s="5">
        <v>42278</v>
      </c>
      <c r="B1223" t="s">
        <v>56</v>
      </c>
      <c r="C1223" t="s">
        <v>73</v>
      </c>
      <c r="D1223">
        <v>813321122139.73999</v>
      </c>
    </row>
    <row r="1224" spans="1:4" x14ac:dyDescent="0.25">
      <c r="A1224" s="5">
        <v>42278</v>
      </c>
      <c r="B1224" t="s">
        <v>57</v>
      </c>
      <c r="C1224" t="s">
        <v>73</v>
      </c>
      <c r="D1224">
        <v>1644520820427</v>
      </c>
    </row>
    <row r="1225" spans="1:4" x14ac:dyDescent="0.25">
      <c r="A1225" s="5">
        <v>42278</v>
      </c>
      <c r="B1225" t="s">
        <v>57</v>
      </c>
      <c r="C1225" t="s">
        <v>74</v>
      </c>
      <c r="D1225">
        <v>452260256187.48999</v>
      </c>
    </row>
    <row r="1226" spans="1:4" x14ac:dyDescent="0.25">
      <c r="A1226" s="5">
        <v>42278</v>
      </c>
      <c r="B1226" t="s">
        <v>57</v>
      </c>
      <c r="C1226" t="s">
        <v>75</v>
      </c>
      <c r="D1226">
        <v>92709685367.389999</v>
      </c>
    </row>
    <row r="1227" spans="1:4" x14ac:dyDescent="0.25">
      <c r="A1227" s="5">
        <v>42278</v>
      </c>
      <c r="B1227" t="s">
        <v>57</v>
      </c>
      <c r="C1227" t="s">
        <v>76</v>
      </c>
      <c r="D1227">
        <v>1099550878872.1599</v>
      </c>
    </row>
    <row r="1228" spans="1:4" x14ac:dyDescent="0.25">
      <c r="A1228" s="5">
        <v>42309</v>
      </c>
      <c r="B1228" t="s">
        <v>59</v>
      </c>
      <c r="C1228">
        <v>1</v>
      </c>
      <c r="D1228">
        <v>1013230412371.64</v>
      </c>
    </row>
    <row r="1229" spans="1:4" x14ac:dyDescent="0.25">
      <c r="A1229" s="5">
        <v>42309</v>
      </c>
      <c r="B1229" t="s">
        <v>59</v>
      </c>
      <c r="C1229" t="s">
        <v>70</v>
      </c>
      <c r="D1229">
        <v>1353494677935.0701</v>
      </c>
    </row>
    <row r="1230" spans="1:4" x14ac:dyDescent="0.25">
      <c r="A1230" s="5">
        <v>42309</v>
      </c>
      <c r="B1230" t="s">
        <v>60</v>
      </c>
      <c r="C1230" t="s">
        <v>71</v>
      </c>
      <c r="D1230">
        <v>252805614334.31</v>
      </c>
    </row>
    <row r="1231" spans="1:4" x14ac:dyDescent="0.25">
      <c r="A1231" s="5">
        <v>42309</v>
      </c>
      <c r="B1231" t="s">
        <v>60</v>
      </c>
      <c r="C1231" t="s">
        <v>62</v>
      </c>
      <c r="D1231">
        <v>1112220785.0699999</v>
      </c>
    </row>
    <row r="1232" spans="1:4" x14ac:dyDescent="0.25">
      <c r="A1232" s="5">
        <v>42309</v>
      </c>
      <c r="B1232" t="s">
        <v>63</v>
      </c>
      <c r="C1232" t="s">
        <v>77</v>
      </c>
      <c r="D1232">
        <v>14499139004.309999</v>
      </c>
    </row>
    <row r="1233" spans="1:4" x14ac:dyDescent="0.25">
      <c r="A1233" s="5">
        <v>42309</v>
      </c>
      <c r="B1233" t="s">
        <v>61</v>
      </c>
      <c r="C1233" t="s">
        <v>62</v>
      </c>
      <c r="D1233">
        <v>8734277.4100000001</v>
      </c>
    </row>
    <row r="1234" spans="1:4" x14ac:dyDescent="0.25">
      <c r="A1234" s="5">
        <v>42309</v>
      </c>
      <c r="B1234" t="s">
        <v>61</v>
      </c>
      <c r="C1234" t="s">
        <v>72</v>
      </c>
      <c r="D1234">
        <v>409692405958.71997</v>
      </c>
    </row>
    <row r="1235" spans="1:4" x14ac:dyDescent="0.25">
      <c r="A1235" s="5">
        <v>42309</v>
      </c>
      <c r="B1235" t="s">
        <v>58</v>
      </c>
      <c r="C1235" t="s">
        <v>73</v>
      </c>
      <c r="D1235">
        <v>103110286</v>
      </c>
    </row>
    <row r="1236" spans="1:4" x14ac:dyDescent="0.25">
      <c r="A1236" s="5">
        <v>42309</v>
      </c>
      <c r="B1236" t="s">
        <v>56</v>
      </c>
      <c r="C1236" t="s">
        <v>73</v>
      </c>
      <c r="D1236">
        <v>824022130417.18005</v>
      </c>
    </row>
    <row r="1237" spans="1:4" x14ac:dyDescent="0.25">
      <c r="A1237" s="5">
        <v>42309</v>
      </c>
      <c r="B1237" t="s">
        <v>57</v>
      </c>
      <c r="C1237" t="s">
        <v>73</v>
      </c>
      <c r="D1237">
        <v>1650627981517.7</v>
      </c>
    </row>
    <row r="1238" spans="1:4" x14ac:dyDescent="0.25">
      <c r="A1238" s="5">
        <v>42309</v>
      </c>
      <c r="B1238" t="s">
        <v>57</v>
      </c>
      <c r="C1238" t="s">
        <v>74</v>
      </c>
      <c r="D1238">
        <v>456473961164.83002</v>
      </c>
    </row>
    <row r="1239" spans="1:4" x14ac:dyDescent="0.25">
      <c r="A1239" s="5">
        <v>42309</v>
      </c>
      <c r="B1239" t="s">
        <v>57</v>
      </c>
      <c r="C1239" t="s">
        <v>75</v>
      </c>
      <c r="D1239">
        <v>90314451195.570007</v>
      </c>
    </row>
    <row r="1240" spans="1:4" x14ac:dyDescent="0.25">
      <c r="A1240" s="5">
        <v>42309</v>
      </c>
      <c r="B1240" t="s">
        <v>57</v>
      </c>
      <c r="C1240" t="s">
        <v>76</v>
      </c>
      <c r="D1240">
        <v>1103839569157.46</v>
      </c>
    </row>
    <row r="1241" spans="1:4" x14ac:dyDescent="0.25">
      <c r="A1241" s="5">
        <v>42339</v>
      </c>
      <c r="B1241" t="s">
        <v>59</v>
      </c>
      <c r="C1241">
        <v>1</v>
      </c>
      <c r="D1241">
        <v>1024328721405.4399</v>
      </c>
    </row>
    <row r="1242" spans="1:4" x14ac:dyDescent="0.25">
      <c r="A1242" s="5">
        <v>42339</v>
      </c>
      <c r="B1242" t="s">
        <v>59</v>
      </c>
      <c r="C1242" t="s">
        <v>70</v>
      </c>
      <c r="D1242">
        <v>1368790711158.5801</v>
      </c>
    </row>
    <row r="1243" spans="1:4" x14ac:dyDescent="0.25">
      <c r="A1243" s="5">
        <v>42339</v>
      </c>
      <c r="B1243" t="s">
        <v>60</v>
      </c>
      <c r="C1243" t="s">
        <v>71</v>
      </c>
      <c r="D1243">
        <v>257443863862.69</v>
      </c>
    </row>
    <row r="1244" spans="1:4" x14ac:dyDescent="0.25">
      <c r="A1244" s="5">
        <v>42339</v>
      </c>
      <c r="B1244" t="s">
        <v>60</v>
      </c>
      <c r="C1244" t="s">
        <v>62</v>
      </c>
      <c r="D1244">
        <v>1095510228.9400001</v>
      </c>
    </row>
    <row r="1245" spans="1:4" x14ac:dyDescent="0.25">
      <c r="A1245" s="5">
        <v>42339</v>
      </c>
      <c r="B1245" t="s">
        <v>63</v>
      </c>
      <c r="C1245" t="s">
        <v>77</v>
      </c>
      <c r="D1245">
        <v>14367127078.42</v>
      </c>
    </row>
    <row r="1246" spans="1:4" x14ac:dyDescent="0.25">
      <c r="A1246" s="5">
        <v>42339</v>
      </c>
      <c r="B1246" t="s">
        <v>61</v>
      </c>
      <c r="C1246" t="s">
        <v>62</v>
      </c>
      <c r="D1246">
        <v>8495059.5</v>
      </c>
    </row>
    <row r="1247" spans="1:4" x14ac:dyDescent="0.25">
      <c r="A1247" s="5">
        <v>42339</v>
      </c>
      <c r="B1247" t="s">
        <v>61</v>
      </c>
      <c r="C1247" t="s">
        <v>72</v>
      </c>
      <c r="D1247">
        <v>416673981769.40997</v>
      </c>
    </row>
    <row r="1248" spans="1:4" x14ac:dyDescent="0.25">
      <c r="A1248" s="5">
        <v>42339</v>
      </c>
      <c r="B1248" t="s">
        <v>58</v>
      </c>
      <c r="C1248" t="s">
        <v>73</v>
      </c>
      <c r="D1248">
        <v>100210890.63</v>
      </c>
    </row>
    <row r="1249" spans="1:4" x14ac:dyDescent="0.25">
      <c r="A1249" s="5">
        <v>42339</v>
      </c>
      <c r="B1249" t="s">
        <v>56</v>
      </c>
      <c r="C1249" t="s">
        <v>73</v>
      </c>
      <c r="D1249">
        <v>836719808887.17004</v>
      </c>
    </row>
    <row r="1250" spans="1:4" x14ac:dyDescent="0.25">
      <c r="A1250" s="5">
        <v>42339</v>
      </c>
      <c r="B1250" t="s">
        <v>57</v>
      </c>
      <c r="C1250" t="s">
        <v>73</v>
      </c>
      <c r="D1250">
        <v>1662004988631.29</v>
      </c>
    </row>
    <row r="1251" spans="1:4" x14ac:dyDescent="0.25">
      <c r="A1251" s="5">
        <v>42339</v>
      </c>
      <c r="B1251" t="s">
        <v>57</v>
      </c>
      <c r="C1251" t="s">
        <v>74</v>
      </c>
      <c r="D1251">
        <v>461543305138.72998</v>
      </c>
    </row>
    <row r="1252" spans="1:4" x14ac:dyDescent="0.25">
      <c r="A1252" s="5">
        <v>42339</v>
      </c>
      <c r="B1252" t="s">
        <v>57</v>
      </c>
      <c r="C1252" t="s">
        <v>75</v>
      </c>
      <c r="D1252">
        <v>88432107666.820007</v>
      </c>
    </row>
    <row r="1253" spans="1:4" x14ac:dyDescent="0.25">
      <c r="A1253" s="5">
        <v>42339</v>
      </c>
      <c r="B1253" t="s">
        <v>57</v>
      </c>
      <c r="C1253" t="s">
        <v>76</v>
      </c>
      <c r="D1253">
        <v>1112029575826</v>
      </c>
    </row>
    <row r="1254" spans="1:4" x14ac:dyDescent="0.25">
      <c r="A1254" s="5">
        <v>42370</v>
      </c>
      <c r="B1254" t="s">
        <v>59</v>
      </c>
      <c r="C1254">
        <v>1</v>
      </c>
      <c r="D1254">
        <v>1032644110499.05</v>
      </c>
    </row>
    <row r="1255" spans="1:4" x14ac:dyDescent="0.25">
      <c r="A1255" s="5">
        <v>42370</v>
      </c>
      <c r="B1255" t="s">
        <v>59</v>
      </c>
      <c r="C1255" t="s">
        <v>70</v>
      </c>
      <c r="D1255">
        <v>1375339112920.6299</v>
      </c>
    </row>
    <row r="1256" spans="1:4" x14ac:dyDescent="0.25">
      <c r="A1256" s="5">
        <v>42370</v>
      </c>
      <c r="B1256" t="s">
        <v>60</v>
      </c>
      <c r="C1256" t="s">
        <v>71</v>
      </c>
      <c r="D1256">
        <v>261366845779.72</v>
      </c>
    </row>
    <row r="1257" spans="1:4" x14ac:dyDescent="0.25">
      <c r="A1257" s="5">
        <v>42370</v>
      </c>
      <c r="B1257" t="s">
        <v>60</v>
      </c>
      <c r="C1257" t="s">
        <v>62</v>
      </c>
      <c r="D1257">
        <v>1084710138.3499999</v>
      </c>
    </row>
    <row r="1258" spans="1:4" x14ac:dyDescent="0.25">
      <c r="A1258" s="5">
        <v>42370</v>
      </c>
      <c r="B1258" t="s">
        <v>63</v>
      </c>
      <c r="C1258" t="s">
        <v>77</v>
      </c>
      <c r="D1258">
        <v>14214390736.620001</v>
      </c>
    </row>
    <row r="1259" spans="1:4" x14ac:dyDescent="0.25">
      <c r="A1259" s="5">
        <v>42370</v>
      </c>
      <c r="B1259" t="s">
        <v>61</v>
      </c>
      <c r="C1259" t="s">
        <v>62</v>
      </c>
      <c r="D1259">
        <v>8102839.3700000001</v>
      </c>
    </row>
    <row r="1260" spans="1:4" x14ac:dyDescent="0.25">
      <c r="A1260" s="5">
        <v>42370</v>
      </c>
      <c r="B1260" t="s">
        <v>61</v>
      </c>
      <c r="C1260" t="s">
        <v>72</v>
      </c>
      <c r="D1260">
        <v>423257931996.37</v>
      </c>
    </row>
    <row r="1261" spans="1:4" x14ac:dyDescent="0.25">
      <c r="A1261" s="5">
        <v>42370</v>
      </c>
      <c r="B1261" t="s">
        <v>58</v>
      </c>
      <c r="C1261" t="s">
        <v>73</v>
      </c>
      <c r="D1261">
        <v>97677738.989999995</v>
      </c>
    </row>
    <row r="1262" spans="1:4" x14ac:dyDescent="0.25">
      <c r="A1262" s="5">
        <v>42370</v>
      </c>
      <c r="B1262" t="s">
        <v>56</v>
      </c>
      <c r="C1262" t="s">
        <v>73</v>
      </c>
      <c r="D1262">
        <v>846988652514.01001</v>
      </c>
    </row>
    <row r="1263" spans="1:4" x14ac:dyDescent="0.25">
      <c r="A1263" s="5">
        <v>42370</v>
      </c>
      <c r="B1263" t="s">
        <v>57</v>
      </c>
      <c r="C1263" t="s">
        <v>73</v>
      </c>
      <c r="D1263">
        <v>1663899995292.97</v>
      </c>
    </row>
    <row r="1264" spans="1:4" x14ac:dyDescent="0.25">
      <c r="A1264" s="5">
        <v>42370</v>
      </c>
      <c r="B1264" t="s">
        <v>57</v>
      </c>
      <c r="C1264" t="s">
        <v>74</v>
      </c>
      <c r="D1264">
        <v>464892978742.96997</v>
      </c>
    </row>
    <row r="1265" spans="1:4" x14ac:dyDescent="0.25">
      <c r="A1265" s="5">
        <v>42370</v>
      </c>
      <c r="B1265" t="s">
        <v>57</v>
      </c>
      <c r="C1265" t="s">
        <v>75</v>
      </c>
      <c r="D1265">
        <v>86414389052.520004</v>
      </c>
    </row>
    <row r="1266" spans="1:4" x14ac:dyDescent="0.25">
      <c r="A1266" s="5">
        <v>42370</v>
      </c>
      <c r="B1266" t="s">
        <v>57</v>
      </c>
      <c r="C1266" t="s">
        <v>76</v>
      </c>
      <c r="D1266">
        <v>1112592627497.6699</v>
      </c>
    </row>
    <row r="1267" spans="1:4" x14ac:dyDescent="0.25">
      <c r="A1267" s="5">
        <v>42401</v>
      </c>
      <c r="B1267" t="s">
        <v>59</v>
      </c>
      <c r="C1267">
        <v>1</v>
      </c>
      <c r="D1267">
        <v>1046010069606.39</v>
      </c>
    </row>
    <row r="1268" spans="1:4" x14ac:dyDescent="0.25">
      <c r="A1268" s="5">
        <v>42401</v>
      </c>
      <c r="B1268" t="s">
        <v>59</v>
      </c>
      <c r="C1268" t="s">
        <v>70</v>
      </c>
      <c r="D1268">
        <v>1389659786447.99</v>
      </c>
    </row>
    <row r="1269" spans="1:4" x14ac:dyDescent="0.25">
      <c r="A1269" s="5">
        <v>42401</v>
      </c>
      <c r="B1269" t="s">
        <v>60</v>
      </c>
      <c r="C1269" t="s">
        <v>71</v>
      </c>
      <c r="D1269">
        <v>266623124363.95999</v>
      </c>
    </row>
    <row r="1270" spans="1:4" x14ac:dyDescent="0.25">
      <c r="A1270" s="5">
        <v>42401</v>
      </c>
      <c r="B1270" t="s">
        <v>60</v>
      </c>
      <c r="C1270" t="s">
        <v>62</v>
      </c>
      <c r="D1270">
        <v>1069141352.33</v>
      </c>
    </row>
    <row r="1271" spans="1:4" x14ac:dyDescent="0.25">
      <c r="A1271" s="5">
        <v>42401</v>
      </c>
      <c r="B1271" t="s">
        <v>63</v>
      </c>
      <c r="C1271" t="s">
        <v>77</v>
      </c>
      <c r="D1271">
        <v>14849149592.120001</v>
      </c>
    </row>
    <row r="1272" spans="1:4" x14ac:dyDescent="0.25">
      <c r="A1272" s="5">
        <v>42401</v>
      </c>
      <c r="B1272" t="s">
        <v>61</v>
      </c>
      <c r="C1272" t="s">
        <v>62</v>
      </c>
      <c r="D1272">
        <v>8239792.1699999999</v>
      </c>
    </row>
    <row r="1273" spans="1:4" x14ac:dyDescent="0.25">
      <c r="A1273" s="5">
        <v>42401</v>
      </c>
      <c r="B1273" t="s">
        <v>61</v>
      </c>
      <c r="C1273" t="s">
        <v>72</v>
      </c>
      <c r="D1273">
        <v>430880770924.13</v>
      </c>
    </row>
    <row r="1274" spans="1:4" x14ac:dyDescent="0.25">
      <c r="A1274" s="5">
        <v>42401</v>
      </c>
      <c r="B1274" t="s">
        <v>58</v>
      </c>
      <c r="C1274" t="s">
        <v>73</v>
      </c>
      <c r="D1274">
        <v>95257971.859999999</v>
      </c>
    </row>
    <row r="1275" spans="1:4" x14ac:dyDescent="0.25">
      <c r="A1275" s="5">
        <v>42401</v>
      </c>
      <c r="B1275" t="s">
        <v>56</v>
      </c>
      <c r="C1275" t="s">
        <v>73</v>
      </c>
      <c r="D1275">
        <v>859965024270.44995</v>
      </c>
    </row>
    <row r="1276" spans="1:4" x14ac:dyDescent="0.25">
      <c r="A1276" s="5">
        <v>42401</v>
      </c>
      <c r="B1276" t="s">
        <v>57</v>
      </c>
      <c r="C1276" t="s">
        <v>73</v>
      </c>
      <c r="D1276">
        <v>1675433520570.5701</v>
      </c>
    </row>
    <row r="1277" spans="1:4" x14ac:dyDescent="0.25">
      <c r="A1277" s="5">
        <v>42401</v>
      </c>
      <c r="B1277" t="s">
        <v>57</v>
      </c>
      <c r="C1277" t="s">
        <v>74</v>
      </c>
      <c r="D1277">
        <v>470671327183.35999</v>
      </c>
    </row>
    <row r="1278" spans="1:4" x14ac:dyDescent="0.25">
      <c r="A1278" s="5">
        <v>42401</v>
      </c>
      <c r="B1278" t="s">
        <v>57</v>
      </c>
      <c r="C1278" t="s">
        <v>75</v>
      </c>
      <c r="D1278">
        <v>84427894196.270004</v>
      </c>
    </row>
    <row r="1279" spans="1:4" x14ac:dyDescent="0.25">
      <c r="A1279" s="5">
        <v>42401</v>
      </c>
      <c r="B1279" t="s">
        <v>57</v>
      </c>
      <c r="C1279" t="s">
        <v>76</v>
      </c>
      <c r="D1279">
        <v>1120334299191.0801</v>
      </c>
    </row>
    <row r="1280" spans="1:4" x14ac:dyDescent="0.25">
      <c r="A1280" s="5">
        <v>42430</v>
      </c>
      <c r="B1280" t="s">
        <v>59</v>
      </c>
      <c r="C1280">
        <v>1</v>
      </c>
      <c r="D1280">
        <v>1060220203104.13</v>
      </c>
    </row>
    <row r="1281" spans="1:4" x14ac:dyDescent="0.25">
      <c r="A1281" s="5">
        <v>42430</v>
      </c>
      <c r="B1281" t="s">
        <v>59</v>
      </c>
      <c r="C1281" t="s">
        <v>70</v>
      </c>
      <c r="D1281">
        <v>1407448122998.3401</v>
      </c>
    </row>
    <row r="1282" spans="1:4" x14ac:dyDescent="0.25">
      <c r="A1282" s="5">
        <v>42430</v>
      </c>
      <c r="B1282" t="s">
        <v>60</v>
      </c>
      <c r="C1282" t="s">
        <v>71</v>
      </c>
      <c r="D1282">
        <v>271878839012.75</v>
      </c>
    </row>
    <row r="1283" spans="1:4" x14ac:dyDescent="0.25">
      <c r="A1283" s="5">
        <v>42430</v>
      </c>
      <c r="B1283" t="s">
        <v>60</v>
      </c>
      <c r="C1283" t="s">
        <v>62</v>
      </c>
      <c r="D1283">
        <v>1048889672.21</v>
      </c>
    </row>
    <row r="1284" spans="1:4" x14ac:dyDescent="0.25">
      <c r="A1284" s="5">
        <v>42430</v>
      </c>
      <c r="B1284" t="s">
        <v>63</v>
      </c>
      <c r="C1284" t="s">
        <v>77</v>
      </c>
      <c r="D1284">
        <v>17347564757.889999</v>
      </c>
    </row>
    <row r="1285" spans="1:4" x14ac:dyDescent="0.25">
      <c r="A1285" s="5">
        <v>42430</v>
      </c>
      <c r="B1285" t="s">
        <v>61</v>
      </c>
      <c r="C1285" t="s">
        <v>62</v>
      </c>
      <c r="D1285">
        <v>8015095.2800000003</v>
      </c>
    </row>
    <row r="1286" spans="1:4" x14ac:dyDescent="0.25">
      <c r="A1286" s="5">
        <v>42430</v>
      </c>
      <c r="B1286" t="s">
        <v>61</v>
      </c>
      <c r="C1286" t="s">
        <v>72</v>
      </c>
      <c r="D1286">
        <v>438259630717.16998</v>
      </c>
    </row>
    <row r="1287" spans="1:4" x14ac:dyDescent="0.25">
      <c r="A1287" s="5">
        <v>42430</v>
      </c>
      <c r="B1287" t="s">
        <v>58</v>
      </c>
      <c r="C1287" t="s">
        <v>73</v>
      </c>
      <c r="D1287">
        <v>92938015</v>
      </c>
    </row>
    <row r="1288" spans="1:4" x14ac:dyDescent="0.25">
      <c r="A1288" s="5">
        <v>42430</v>
      </c>
      <c r="B1288" t="s">
        <v>56</v>
      </c>
      <c r="C1288" t="s">
        <v>73</v>
      </c>
      <c r="D1288">
        <v>873363908865.53003</v>
      </c>
    </row>
    <row r="1289" spans="1:4" x14ac:dyDescent="0.25">
      <c r="A1289" s="5">
        <v>42430</v>
      </c>
      <c r="B1289" t="s">
        <v>57</v>
      </c>
      <c r="C1289" t="s">
        <v>73</v>
      </c>
      <c r="D1289">
        <v>1689141299382.22</v>
      </c>
    </row>
    <row r="1290" spans="1:4" x14ac:dyDescent="0.25">
      <c r="A1290" s="5">
        <v>42430</v>
      </c>
      <c r="B1290" t="s">
        <v>57</v>
      </c>
      <c r="C1290" t="s">
        <v>74</v>
      </c>
      <c r="D1290">
        <v>476502927543.87</v>
      </c>
    </row>
    <row r="1291" spans="1:4" x14ac:dyDescent="0.25">
      <c r="A1291" s="5">
        <v>42430</v>
      </c>
      <c r="B1291" t="s">
        <v>57</v>
      </c>
      <c r="C1291" t="s">
        <v>75</v>
      </c>
      <c r="D1291">
        <v>82588372118.949997</v>
      </c>
    </row>
    <row r="1292" spans="1:4" x14ac:dyDescent="0.25">
      <c r="A1292" s="5">
        <v>42430</v>
      </c>
      <c r="B1292" t="s">
        <v>57</v>
      </c>
      <c r="C1292" t="s">
        <v>76</v>
      </c>
      <c r="D1292">
        <v>1130049999719.46</v>
      </c>
    </row>
    <row r="1293" spans="1:4" x14ac:dyDescent="0.25">
      <c r="A1293" s="5">
        <v>42461</v>
      </c>
      <c r="B1293" t="s">
        <v>59</v>
      </c>
      <c r="C1293">
        <v>1</v>
      </c>
      <c r="D1293">
        <v>1058477836860.72</v>
      </c>
    </row>
    <row r="1294" spans="1:4" x14ac:dyDescent="0.25">
      <c r="A1294" s="5">
        <v>42461</v>
      </c>
      <c r="B1294" t="s">
        <v>59</v>
      </c>
      <c r="C1294" t="s">
        <v>70</v>
      </c>
      <c r="D1294">
        <v>1401853123388.45</v>
      </c>
    </row>
    <row r="1295" spans="1:4" x14ac:dyDescent="0.25">
      <c r="A1295" s="5">
        <v>42461</v>
      </c>
      <c r="B1295" t="s">
        <v>60</v>
      </c>
      <c r="C1295" t="s">
        <v>71</v>
      </c>
      <c r="D1295">
        <v>273114405758.62</v>
      </c>
    </row>
    <row r="1296" spans="1:4" x14ac:dyDescent="0.25">
      <c r="A1296" s="5">
        <v>42461</v>
      </c>
      <c r="B1296" t="s">
        <v>60</v>
      </c>
      <c r="C1296" t="s">
        <v>62</v>
      </c>
      <c r="D1296">
        <v>1029194259.4400001</v>
      </c>
    </row>
    <row r="1297" spans="1:4" x14ac:dyDescent="0.25">
      <c r="A1297" s="5">
        <v>42461</v>
      </c>
      <c r="B1297" t="s">
        <v>63</v>
      </c>
      <c r="C1297" t="s">
        <v>77</v>
      </c>
      <c r="D1297">
        <v>17113223330.209999</v>
      </c>
    </row>
    <row r="1298" spans="1:4" x14ac:dyDescent="0.25">
      <c r="A1298" s="5">
        <v>42461</v>
      </c>
      <c r="B1298" t="s">
        <v>61</v>
      </c>
      <c r="C1298" t="s">
        <v>62</v>
      </c>
      <c r="D1298">
        <v>8282208.8799999999</v>
      </c>
    </row>
    <row r="1299" spans="1:4" x14ac:dyDescent="0.25">
      <c r="A1299" s="5">
        <v>42461</v>
      </c>
      <c r="B1299" t="s">
        <v>61</v>
      </c>
      <c r="C1299" t="s">
        <v>72</v>
      </c>
      <c r="D1299">
        <v>440031311398.62</v>
      </c>
    </row>
    <row r="1300" spans="1:4" x14ac:dyDescent="0.25">
      <c r="A1300" s="5">
        <v>42461</v>
      </c>
      <c r="B1300" t="s">
        <v>58</v>
      </c>
      <c r="C1300" t="s">
        <v>73</v>
      </c>
      <c r="D1300">
        <v>90544133.680000007</v>
      </c>
    </row>
    <row r="1301" spans="1:4" x14ac:dyDescent="0.25">
      <c r="A1301" s="5">
        <v>42461</v>
      </c>
      <c r="B1301" t="s">
        <v>56</v>
      </c>
      <c r="C1301" t="s">
        <v>73</v>
      </c>
      <c r="D1301">
        <v>874144874960.73999</v>
      </c>
    </row>
    <row r="1302" spans="1:4" x14ac:dyDescent="0.25">
      <c r="A1302" s="5">
        <v>42461</v>
      </c>
      <c r="B1302" t="s">
        <v>57</v>
      </c>
      <c r="C1302" t="s">
        <v>73</v>
      </c>
      <c r="D1302">
        <v>1678514180873.51</v>
      </c>
    </row>
    <row r="1303" spans="1:4" x14ac:dyDescent="0.25">
      <c r="A1303" s="5">
        <v>42461</v>
      </c>
      <c r="B1303" t="s">
        <v>57</v>
      </c>
      <c r="C1303" t="s">
        <v>74</v>
      </c>
      <c r="D1303">
        <v>474788243466.13</v>
      </c>
    </row>
    <row r="1304" spans="1:4" x14ac:dyDescent="0.25">
      <c r="A1304" s="5">
        <v>42461</v>
      </c>
      <c r="B1304" t="s">
        <v>57</v>
      </c>
      <c r="C1304" t="s">
        <v>75</v>
      </c>
      <c r="D1304">
        <v>80434388744.729996</v>
      </c>
    </row>
    <row r="1305" spans="1:4" x14ac:dyDescent="0.25">
      <c r="A1305" s="5">
        <v>42461</v>
      </c>
      <c r="B1305" t="s">
        <v>57</v>
      </c>
      <c r="C1305" t="s">
        <v>76</v>
      </c>
      <c r="D1305">
        <v>1123291548662.8401</v>
      </c>
    </row>
  </sheetData>
  <mergeCells count="5">
    <mergeCell ref="AH2:AI2"/>
    <mergeCell ref="AJ2:AK2"/>
    <mergeCell ref="AM2:AN2"/>
    <mergeCell ref="AQ2:AR2"/>
    <mergeCell ref="AS2:AW2"/>
  </mergeCells>
  <conditionalFormatting sqref="I1:AA3 I4:I160">
    <cfRule type="cellIs" dxfId="12" priority="3" operator="lessThan">
      <formula>0.01</formula>
    </cfRule>
  </conditionalFormatting>
  <conditionalFormatting sqref="AG2:AH2 AJ2 AL2:AM2 AO2:AQ2 AS2 AG3:AW158 AX2:AX158">
    <cfRule type="cellIs" dxfId="11" priority="1" operator="lessThan">
      <formula>0.00001</formula>
    </cfRule>
  </conditionalFormatting>
  <pageMargins left="0.7" right="0.7" top="0.75" bottom="0.75" header="0.3" footer="0.3"/>
  <pageSetup scale="19" fitToHeight="0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63"/>
  <sheetViews>
    <sheetView workbookViewId="0">
      <selection activeCell="AF37" sqref="AF37"/>
    </sheetView>
  </sheetViews>
  <sheetFormatPr defaultRowHeight="15" x14ac:dyDescent="0.25"/>
  <cols>
    <col min="13" max="13" width="9.140625" style="32"/>
    <col min="25" max="25" width="9.140625" style="32"/>
  </cols>
  <sheetData>
    <row r="1" spans="1:29" x14ac:dyDescent="0.25">
      <c r="A1" s="1" t="s">
        <v>340</v>
      </c>
      <c r="C1" t="s">
        <v>345</v>
      </c>
      <c r="D1" t="s">
        <v>347</v>
      </c>
      <c r="E1" t="s">
        <v>348</v>
      </c>
      <c r="G1" s="1" t="s">
        <v>341</v>
      </c>
      <c r="I1" t="s">
        <v>345</v>
      </c>
      <c r="J1" t="s">
        <v>347</v>
      </c>
      <c r="K1" t="s">
        <v>348</v>
      </c>
      <c r="M1" s="1" t="s">
        <v>342</v>
      </c>
      <c r="O1" t="s">
        <v>345</v>
      </c>
      <c r="P1" t="s">
        <v>347</v>
      </c>
      <c r="Q1" t="s">
        <v>348</v>
      </c>
      <c r="S1" s="1" t="s">
        <v>343</v>
      </c>
      <c r="U1" t="s">
        <v>345</v>
      </c>
      <c r="V1" t="s">
        <v>347</v>
      </c>
      <c r="W1" t="s">
        <v>348</v>
      </c>
      <c r="Y1" s="1" t="s">
        <v>344</v>
      </c>
      <c r="AA1" t="s">
        <v>345</v>
      </c>
      <c r="AB1" t="s">
        <v>347</v>
      </c>
      <c r="AC1" t="s">
        <v>348</v>
      </c>
    </row>
    <row r="2" spans="1:29" x14ac:dyDescent="0.25">
      <c r="A2" t="s">
        <v>78</v>
      </c>
      <c r="B2" s="5">
        <v>34366</v>
      </c>
      <c r="C2">
        <v>0.529553122482607</v>
      </c>
      <c r="D2">
        <v>1.22248216146741</v>
      </c>
      <c r="E2">
        <f>'v1'!D2</f>
        <v>1.01261866487001</v>
      </c>
      <c r="G2" t="s">
        <v>78</v>
      </c>
      <c r="H2" s="5">
        <v>34366</v>
      </c>
      <c r="I2">
        <v>0.529553122482607</v>
      </c>
      <c r="J2">
        <v>1.22248216146741</v>
      </c>
      <c r="K2">
        <f>'v1'!J2</f>
        <v>1.01261866487001</v>
      </c>
      <c r="M2" s="32" t="s">
        <v>78</v>
      </c>
      <c r="N2" s="5">
        <v>39600</v>
      </c>
      <c r="O2">
        <v>0.33129819640627101</v>
      </c>
      <c r="P2">
        <v>0.70777886982632499</v>
      </c>
      <c r="Q2">
        <f>'v1'!P2</f>
        <v>0.86242858206499995</v>
      </c>
      <c r="S2" t="s">
        <v>78</v>
      </c>
      <c r="T2" s="5">
        <v>40118</v>
      </c>
      <c r="U2">
        <v>0</v>
      </c>
      <c r="V2">
        <v>7.51266223135372E-2</v>
      </c>
      <c r="W2">
        <f>'v1'!V2</f>
        <v>7.4460925300246006E-2</v>
      </c>
      <c r="Y2" s="32" t="s">
        <v>78</v>
      </c>
      <c r="Z2" s="5">
        <v>41091</v>
      </c>
      <c r="AA2">
        <v>2.0789498389557699</v>
      </c>
      <c r="AB2">
        <v>7.5717739109226703E-2</v>
      </c>
      <c r="AC2">
        <f>'v1'!AB2</f>
        <v>1.1999219334812799E-4</v>
      </c>
    </row>
    <row r="3" spans="1:29" x14ac:dyDescent="0.25">
      <c r="A3" t="s">
        <v>79</v>
      </c>
      <c r="B3" s="5">
        <v>34394</v>
      </c>
      <c r="C3">
        <v>0.84363937196190197</v>
      </c>
      <c r="D3">
        <v>1.94596221793718</v>
      </c>
      <c r="E3">
        <f>'v1'!D3</f>
        <v>1.6178197847977001</v>
      </c>
      <c r="G3" t="s">
        <v>79</v>
      </c>
      <c r="H3" s="5">
        <v>34394</v>
      </c>
      <c r="I3">
        <v>0.84363937196190197</v>
      </c>
      <c r="J3">
        <v>1.94596221793718</v>
      </c>
      <c r="K3">
        <f>'v1'!J3</f>
        <v>1.6178197847977001</v>
      </c>
      <c r="M3" s="32" t="s">
        <v>79</v>
      </c>
      <c r="N3" s="5">
        <v>39630</v>
      </c>
      <c r="O3">
        <v>4.6405563403979402</v>
      </c>
      <c r="P3">
        <v>1.1942044840921799</v>
      </c>
      <c r="Q3">
        <f>'v1'!P3</f>
        <v>1.0439700876359701</v>
      </c>
      <c r="S3" t="s">
        <v>79</v>
      </c>
      <c r="T3" s="5">
        <v>40148</v>
      </c>
      <c r="U3">
        <v>6.72389571161114E-2</v>
      </c>
      <c r="V3">
        <v>5.3905518711272499E-2</v>
      </c>
      <c r="W3">
        <f>'v1'!V3</f>
        <v>5.6165953913045498E-2</v>
      </c>
      <c r="Y3" s="32" t="s">
        <v>79</v>
      </c>
      <c r="Z3" s="5">
        <v>41122</v>
      </c>
      <c r="AA3">
        <v>0.12978226857525099</v>
      </c>
      <c r="AB3">
        <v>8.11925878502429E-2</v>
      </c>
      <c r="AC3">
        <f>'v1'!AB3</f>
        <v>1.7698086720585601E-4</v>
      </c>
    </row>
    <row r="4" spans="1:29" x14ac:dyDescent="0.25">
      <c r="A4" t="s">
        <v>80</v>
      </c>
      <c r="B4" s="5">
        <v>34486</v>
      </c>
      <c r="C4">
        <v>0.95767198786963503</v>
      </c>
      <c r="D4">
        <v>1.18507545101925</v>
      </c>
      <c r="E4">
        <f>'v1'!D4</f>
        <v>1.0724392289887099</v>
      </c>
      <c r="G4" t="s">
        <v>80</v>
      </c>
      <c r="H4" s="5">
        <v>34486</v>
      </c>
      <c r="I4">
        <v>0.95767198786963503</v>
      </c>
      <c r="J4">
        <v>1.18507545101925</v>
      </c>
      <c r="K4">
        <f>'v1'!J4</f>
        <v>1.0724392289887099</v>
      </c>
      <c r="M4" s="32" t="s">
        <v>80</v>
      </c>
      <c r="N4" s="5">
        <v>39661</v>
      </c>
      <c r="O4">
        <v>3.0416077113409199</v>
      </c>
      <c r="P4">
        <v>1.32400166830938</v>
      </c>
      <c r="Q4">
        <f>'v1'!P4</f>
        <v>1.0507817501407299</v>
      </c>
      <c r="S4" t="s">
        <v>80</v>
      </c>
      <c r="T4" s="5">
        <v>40179</v>
      </c>
      <c r="U4">
        <v>9.1488551986085298E-2</v>
      </c>
      <c r="V4">
        <v>5.6770796421645703E-2</v>
      </c>
      <c r="W4">
        <f>'v1'!V4</f>
        <v>4.3467685883558101E-2</v>
      </c>
      <c r="Y4" s="32" t="s">
        <v>80</v>
      </c>
      <c r="Z4" s="5">
        <v>41153</v>
      </c>
      <c r="AA4">
        <v>0.31147135041721402</v>
      </c>
      <c r="AB4">
        <v>8.1231487612276596E-2</v>
      </c>
      <c r="AC4">
        <f>'v1'!AB4</f>
        <v>1.2931916572034299E-4</v>
      </c>
    </row>
    <row r="5" spans="1:29" x14ac:dyDescent="0.25">
      <c r="A5" t="s">
        <v>81</v>
      </c>
      <c r="B5" s="5">
        <v>34516</v>
      </c>
      <c r="C5">
        <v>3.8795124793137798</v>
      </c>
      <c r="D5">
        <v>3.5813110000519202</v>
      </c>
      <c r="E5">
        <f>'v1'!D5</f>
        <v>3.5718071290018201</v>
      </c>
      <c r="G5" t="s">
        <v>81</v>
      </c>
      <c r="H5" s="5">
        <v>34516</v>
      </c>
      <c r="I5">
        <v>3.8795124793137798</v>
      </c>
      <c r="J5">
        <v>3.5813110000519202</v>
      </c>
      <c r="K5">
        <f>'v1'!J5</f>
        <v>3.5718071290018201</v>
      </c>
      <c r="M5" s="32" t="s">
        <v>81</v>
      </c>
      <c r="N5" s="5">
        <v>39692</v>
      </c>
      <c r="O5">
        <v>6.8969438754592902</v>
      </c>
      <c r="P5">
        <v>1.39899855360004</v>
      </c>
      <c r="Q5">
        <f>'v1'!P5</f>
        <v>0.98714105016863796</v>
      </c>
      <c r="S5" t="s">
        <v>81</v>
      </c>
      <c r="T5" s="5">
        <v>40210</v>
      </c>
      <c r="U5">
        <v>2.0721180425472601</v>
      </c>
      <c r="V5">
        <v>5.9623678790043898E-2</v>
      </c>
      <c r="W5">
        <f>'v1'!V5</f>
        <v>4.0691810892790101E-2</v>
      </c>
      <c r="Y5" s="32" t="s">
        <v>81</v>
      </c>
      <c r="Z5" s="5">
        <v>41183</v>
      </c>
      <c r="AA5">
        <v>6.7222465167227102E-2</v>
      </c>
      <c r="AB5">
        <v>8.2119415799797299E-2</v>
      </c>
      <c r="AC5">
        <f>'v1'!AB5</f>
        <v>1.5765229284259199E-4</v>
      </c>
    </row>
    <row r="6" spans="1:29" x14ac:dyDescent="0.25">
      <c r="A6" t="s">
        <v>82</v>
      </c>
      <c r="B6" s="5">
        <v>34547</v>
      </c>
      <c r="C6">
        <v>3.7547288237004</v>
      </c>
      <c r="D6">
        <v>3.6722370606922201</v>
      </c>
      <c r="E6">
        <f>'v1'!D6</f>
        <v>3.6949527327678799</v>
      </c>
      <c r="G6" t="s">
        <v>82</v>
      </c>
      <c r="H6" s="5">
        <v>34547</v>
      </c>
      <c r="I6">
        <v>3.7547288237004</v>
      </c>
      <c r="J6">
        <v>3.6722370606922201</v>
      </c>
      <c r="K6">
        <f>'v1'!J6</f>
        <v>3.6949527327678799</v>
      </c>
      <c r="M6" s="32" t="s">
        <v>82</v>
      </c>
      <c r="N6" s="5">
        <v>39722</v>
      </c>
      <c r="O6">
        <v>4.1813427013129596</v>
      </c>
      <c r="P6">
        <v>1.8391877707759099</v>
      </c>
      <c r="Q6">
        <f>'v1'!P6</f>
        <v>1.30159522160218</v>
      </c>
      <c r="S6" t="s">
        <v>82</v>
      </c>
      <c r="T6" s="5">
        <v>40238</v>
      </c>
      <c r="U6">
        <v>5.4274570332890598E-2</v>
      </c>
      <c r="V6">
        <v>9.7164185629061706E-2</v>
      </c>
      <c r="W6">
        <f>'v1'!V6</f>
        <v>6.0685409752248003E-2</v>
      </c>
      <c r="Y6" s="32" t="s">
        <v>82</v>
      </c>
      <c r="Z6" s="5">
        <v>41214</v>
      </c>
      <c r="AA6">
        <v>0.79105429785604198</v>
      </c>
      <c r="AB6">
        <v>7.9927536401003293E-2</v>
      </c>
      <c r="AC6">
        <f>'v1'!AB6</f>
        <v>1.4912829092717E-4</v>
      </c>
    </row>
    <row r="7" spans="1:29" x14ac:dyDescent="0.25">
      <c r="A7" t="s">
        <v>83</v>
      </c>
      <c r="B7" s="5">
        <v>34578</v>
      </c>
      <c r="C7">
        <v>3.8812581138870899</v>
      </c>
      <c r="D7">
        <v>3.2997085342996102</v>
      </c>
      <c r="E7">
        <f>'v1'!D7</f>
        <v>3.3568520072143202</v>
      </c>
      <c r="G7" t="s">
        <v>83</v>
      </c>
      <c r="H7" s="5">
        <v>34578</v>
      </c>
      <c r="I7">
        <v>3.8812581138870899</v>
      </c>
      <c r="J7">
        <v>3.2997085342996102</v>
      </c>
      <c r="K7">
        <f>'v1'!J7</f>
        <v>3.3568520072143202</v>
      </c>
      <c r="M7" s="32" t="s">
        <v>83</v>
      </c>
      <c r="N7" s="5">
        <v>39753</v>
      </c>
      <c r="O7">
        <v>7.1340650502008902</v>
      </c>
      <c r="P7">
        <v>1.86452179060922</v>
      </c>
      <c r="Q7">
        <f>'v1'!P7</f>
        <v>1.32302342189433</v>
      </c>
      <c r="S7" t="s">
        <v>83</v>
      </c>
      <c r="T7" s="5">
        <v>40269</v>
      </c>
      <c r="U7">
        <v>1.1691674679067801</v>
      </c>
      <c r="V7">
        <v>0.12876322552403099</v>
      </c>
      <c r="W7">
        <f>'v1'!V7</f>
        <v>9.4608431699250206E-2</v>
      </c>
      <c r="Y7" s="32" t="s">
        <v>83</v>
      </c>
      <c r="Z7" s="5">
        <v>41244</v>
      </c>
      <c r="AA7">
        <v>0.49381420448499902</v>
      </c>
      <c r="AB7">
        <v>7.52786857029175E-2</v>
      </c>
      <c r="AC7">
        <f>'v1'!AB7</f>
        <v>9.9373279094372395E-5</v>
      </c>
    </row>
    <row r="8" spans="1:29" x14ac:dyDescent="0.25">
      <c r="A8" t="s">
        <v>84</v>
      </c>
      <c r="B8" s="5">
        <v>34608</v>
      </c>
      <c r="C8">
        <v>3.3464530121398299</v>
      </c>
      <c r="D8">
        <v>3.2360134212476699</v>
      </c>
      <c r="E8">
        <f>'v1'!D8</f>
        <v>3.3104104351800201</v>
      </c>
      <c r="G8" t="s">
        <v>84</v>
      </c>
      <c r="H8" s="5">
        <v>34608</v>
      </c>
      <c r="I8">
        <v>3.3464530121398299</v>
      </c>
      <c r="J8">
        <v>3.2360134212476699</v>
      </c>
      <c r="K8">
        <f>'v1'!J8</f>
        <v>3.3104104351800201</v>
      </c>
      <c r="M8" s="32" t="s">
        <v>84</v>
      </c>
      <c r="N8" s="5">
        <v>39783</v>
      </c>
      <c r="O8">
        <v>7.3962832415352304</v>
      </c>
      <c r="P8">
        <v>2.0891619078509298</v>
      </c>
      <c r="Q8">
        <f>'v1'!P8</f>
        <v>1.5676797986699</v>
      </c>
      <c r="S8" t="s">
        <v>84</v>
      </c>
      <c r="T8" s="5">
        <v>40299</v>
      </c>
      <c r="U8">
        <v>0.89390651164686896</v>
      </c>
      <c r="V8">
        <v>0.102626956899643</v>
      </c>
      <c r="W8">
        <f>'v1'!V8</f>
        <v>8.5916464152591104E-2</v>
      </c>
      <c r="Y8" s="32" t="s">
        <v>84</v>
      </c>
      <c r="Z8" s="5">
        <v>41275</v>
      </c>
      <c r="AA8">
        <v>5.8123536609333601E-2</v>
      </c>
      <c r="AB8">
        <v>6.7680888424703795E-2</v>
      </c>
      <c r="AC8">
        <f>'v1'!AB8</f>
        <v>9.5475468919747897E-5</v>
      </c>
    </row>
    <row r="9" spans="1:29" x14ac:dyDescent="0.25">
      <c r="A9" t="s">
        <v>85</v>
      </c>
      <c r="B9" s="5">
        <v>34639</v>
      </c>
      <c r="C9">
        <v>3.5972626205125402</v>
      </c>
      <c r="D9">
        <v>2.90550648104547</v>
      </c>
      <c r="E9">
        <f>'v1'!D9</f>
        <v>3.0271815261049202</v>
      </c>
      <c r="G9" t="s">
        <v>85</v>
      </c>
      <c r="H9" s="5">
        <v>34639</v>
      </c>
      <c r="I9">
        <v>3.5972626205125402</v>
      </c>
      <c r="J9">
        <v>2.90550648104547</v>
      </c>
      <c r="K9">
        <f>'v1'!J9</f>
        <v>3.0271815261049202</v>
      </c>
      <c r="M9" s="32" t="s">
        <v>85</v>
      </c>
      <c r="N9" s="5">
        <v>40544</v>
      </c>
      <c r="O9">
        <v>2.99534083375945</v>
      </c>
      <c r="P9">
        <v>0.46936130067153398</v>
      </c>
      <c r="Q9">
        <f>'v1'!P9</f>
        <v>0.46022150357945002</v>
      </c>
      <c r="S9" t="s">
        <v>85</v>
      </c>
      <c r="T9" s="5">
        <v>40330</v>
      </c>
      <c r="U9">
        <v>0.41990070751173297</v>
      </c>
      <c r="V9">
        <v>0.155365384701311</v>
      </c>
      <c r="W9">
        <f>'v1'!V9</f>
        <v>0.14852685431599999</v>
      </c>
      <c r="Y9" s="32" t="s">
        <v>85</v>
      </c>
      <c r="Z9" s="5">
        <v>41306</v>
      </c>
      <c r="AA9">
        <v>0.171838220683174</v>
      </c>
      <c r="AB9">
        <v>8.9093844179410894E-2</v>
      </c>
      <c r="AC9">
        <f>'v1'!AB9</f>
        <v>2.10150859614178E-4</v>
      </c>
    </row>
    <row r="10" spans="1:29" x14ac:dyDescent="0.25">
      <c r="A10" t="s">
        <v>86</v>
      </c>
      <c r="B10" s="5">
        <v>34669</v>
      </c>
      <c r="C10">
        <v>3.63252015627338</v>
      </c>
      <c r="D10">
        <v>2.8138152642877001</v>
      </c>
      <c r="E10">
        <f>'v1'!D10</f>
        <v>2.88861134311172</v>
      </c>
      <c r="G10" t="s">
        <v>86</v>
      </c>
      <c r="H10" s="5">
        <v>34669</v>
      </c>
      <c r="I10">
        <v>3.63252015627338</v>
      </c>
      <c r="J10">
        <v>2.8138152642877001</v>
      </c>
      <c r="K10">
        <f>'v1'!J10</f>
        <v>2.88861134311172</v>
      </c>
      <c r="M10" s="32" t="s">
        <v>86</v>
      </c>
      <c r="N10" s="5">
        <v>40575</v>
      </c>
      <c r="O10">
        <v>0.23849024523044901</v>
      </c>
      <c r="P10">
        <v>0.62526127458474301</v>
      </c>
      <c r="Q10">
        <f>'v1'!P10</f>
        <v>0.48294853628933998</v>
      </c>
      <c r="S10" t="s">
        <v>86</v>
      </c>
      <c r="T10" s="5">
        <v>40360</v>
      </c>
      <c r="U10">
        <v>1.3504491120220099</v>
      </c>
      <c r="V10">
        <v>0.17902357109195199</v>
      </c>
      <c r="W10">
        <f>'v1'!V10</f>
        <v>0.18174415772849201</v>
      </c>
      <c r="Y10" s="32" t="s">
        <v>86</v>
      </c>
      <c r="Z10" s="5">
        <v>41334</v>
      </c>
      <c r="AA10">
        <v>0.44405118651440501</v>
      </c>
      <c r="AB10">
        <v>0.132636284257903</v>
      </c>
      <c r="AC10">
        <f>'v1'!AB10</f>
        <v>3.0801742639807701E-4</v>
      </c>
    </row>
    <row r="11" spans="1:29" x14ac:dyDescent="0.25">
      <c r="A11" t="s">
        <v>87</v>
      </c>
      <c r="B11" s="5">
        <v>34700</v>
      </c>
      <c r="C11">
        <v>2.9523484691883199</v>
      </c>
      <c r="D11">
        <v>2.1197166603572599</v>
      </c>
      <c r="E11">
        <f>'v1'!D11</f>
        <v>2.1731402834767901</v>
      </c>
      <c r="G11" t="s">
        <v>87</v>
      </c>
      <c r="H11" s="5">
        <v>34700</v>
      </c>
      <c r="I11">
        <v>2.9523484691883199</v>
      </c>
      <c r="J11">
        <v>2.1197166603572599</v>
      </c>
      <c r="K11">
        <f>'v1'!J11</f>
        <v>2.1731402834767901</v>
      </c>
      <c r="M11" s="1" t="s">
        <v>87</v>
      </c>
      <c r="N11" s="5">
        <v>40603</v>
      </c>
      <c r="O11">
        <v>0.42683799481016999</v>
      </c>
      <c r="P11">
        <v>0.91382648428343105</v>
      </c>
      <c r="Q11">
        <f>'v1'!P11</f>
        <v>0.57162511123079995</v>
      </c>
      <c r="S11" s="1" t="s">
        <v>87</v>
      </c>
      <c r="T11" s="5">
        <v>40391</v>
      </c>
      <c r="U11">
        <v>1.56916430953152</v>
      </c>
      <c r="V11">
        <v>0.21465874536934501</v>
      </c>
      <c r="W11">
        <f>'v1'!V11</f>
        <v>0.23831887136907001</v>
      </c>
      <c r="Y11" s="1" t="s">
        <v>87</v>
      </c>
      <c r="Z11" s="5">
        <v>41365</v>
      </c>
      <c r="AA11">
        <v>0.45304208921313999</v>
      </c>
      <c r="AB11">
        <v>0.16023435628417201</v>
      </c>
      <c r="AC11">
        <f>'v1'!AB11</f>
        <v>5.5838292919441201E-4</v>
      </c>
    </row>
    <row r="12" spans="1:29" x14ac:dyDescent="0.25">
      <c r="A12" t="s">
        <v>88</v>
      </c>
      <c r="B12" s="5">
        <v>34731</v>
      </c>
      <c r="C12">
        <v>2.5759914514245001</v>
      </c>
      <c r="D12">
        <v>2.3265959156670801</v>
      </c>
      <c r="E12">
        <f>'v1'!D12</f>
        <v>2.3914629701346599</v>
      </c>
      <c r="G12" t="s">
        <v>88</v>
      </c>
      <c r="H12" s="5">
        <v>34731</v>
      </c>
      <c r="I12">
        <v>2.5759914514245001</v>
      </c>
      <c r="J12">
        <v>2.3265959156670801</v>
      </c>
      <c r="K12">
        <f>'v1'!J12</f>
        <v>2.3914629701346599</v>
      </c>
      <c r="M12" s="1" t="s">
        <v>88</v>
      </c>
      <c r="N12" s="5">
        <v>40634</v>
      </c>
      <c r="O12">
        <v>2.2400458173601101</v>
      </c>
      <c r="P12">
        <v>1.4434601662944899</v>
      </c>
      <c r="Q12">
        <f>'v1'!P12</f>
        <v>0.89157479957658903</v>
      </c>
      <c r="S12" s="1" t="s">
        <v>88</v>
      </c>
      <c r="T12" s="5">
        <v>40422</v>
      </c>
      <c r="U12">
        <v>1.8872928735049801</v>
      </c>
      <c r="V12">
        <v>0.20959421990031099</v>
      </c>
      <c r="W12">
        <f>'v1'!V12</f>
        <v>0.259127146082061</v>
      </c>
      <c r="Y12" s="1" t="s">
        <v>88</v>
      </c>
      <c r="Z12" s="5">
        <v>41395</v>
      </c>
      <c r="AA12">
        <v>0.681023379298906</v>
      </c>
      <c r="AB12">
        <v>0.17931372848494201</v>
      </c>
      <c r="AC12">
        <f>'v1'!AB12</f>
        <v>9.940412202591451E-4</v>
      </c>
    </row>
    <row r="13" spans="1:29" x14ac:dyDescent="0.25">
      <c r="A13" t="s">
        <v>89</v>
      </c>
      <c r="B13" s="5">
        <v>34759</v>
      </c>
      <c r="C13">
        <v>2.7604149465008798</v>
      </c>
      <c r="D13">
        <v>3.4119080269406901</v>
      </c>
      <c r="E13">
        <f>'v1'!D13</f>
        <v>3.56284656442442</v>
      </c>
      <c r="G13" t="s">
        <v>89</v>
      </c>
      <c r="H13" s="5">
        <v>34759</v>
      </c>
      <c r="I13">
        <v>2.7604149465008798</v>
      </c>
      <c r="J13">
        <v>3.4119080269406901</v>
      </c>
      <c r="K13">
        <f>'v1'!J13</f>
        <v>3.56284656442442</v>
      </c>
      <c r="M13" s="1" t="s">
        <v>89</v>
      </c>
      <c r="N13" s="5">
        <v>40664</v>
      </c>
      <c r="O13">
        <v>2.8233936187380801</v>
      </c>
      <c r="P13">
        <v>1.9170369882037599</v>
      </c>
      <c r="Q13">
        <f>'v1'!P13</f>
        <v>1.20725162650213</v>
      </c>
      <c r="S13" s="1" t="s">
        <v>89</v>
      </c>
      <c r="T13" s="5">
        <v>40452</v>
      </c>
      <c r="U13">
        <v>4.3487800350171097</v>
      </c>
      <c r="V13">
        <v>0.224822075446274</v>
      </c>
      <c r="W13">
        <f>'v1'!V13</f>
        <v>0.25262811981571198</v>
      </c>
      <c r="Y13" s="1" t="s">
        <v>89</v>
      </c>
      <c r="Z13" s="5">
        <v>41426</v>
      </c>
      <c r="AA13">
        <v>0.79776108125850798</v>
      </c>
      <c r="AB13">
        <v>0.220903680558793</v>
      </c>
      <c r="AC13">
        <f>'v1'!AB13</f>
        <v>2.2536116680127402E-3</v>
      </c>
    </row>
    <row r="14" spans="1:29" x14ac:dyDescent="0.25">
      <c r="A14" t="s">
        <v>90</v>
      </c>
      <c r="B14" s="5">
        <v>34790</v>
      </c>
      <c r="C14">
        <v>3.3225576868264799</v>
      </c>
      <c r="D14">
        <v>4.3077081464128604</v>
      </c>
      <c r="E14">
        <f>'v1'!D14</f>
        <v>4.4727074992365203</v>
      </c>
      <c r="G14" t="s">
        <v>90</v>
      </c>
      <c r="H14" s="5">
        <v>34790</v>
      </c>
      <c r="I14">
        <v>3.3225576868264799</v>
      </c>
      <c r="J14">
        <v>4.3077081464128604</v>
      </c>
      <c r="K14">
        <f>'v1'!J14</f>
        <v>4.4727074992365203</v>
      </c>
      <c r="M14" s="1" t="s">
        <v>90</v>
      </c>
      <c r="N14" s="5">
        <v>40695</v>
      </c>
      <c r="O14">
        <v>0.49053453708257599</v>
      </c>
      <c r="P14">
        <v>2.3998278004107898</v>
      </c>
      <c r="Q14">
        <f>'v1'!P14</f>
        <v>1.4916817060975101</v>
      </c>
      <c r="S14" s="1" t="s">
        <v>90</v>
      </c>
      <c r="T14" s="5">
        <v>40483</v>
      </c>
      <c r="U14">
        <v>2.6294161513963599</v>
      </c>
      <c r="V14">
        <v>0.21037503751379899</v>
      </c>
      <c r="W14">
        <f>'v1'!V14</f>
        <v>0.23065343309177599</v>
      </c>
      <c r="Y14" s="1" t="s">
        <v>90</v>
      </c>
      <c r="Z14" s="5">
        <v>41456</v>
      </c>
      <c r="AA14">
        <v>0.52573685319808905</v>
      </c>
      <c r="AB14">
        <v>0.255329637148205</v>
      </c>
      <c r="AC14">
        <f>'v1'!AB14</f>
        <v>7.4667948139595097E-3</v>
      </c>
    </row>
    <row r="15" spans="1:29" x14ac:dyDescent="0.25">
      <c r="A15" t="s">
        <v>91</v>
      </c>
      <c r="B15" s="5">
        <v>34820</v>
      </c>
      <c r="C15">
        <v>3.44539046312534</v>
      </c>
      <c r="D15">
        <v>4.8045853251966202</v>
      </c>
      <c r="E15">
        <f>'v1'!D15</f>
        <v>4.9258805497294702</v>
      </c>
      <c r="G15" t="s">
        <v>91</v>
      </c>
      <c r="H15" s="5">
        <v>34820</v>
      </c>
      <c r="I15">
        <v>3.44539046312534</v>
      </c>
      <c r="J15">
        <v>4.8045853251966202</v>
      </c>
      <c r="K15">
        <f>'v1'!J15</f>
        <v>4.9258805497294702</v>
      </c>
      <c r="M15" s="1" t="s">
        <v>91</v>
      </c>
      <c r="N15" s="5">
        <v>40725</v>
      </c>
      <c r="O15">
        <v>4.2569908169409802E-2</v>
      </c>
      <c r="P15">
        <v>2.6224116432912798</v>
      </c>
      <c r="Q15">
        <f>'v1'!P15</f>
        <v>1.97819436097271</v>
      </c>
      <c r="S15" s="1" t="s">
        <v>91</v>
      </c>
      <c r="T15" s="5">
        <v>40513</v>
      </c>
      <c r="U15">
        <v>1.78373836467729</v>
      </c>
      <c r="V15">
        <v>0.20610859380047999</v>
      </c>
      <c r="W15">
        <f>'v1'!V15</f>
        <v>0.22045625102410399</v>
      </c>
      <c r="Y15" s="1" t="s">
        <v>91</v>
      </c>
      <c r="Z15" s="5">
        <v>41487</v>
      </c>
      <c r="AA15">
        <v>0.59468331174819</v>
      </c>
      <c r="AB15">
        <v>0.214299547883323</v>
      </c>
      <c r="AC15">
        <f>'v1'!AB15</f>
        <v>1.63869672409667E-2</v>
      </c>
    </row>
    <row r="16" spans="1:29" x14ac:dyDescent="0.25">
      <c r="A16" t="s">
        <v>92</v>
      </c>
      <c r="B16" s="5">
        <v>34851</v>
      </c>
      <c r="C16">
        <v>4.2927523165706898</v>
      </c>
      <c r="D16">
        <v>5.7734513977530399</v>
      </c>
      <c r="E16">
        <f>'v1'!D16</f>
        <v>5.86042139694172</v>
      </c>
      <c r="G16" t="s">
        <v>92</v>
      </c>
      <c r="H16" s="5">
        <v>34851</v>
      </c>
      <c r="I16">
        <v>4.2927523165706898</v>
      </c>
      <c r="J16">
        <v>5.7734513977530399</v>
      </c>
      <c r="K16">
        <f>'v1'!J16</f>
        <v>5.86042139694172</v>
      </c>
      <c r="M16" s="1" t="s">
        <v>92</v>
      </c>
      <c r="N16" s="5">
        <v>40756</v>
      </c>
      <c r="O16">
        <v>2.5453140028708399E-2</v>
      </c>
      <c r="P16">
        <v>3.0196426302876098</v>
      </c>
      <c r="Q16">
        <f>'v1'!P16</f>
        <v>2.5056369374381502</v>
      </c>
      <c r="S16" s="1" t="s">
        <v>92</v>
      </c>
      <c r="T16" s="5">
        <v>40544</v>
      </c>
      <c r="U16">
        <v>0.26286689831798199</v>
      </c>
      <c r="V16">
        <v>0.104693476549522</v>
      </c>
      <c r="W16">
        <f>'v1'!V16</f>
        <v>5.5939105398050699E-2</v>
      </c>
      <c r="Y16" s="1" t="s">
        <v>92</v>
      </c>
      <c r="Z16" s="5">
        <v>41518</v>
      </c>
      <c r="AA16">
        <v>0.48210766519456399</v>
      </c>
      <c r="AB16">
        <v>0.180873751296484</v>
      </c>
      <c r="AC16">
        <f>'v1'!AB16</f>
        <v>1.8307516927629199E-2</v>
      </c>
    </row>
    <row r="17" spans="1:29" x14ac:dyDescent="0.25">
      <c r="A17" t="s">
        <v>93</v>
      </c>
      <c r="B17" s="5">
        <v>34881</v>
      </c>
      <c r="C17">
        <v>4.5416895577109297</v>
      </c>
      <c r="D17">
        <v>5.9591041429371296</v>
      </c>
      <c r="E17">
        <f>'v1'!D17</f>
        <v>6.0775019146766196</v>
      </c>
      <c r="G17" t="s">
        <v>93</v>
      </c>
      <c r="H17" s="5">
        <v>34881</v>
      </c>
      <c r="I17">
        <v>4.5416895577109297</v>
      </c>
      <c r="J17">
        <v>5.9591041429371296</v>
      </c>
      <c r="K17">
        <f>'v1'!J17</f>
        <v>6.0775019146766196</v>
      </c>
      <c r="M17" s="1" t="s">
        <v>93</v>
      </c>
      <c r="N17" s="5">
        <v>40787</v>
      </c>
      <c r="O17">
        <v>0.28907446336546799</v>
      </c>
      <c r="P17">
        <v>2.6540111323651301</v>
      </c>
      <c r="Q17">
        <f>'v1'!P17</f>
        <v>2.72585318158951</v>
      </c>
      <c r="S17" s="1" t="s">
        <v>93</v>
      </c>
      <c r="T17" s="5">
        <v>40575</v>
      </c>
      <c r="U17">
        <v>0.71854278315375297</v>
      </c>
      <c r="V17">
        <v>0.106258447859953</v>
      </c>
      <c r="W17">
        <f>'v1'!V17</f>
        <v>4.07022729721596E-2</v>
      </c>
      <c r="Y17" s="1" t="s">
        <v>93</v>
      </c>
      <c r="Z17" s="5">
        <v>41548</v>
      </c>
      <c r="AA17">
        <v>0.51232945492722903</v>
      </c>
      <c r="AB17">
        <v>0.18549981773796601</v>
      </c>
      <c r="AC17">
        <f>'v1'!AB17</f>
        <v>1.99213403396237E-2</v>
      </c>
    </row>
    <row r="18" spans="1:29" x14ac:dyDescent="0.25">
      <c r="A18" t="s">
        <v>94</v>
      </c>
      <c r="B18" s="5">
        <v>34912</v>
      </c>
      <c r="C18">
        <v>4.9692976955984696</v>
      </c>
      <c r="D18">
        <v>6.2109194090703097</v>
      </c>
      <c r="E18">
        <f>'v1'!D18</f>
        <v>6.38382138098605</v>
      </c>
      <c r="G18" t="s">
        <v>94</v>
      </c>
      <c r="H18" s="5">
        <v>34912</v>
      </c>
      <c r="I18">
        <v>4.9692976955984696</v>
      </c>
      <c r="J18">
        <v>6.2109194090703097</v>
      </c>
      <c r="K18">
        <f>'v1'!J18</f>
        <v>6.38382138098605</v>
      </c>
      <c r="M18" s="1" t="s">
        <v>94</v>
      </c>
      <c r="N18" s="5">
        <v>40817</v>
      </c>
      <c r="O18">
        <v>0</v>
      </c>
      <c r="P18">
        <v>1.66743021811949</v>
      </c>
      <c r="Q18">
        <f>'v1'!P18</f>
        <v>1.9135601856331601</v>
      </c>
      <c r="S18" s="1" t="s">
        <v>94</v>
      </c>
      <c r="T18" s="5">
        <v>40603</v>
      </c>
      <c r="U18">
        <v>0.555588770663895</v>
      </c>
      <c r="V18">
        <v>0.142637848556115</v>
      </c>
      <c r="W18">
        <f>'v1'!V18</f>
        <v>3.7714040314529303E-2</v>
      </c>
      <c r="Y18" s="1" t="s">
        <v>94</v>
      </c>
      <c r="Z18" s="5">
        <v>41579</v>
      </c>
      <c r="AA18">
        <v>0.27907049693848301</v>
      </c>
      <c r="AB18">
        <v>0.20229990453812799</v>
      </c>
      <c r="AC18">
        <f>'v1'!AB18</f>
        <v>2.25019141968263E-2</v>
      </c>
    </row>
    <row r="19" spans="1:29" x14ac:dyDescent="0.25">
      <c r="A19" t="s">
        <v>95</v>
      </c>
      <c r="B19" s="5">
        <v>34943</v>
      </c>
      <c r="C19">
        <v>5.3127541326531098</v>
      </c>
      <c r="D19">
        <v>5.0466314063862798</v>
      </c>
      <c r="E19">
        <f>'v1'!D19</f>
        <v>5.0747218890472601</v>
      </c>
      <c r="G19" t="s">
        <v>95</v>
      </c>
      <c r="H19" s="5">
        <v>34943</v>
      </c>
      <c r="I19">
        <v>5.3127541326531098</v>
      </c>
      <c r="J19">
        <v>5.0466314063862798</v>
      </c>
      <c r="K19">
        <f>'v1'!J19</f>
        <v>5.0747218890472601</v>
      </c>
      <c r="M19" s="1" t="s">
        <v>95</v>
      </c>
      <c r="N19" s="5">
        <v>40848</v>
      </c>
      <c r="O19">
        <v>0</v>
      </c>
      <c r="P19">
        <v>1.55533150883042</v>
      </c>
      <c r="Q19">
        <f>'v1'!P19</f>
        <v>1.81675387363305</v>
      </c>
      <c r="S19" s="1" t="s">
        <v>95</v>
      </c>
      <c r="T19" s="5">
        <v>40634</v>
      </c>
      <c r="U19">
        <v>0.52673592728887897</v>
      </c>
      <c r="V19">
        <v>0.161991052765453</v>
      </c>
      <c r="W19">
        <f>'v1'!V19</f>
        <v>6.4010112635848299E-2</v>
      </c>
      <c r="Y19" s="1" t="s">
        <v>95</v>
      </c>
      <c r="Z19" s="5">
        <v>41609</v>
      </c>
      <c r="AA19">
        <v>0.46382054629052799</v>
      </c>
      <c r="AB19">
        <v>0.21168182333381999</v>
      </c>
      <c r="AC19">
        <f>'v1'!AB19</f>
        <v>2.48592389413438E-2</v>
      </c>
    </row>
    <row r="20" spans="1:29" x14ac:dyDescent="0.25">
      <c r="A20" t="s">
        <v>96</v>
      </c>
      <c r="B20" s="5">
        <v>34973</v>
      </c>
      <c r="C20">
        <v>4.4228504173253498</v>
      </c>
      <c r="D20">
        <v>5.2777225219500803</v>
      </c>
      <c r="E20">
        <f>'v1'!D20</f>
        <v>5.4316834260827802</v>
      </c>
      <c r="G20" t="s">
        <v>96</v>
      </c>
      <c r="H20" s="5">
        <v>34973</v>
      </c>
      <c r="I20">
        <v>4.4228504173253498</v>
      </c>
      <c r="J20">
        <v>5.2777225219500803</v>
      </c>
      <c r="K20">
        <f>'v1'!J20</f>
        <v>5.4316834260827802</v>
      </c>
      <c r="M20" s="1" t="s">
        <v>96</v>
      </c>
      <c r="N20" s="5">
        <v>40878</v>
      </c>
      <c r="O20">
        <v>0</v>
      </c>
      <c r="P20">
        <v>1.8334112294617</v>
      </c>
      <c r="Q20">
        <f>'v1'!P20</f>
        <v>2.1535162200739602</v>
      </c>
      <c r="S20" s="1" t="s">
        <v>96</v>
      </c>
      <c r="T20" s="5">
        <v>40664</v>
      </c>
      <c r="U20">
        <v>0.31892101179208399</v>
      </c>
      <c r="V20">
        <v>0.183235883139821</v>
      </c>
      <c r="W20">
        <f>'v1'!V20</f>
        <v>9.35265416309283E-2</v>
      </c>
      <c r="Y20" s="1" t="s">
        <v>96</v>
      </c>
      <c r="Z20" s="5">
        <v>41640</v>
      </c>
      <c r="AA20">
        <v>0.234759457506828</v>
      </c>
      <c r="AB20">
        <v>0.15085171084942001</v>
      </c>
      <c r="AC20">
        <f>'v1'!AB20</f>
        <v>1.9494912615991601E-2</v>
      </c>
    </row>
    <row r="21" spans="1:29" x14ac:dyDescent="0.25">
      <c r="A21" t="s">
        <v>97</v>
      </c>
      <c r="B21" s="5">
        <v>35004</v>
      </c>
      <c r="C21">
        <v>4.3294129335852096</v>
      </c>
      <c r="D21">
        <v>4.8847806302562704</v>
      </c>
      <c r="E21">
        <f>'v1'!D21</f>
        <v>4.96817828362762</v>
      </c>
      <c r="G21" t="s">
        <v>97</v>
      </c>
      <c r="H21" s="5">
        <v>35004</v>
      </c>
      <c r="I21">
        <v>4.3294129335852096</v>
      </c>
      <c r="J21">
        <v>4.8847806302562704</v>
      </c>
      <c r="K21">
        <f>'v1'!J21</f>
        <v>4.96817828362762</v>
      </c>
      <c r="M21" s="1" t="s">
        <v>97</v>
      </c>
      <c r="N21" s="5">
        <v>40909</v>
      </c>
      <c r="O21">
        <v>0</v>
      </c>
      <c r="P21">
        <v>1.35703071798039</v>
      </c>
      <c r="Q21">
        <f>'v1'!P21</f>
        <v>1.6107772186209199</v>
      </c>
      <c r="S21" s="1" t="s">
        <v>97</v>
      </c>
      <c r="T21" s="5">
        <v>40695</v>
      </c>
      <c r="U21">
        <v>0.70374768679063404</v>
      </c>
      <c r="V21">
        <v>0.23285871691534099</v>
      </c>
      <c r="W21">
        <f>'v1'!V21</f>
        <v>0.13573526228628499</v>
      </c>
      <c r="Y21" s="1" t="s">
        <v>97</v>
      </c>
      <c r="Z21" s="5">
        <v>41671</v>
      </c>
      <c r="AA21">
        <v>0.32947071332500899</v>
      </c>
      <c r="AB21">
        <v>0.16891769717518601</v>
      </c>
      <c r="AC21">
        <f>'v1'!AB21</f>
        <v>2.37887343567444E-2</v>
      </c>
    </row>
    <row r="22" spans="1:29" x14ac:dyDescent="0.25">
      <c r="A22" t="s">
        <v>98</v>
      </c>
      <c r="B22" s="5">
        <v>35034</v>
      </c>
      <c r="C22">
        <v>4.1827962970576396</v>
      </c>
      <c r="D22">
        <v>5.22633024389983</v>
      </c>
      <c r="E22">
        <f>'v1'!D22</f>
        <v>5.3295611332687702</v>
      </c>
      <c r="G22" t="s">
        <v>98</v>
      </c>
      <c r="H22" s="5">
        <v>35034</v>
      </c>
      <c r="I22">
        <v>4.1827962970576396</v>
      </c>
      <c r="J22">
        <v>5.22633024389983</v>
      </c>
      <c r="K22">
        <f>'v1'!J22</f>
        <v>5.3295611332687702</v>
      </c>
      <c r="M22" s="1" t="s">
        <v>98</v>
      </c>
      <c r="N22" s="5">
        <v>40940</v>
      </c>
      <c r="O22">
        <v>0</v>
      </c>
      <c r="P22">
        <v>1.4906415768274099</v>
      </c>
      <c r="Q22">
        <f>'v1'!P22</f>
        <v>1.76270002470774</v>
      </c>
      <c r="S22" s="1" t="s">
        <v>98</v>
      </c>
      <c r="T22" s="5">
        <v>40725</v>
      </c>
      <c r="U22">
        <v>0.76639760836526605</v>
      </c>
      <c r="V22">
        <v>0.25203961063614599</v>
      </c>
      <c r="W22">
        <f>'v1'!V22</f>
        <v>0.190955943121662</v>
      </c>
      <c r="Y22" s="1" t="s">
        <v>98</v>
      </c>
      <c r="Z22" s="5">
        <v>41699</v>
      </c>
      <c r="AA22">
        <v>0.33692707269889999</v>
      </c>
      <c r="AB22">
        <v>0.253266102983152</v>
      </c>
      <c r="AC22">
        <f>'v1'!AB22</f>
        <v>3.8641447810294799E-2</v>
      </c>
    </row>
    <row r="23" spans="1:29" x14ac:dyDescent="0.25">
      <c r="A23" t="s">
        <v>99</v>
      </c>
      <c r="B23" s="5">
        <v>35065</v>
      </c>
      <c r="C23">
        <v>3.1199237350220899</v>
      </c>
      <c r="D23">
        <v>4.0724598170964796</v>
      </c>
      <c r="E23">
        <f>'v1'!D23</f>
        <v>4.40208575874634</v>
      </c>
      <c r="G23" t="s">
        <v>99</v>
      </c>
      <c r="H23" s="5">
        <v>35065</v>
      </c>
      <c r="I23">
        <v>3.1199237350220899</v>
      </c>
      <c r="J23">
        <v>4.0724598170964796</v>
      </c>
      <c r="K23">
        <f>'v1'!J23</f>
        <v>4.40208575874634</v>
      </c>
      <c r="M23" s="1" t="s">
        <v>99</v>
      </c>
      <c r="N23" s="5">
        <v>40969</v>
      </c>
      <c r="O23">
        <v>0</v>
      </c>
      <c r="P23">
        <v>1.84062885828848</v>
      </c>
      <c r="Q23">
        <f>'v1'!P23</f>
        <v>2.15433981932431</v>
      </c>
      <c r="S23" s="1" t="s">
        <v>99</v>
      </c>
      <c r="T23" s="5">
        <v>40756</v>
      </c>
      <c r="U23">
        <v>1.4470358343382499</v>
      </c>
      <c r="V23">
        <v>0.27748418794804097</v>
      </c>
      <c r="W23">
        <f>'v1'!V23</f>
        <v>0.321535539089013</v>
      </c>
      <c r="Y23" s="1" t="s">
        <v>99</v>
      </c>
      <c r="Z23" s="5">
        <v>41730</v>
      </c>
      <c r="AA23">
        <v>0.52614835134013904</v>
      </c>
      <c r="AB23">
        <v>0.304184933853413</v>
      </c>
      <c r="AC23">
        <f>'v1'!AB23</f>
        <v>6.1334751997077497E-2</v>
      </c>
    </row>
    <row r="24" spans="1:29" x14ac:dyDescent="0.25">
      <c r="A24" t="s">
        <v>100</v>
      </c>
      <c r="B24" s="5">
        <v>35096</v>
      </c>
      <c r="C24">
        <v>2.79788681999467</v>
      </c>
      <c r="D24">
        <v>4.29299411948901</v>
      </c>
      <c r="E24">
        <f>'v1'!D24</f>
        <v>4.5359376988794198</v>
      </c>
      <c r="G24" t="s">
        <v>100</v>
      </c>
      <c r="H24" s="5">
        <v>35096</v>
      </c>
      <c r="I24">
        <v>2.79788681999467</v>
      </c>
      <c r="J24">
        <v>4.29299411948901</v>
      </c>
      <c r="K24">
        <f>'v1'!J24</f>
        <v>4.5359376988794198</v>
      </c>
      <c r="M24" s="1" t="s">
        <v>100</v>
      </c>
      <c r="N24" s="5">
        <v>41334</v>
      </c>
      <c r="O24">
        <v>0</v>
      </c>
      <c r="P24">
        <v>1.56705943643463</v>
      </c>
      <c r="Q24">
        <f>'v1'!P24</f>
        <v>1.40737960504806</v>
      </c>
      <c r="S24" s="1" t="s">
        <v>100</v>
      </c>
      <c r="T24" s="5">
        <v>40787</v>
      </c>
      <c r="U24">
        <v>3.3435930939889298</v>
      </c>
      <c r="V24">
        <v>0.22944967650373499</v>
      </c>
      <c r="W24">
        <f>'v1'!V24</f>
        <v>0.35156122864504802</v>
      </c>
      <c r="Y24" s="1" t="s">
        <v>100</v>
      </c>
      <c r="Z24" s="5">
        <v>41760</v>
      </c>
      <c r="AA24">
        <v>0.56868847123270305</v>
      </c>
      <c r="AB24">
        <v>0.357457217279955</v>
      </c>
      <c r="AC24">
        <f>'v1'!AB24</f>
        <v>9.7044470216855999E-2</v>
      </c>
    </row>
    <row r="25" spans="1:29" x14ac:dyDescent="0.25">
      <c r="A25" t="s">
        <v>101</v>
      </c>
      <c r="B25" s="5">
        <v>35125</v>
      </c>
      <c r="C25">
        <v>3.33345315797327</v>
      </c>
      <c r="D25">
        <v>5.4954807270099799</v>
      </c>
      <c r="E25">
        <f>'v1'!D25</f>
        <v>5.8141258766461803</v>
      </c>
      <c r="G25" t="s">
        <v>101</v>
      </c>
      <c r="H25" s="5">
        <v>35125</v>
      </c>
      <c r="I25">
        <v>3.33345315797327</v>
      </c>
      <c r="J25">
        <v>5.4954807270099799</v>
      </c>
      <c r="K25">
        <f>'v1'!J25</f>
        <v>5.8141258766461803</v>
      </c>
      <c r="M25" s="1" t="s">
        <v>101</v>
      </c>
      <c r="N25" s="5">
        <v>41365</v>
      </c>
      <c r="O25">
        <v>0</v>
      </c>
      <c r="P25">
        <v>2.19860215370996</v>
      </c>
      <c r="Q25">
        <f>'v1'!P25</f>
        <v>1.9404427642651401</v>
      </c>
      <c r="S25" s="1" t="s">
        <v>101</v>
      </c>
      <c r="T25" s="5">
        <v>40817</v>
      </c>
      <c r="U25">
        <v>3.7175200268146899E-2</v>
      </c>
      <c r="V25">
        <v>0.24777040017773799</v>
      </c>
      <c r="W25">
        <f>'v1'!V25</f>
        <v>0.357062899883831</v>
      </c>
      <c r="Y25" s="1" t="s">
        <v>101</v>
      </c>
      <c r="Z25" s="5">
        <v>41791</v>
      </c>
      <c r="AA25">
        <v>0.69037227866780604</v>
      </c>
      <c r="AB25">
        <v>0.46237141189893199</v>
      </c>
      <c r="AC25">
        <f>'v1'!AB25</f>
        <v>0.16493706671745201</v>
      </c>
    </row>
    <row r="26" spans="1:29" x14ac:dyDescent="0.25">
      <c r="A26" t="s">
        <v>102</v>
      </c>
      <c r="B26" s="5">
        <v>35156</v>
      </c>
      <c r="C26">
        <v>5.1022430898970699</v>
      </c>
      <c r="D26">
        <v>5.2935776703538799</v>
      </c>
      <c r="E26">
        <f>'v1'!D26</f>
        <v>5.4346312793932698</v>
      </c>
      <c r="G26" t="s">
        <v>102</v>
      </c>
      <c r="H26" s="5">
        <v>35156</v>
      </c>
      <c r="I26">
        <v>5.1022430898970699</v>
      </c>
      <c r="J26">
        <v>5.2935776703538799</v>
      </c>
      <c r="K26">
        <f>'v1'!J26</f>
        <v>5.4346312793932698</v>
      </c>
      <c r="M26" s="1" t="s">
        <v>102</v>
      </c>
      <c r="N26" s="5">
        <v>41395</v>
      </c>
      <c r="O26">
        <v>0</v>
      </c>
      <c r="P26">
        <v>2.5575521677262598</v>
      </c>
      <c r="Q26">
        <f>'v1'!P26</f>
        <v>2.2490065464477098</v>
      </c>
      <c r="S26" s="1" t="s">
        <v>102</v>
      </c>
      <c r="T26" s="5">
        <v>40848</v>
      </c>
      <c r="U26">
        <v>5.1064436931735901E-2</v>
      </c>
      <c r="V26">
        <v>0.148566951330797</v>
      </c>
      <c r="W26">
        <f>'v1'!V26</f>
        <v>0.20733820183771501</v>
      </c>
      <c r="Y26" s="1" t="s">
        <v>102</v>
      </c>
      <c r="Z26" s="5">
        <v>41821</v>
      </c>
      <c r="AA26">
        <v>0.678469852460029</v>
      </c>
      <c r="AB26">
        <v>0.45725857410806597</v>
      </c>
      <c r="AC26">
        <f>'v1'!AB26</f>
        <v>0.194899149298877</v>
      </c>
    </row>
    <row r="27" spans="1:29" x14ac:dyDescent="0.25">
      <c r="A27" t="s">
        <v>103</v>
      </c>
      <c r="B27" s="5">
        <v>35186</v>
      </c>
      <c r="C27">
        <v>5.3059492998783</v>
      </c>
      <c r="D27">
        <v>5.1113614585839704</v>
      </c>
      <c r="E27">
        <f>'v1'!D27</f>
        <v>5.0877313941315201</v>
      </c>
      <c r="G27" t="s">
        <v>103</v>
      </c>
      <c r="H27" s="5">
        <v>35186</v>
      </c>
      <c r="I27">
        <v>5.3059492998783</v>
      </c>
      <c r="J27">
        <v>5.1113614585839704</v>
      </c>
      <c r="K27">
        <f>'v1'!J27</f>
        <v>5.0877313941315201</v>
      </c>
      <c r="M27" s="1" t="s">
        <v>103</v>
      </c>
      <c r="N27" s="5">
        <v>41426</v>
      </c>
      <c r="O27">
        <v>0</v>
      </c>
      <c r="P27">
        <v>3.4828656789120598</v>
      </c>
      <c r="Q27">
        <f>'v1'!P27</f>
        <v>3.3003396880018099</v>
      </c>
      <c r="S27" s="1" t="s">
        <v>103</v>
      </c>
      <c r="T27" s="5">
        <v>40878</v>
      </c>
      <c r="U27">
        <v>0.17379097340153299</v>
      </c>
      <c r="V27">
        <v>7.9584120646825102E-2</v>
      </c>
      <c r="W27">
        <f>'v1'!V27</f>
        <v>0.112901596056092</v>
      </c>
      <c r="Y27" s="1" t="s">
        <v>103</v>
      </c>
      <c r="Z27" s="5">
        <v>41852</v>
      </c>
      <c r="AA27">
        <v>0.59928241122524395</v>
      </c>
      <c r="AB27">
        <v>0.48619244964678299</v>
      </c>
      <c r="AC27">
        <f>'v1'!AB27</f>
        <v>0.24015820303679999</v>
      </c>
    </row>
    <row r="28" spans="1:29" x14ac:dyDescent="0.25">
      <c r="A28" t="s">
        <v>104</v>
      </c>
      <c r="B28" s="5">
        <v>35217</v>
      </c>
      <c r="C28">
        <v>5.6988888894515801</v>
      </c>
      <c r="D28">
        <v>5.5123606490116801</v>
      </c>
      <c r="E28">
        <f>'v1'!D28</f>
        <v>5.5358942657534502</v>
      </c>
      <c r="G28" t="s">
        <v>104</v>
      </c>
      <c r="H28" s="5">
        <v>35217</v>
      </c>
      <c r="I28">
        <v>5.6988888894515801</v>
      </c>
      <c r="J28">
        <v>5.5123606490116801</v>
      </c>
      <c r="K28">
        <f>'v1'!J28</f>
        <v>5.5358942657534502</v>
      </c>
      <c r="M28" s="1" t="s">
        <v>104</v>
      </c>
      <c r="N28" s="5">
        <v>41456</v>
      </c>
      <c r="O28">
        <v>3.9420454979475399</v>
      </c>
      <c r="P28">
        <v>2.9916308368509301</v>
      </c>
      <c r="Q28">
        <f>'v1'!P28</f>
        <v>3.0798643487492599</v>
      </c>
      <c r="S28" s="1" t="s">
        <v>104</v>
      </c>
      <c r="T28" s="5">
        <v>40909</v>
      </c>
      <c r="U28">
        <v>0.12501954945455299</v>
      </c>
      <c r="V28">
        <v>7.84952290392327E-2</v>
      </c>
      <c r="W28">
        <f>'v1'!V28</f>
        <v>0.111035905253898</v>
      </c>
      <c r="Y28" s="1" t="s">
        <v>104</v>
      </c>
      <c r="Z28" s="5">
        <v>41883</v>
      </c>
      <c r="AA28">
        <v>0.73603202701211201</v>
      </c>
      <c r="AB28">
        <v>0.42605445959392801</v>
      </c>
      <c r="AC28">
        <f>'v1'!AB28</f>
        <v>0.24832183342191599</v>
      </c>
    </row>
    <row r="29" spans="1:29" x14ac:dyDescent="0.25">
      <c r="A29" t="s">
        <v>105</v>
      </c>
      <c r="B29" s="5">
        <v>35247</v>
      </c>
      <c r="C29">
        <v>5.96716902549002</v>
      </c>
      <c r="D29">
        <v>4.9537213010482297</v>
      </c>
      <c r="E29">
        <f>'v1'!D29</f>
        <v>4.9443644200753996</v>
      </c>
      <c r="G29" t="s">
        <v>105</v>
      </c>
      <c r="H29" s="5">
        <v>35247</v>
      </c>
      <c r="I29">
        <v>5.96716902549002</v>
      </c>
      <c r="J29">
        <v>4.9537213010482297</v>
      </c>
      <c r="K29">
        <f>'v1'!J29</f>
        <v>4.9443644200753996</v>
      </c>
      <c r="M29" s="1" t="s">
        <v>105</v>
      </c>
      <c r="N29" s="5">
        <v>41487</v>
      </c>
      <c r="O29">
        <v>3.07716691560675</v>
      </c>
      <c r="P29">
        <v>3.5738423745486299</v>
      </c>
      <c r="Q29">
        <f>'v1'!P29</f>
        <v>3.7783479969927698</v>
      </c>
      <c r="S29" s="1" t="s">
        <v>105</v>
      </c>
      <c r="T29" s="5">
        <v>40940</v>
      </c>
      <c r="U29">
        <v>0.15313799044691701</v>
      </c>
      <c r="V29">
        <v>6.9790041414374795E-2</v>
      </c>
      <c r="W29">
        <f>'v1'!V29</f>
        <v>0.10429280873594</v>
      </c>
      <c r="Y29" s="1" t="s">
        <v>105</v>
      </c>
      <c r="Z29" s="5">
        <v>41913</v>
      </c>
      <c r="AA29">
        <v>0.70610031629132497</v>
      </c>
      <c r="AB29">
        <v>0.42450883577402898</v>
      </c>
      <c r="AC29">
        <f>'v1'!AB29</f>
        <v>0.26375338757664801</v>
      </c>
    </row>
    <row r="30" spans="1:29" x14ac:dyDescent="0.25">
      <c r="A30" t="s">
        <v>106</v>
      </c>
      <c r="B30" s="5">
        <v>35278</v>
      </c>
      <c r="C30">
        <v>5.8185561544597002</v>
      </c>
      <c r="D30">
        <v>5.2192876341077401</v>
      </c>
      <c r="E30">
        <f>'v1'!D30</f>
        <v>5.2052300808368903</v>
      </c>
      <c r="G30" t="s">
        <v>106</v>
      </c>
      <c r="H30" s="5">
        <v>35278</v>
      </c>
      <c r="I30">
        <v>5.8185561544597002</v>
      </c>
      <c r="J30">
        <v>5.2192876341077401</v>
      </c>
      <c r="K30">
        <f>'v1'!J30</f>
        <v>5.2052300808368903</v>
      </c>
      <c r="M30" s="1" t="s">
        <v>106</v>
      </c>
      <c r="N30" s="5">
        <v>41518</v>
      </c>
      <c r="O30">
        <v>3.03594120917383</v>
      </c>
      <c r="P30">
        <v>3.1370548159936802</v>
      </c>
      <c r="Q30">
        <f>'v1'!P30</f>
        <v>3.26380950397352</v>
      </c>
      <c r="S30" s="1" t="s">
        <v>106</v>
      </c>
      <c r="T30" s="5">
        <v>40969</v>
      </c>
      <c r="U30">
        <v>0.83019852144378103</v>
      </c>
      <c r="V30">
        <v>8.1086468613234E-2</v>
      </c>
      <c r="W30">
        <f>'v1'!V30</f>
        <v>0.12457260541113301</v>
      </c>
      <c r="Y30" s="1" t="s">
        <v>106</v>
      </c>
      <c r="Z30" s="5">
        <v>41944</v>
      </c>
      <c r="AA30">
        <v>0.37400520081668498</v>
      </c>
      <c r="AB30">
        <v>0.41542877696721903</v>
      </c>
      <c r="AC30">
        <f>'v1'!AB30</f>
        <v>0.27774254108241497</v>
      </c>
    </row>
    <row r="31" spans="1:29" x14ac:dyDescent="0.25">
      <c r="A31" t="s">
        <v>107</v>
      </c>
      <c r="B31" s="5">
        <v>35309</v>
      </c>
      <c r="C31">
        <v>5.0955580816726798</v>
      </c>
      <c r="D31">
        <v>4.7618368503963202</v>
      </c>
      <c r="E31">
        <f>'v1'!D31</f>
        <v>4.7703312495806198</v>
      </c>
      <c r="G31" t="s">
        <v>107</v>
      </c>
      <c r="H31" s="5">
        <v>35309</v>
      </c>
      <c r="I31">
        <v>5.0955580816726798</v>
      </c>
      <c r="J31">
        <v>4.7618368503963202</v>
      </c>
      <c r="K31">
        <f>'v1'!J31</f>
        <v>4.7703312495806198</v>
      </c>
      <c r="M31" s="1" t="s">
        <v>107</v>
      </c>
      <c r="N31" s="5">
        <v>41548</v>
      </c>
      <c r="O31">
        <v>2.4552182124600401</v>
      </c>
      <c r="P31">
        <v>3.3178000518006701</v>
      </c>
      <c r="Q31">
        <f>'v1'!P31</f>
        <v>3.4535198134198302</v>
      </c>
      <c r="S31" s="1" t="s">
        <v>107</v>
      </c>
      <c r="T31" s="5">
        <v>41000</v>
      </c>
      <c r="U31">
        <v>0.63584154333755605</v>
      </c>
      <c r="V31">
        <v>0.12079837863198099</v>
      </c>
      <c r="W31">
        <f>'v1'!V31</f>
        <v>0.23065527306721501</v>
      </c>
      <c r="Y31" s="1" t="s">
        <v>107</v>
      </c>
      <c r="Z31" s="5">
        <v>41974</v>
      </c>
      <c r="AA31">
        <v>0.70428495047838402</v>
      </c>
      <c r="AB31">
        <v>0.44318406150873901</v>
      </c>
      <c r="AC31">
        <f>'v1'!AB31</f>
        <v>0.315725265941669</v>
      </c>
    </row>
    <row r="32" spans="1:29" x14ac:dyDescent="0.25">
      <c r="A32" t="s">
        <v>108</v>
      </c>
      <c r="B32" s="5">
        <v>35339</v>
      </c>
      <c r="C32">
        <v>4.8792182082167797</v>
      </c>
      <c r="D32">
        <v>4.5959286402089496</v>
      </c>
      <c r="E32">
        <f>'v1'!D32</f>
        <v>4.5712049417443597</v>
      </c>
      <c r="G32" t="s">
        <v>108</v>
      </c>
      <c r="H32" s="5">
        <v>35339</v>
      </c>
      <c r="I32">
        <v>4.8792182082167797</v>
      </c>
      <c r="J32">
        <v>4.5959286402089496</v>
      </c>
      <c r="K32">
        <f>'v1'!J32</f>
        <v>4.5712049417443597</v>
      </c>
      <c r="M32" s="1" t="s">
        <v>108</v>
      </c>
      <c r="N32" s="5">
        <v>41579</v>
      </c>
      <c r="O32">
        <v>2.5531865979850101</v>
      </c>
      <c r="P32">
        <v>3.1087436465836098</v>
      </c>
      <c r="Q32">
        <f>'v1'!P32</f>
        <v>3.2972452441830198</v>
      </c>
      <c r="S32" s="1" t="s">
        <v>108</v>
      </c>
      <c r="T32" s="5">
        <v>41030</v>
      </c>
      <c r="U32">
        <v>0.54232756910918001</v>
      </c>
      <c r="V32">
        <v>0.15862126414307701</v>
      </c>
      <c r="W32">
        <f>'v1'!V32</f>
        <v>0.281407787866716</v>
      </c>
      <c r="Y32" s="1" t="s">
        <v>108</v>
      </c>
      <c r="Z32" s="5">
        <v>42005</v>
      </c>
      <c r="AA32">
        <v>0.28850278447002398</v>
      </c>
      <c r="AB32">
        <v>0.33501307940180203</v>
      </c>
      <c r="AC32">
        <f>'v1'!AB32</f>
        <v>0.25530864253223701</v>
      </c>
    </row>
    <row r="33" spans="1:29" x14ac:dyDescent="0.25">
      <c r="A33" t="s">
        <v>109</v>
      </c>
      <c r="B33" s="5">
        <v>35370</v>
      </c>
      <c r="C33">
        <v>4.7926781994824603</v>
      </c>
      <c r="D33">
        <v>4.6168227569895901</v>
      </c>
      <c r="E33">
        <f>'v1'!D33</f>
        <v>4.5845285073781996</v>
      </c>
      <c r="G33" t="s">
        <v>109</v>
      </c>
      <c r="H33" s="5">
        <v>35370</v>
      </c>
      <c r="I33">
        <v>4.7926781994824603</v>
      </c>
      <c r="J33">
        <v>4.6168227569895901</v>
      </c>
      <c r="K33">
        <f>'v1'!J33</f>
        <v>4.5845285073781996</v>
      </c>
      <c r="M33" s="1" t="s">
        <v>109</v>
      </c>
      <c r="N33" s="5">
        <v>41609</v>
      </c>
      <c r="O33">
        <v>2.5357964063916798</v>
      </c>
      <c r="P33">
        <v>3.39315884081967</v>
      </c>
      <c r="Q33">
        <f>'v1'!P33</f>
        <v>3.6234854069843498</v>
      </c>
      <c r="S33" s="1" t="s">
        <v>109</v>
      </c>
      <c r="T33" s="5">
        <v>41061</v>
      </c>
      <c r="U33">
        <v>1.12132153806267</v>
      </c>
      <c r="V33">
        <v>0.26126966339570201</v>
      </c>
      <c r="W33">
        <f>'v1'!V33</f>
        <v>0.42320265196023099</v>
      </c>
      <c r="Y33" s="1" t="s">
        <v>109</v>
      </c>
      <c r="Z33" s="5">
        <v>42036</v>
      </c>
      <c r="AA33">
        <v>0.53455653702620998</v>
      </c>
      <c r="AB33">
        <v>0.38600962598144301</v>
      </c>
      <c r="AC33">
        <f>'v1'!AB33</f>
        <v>0.32448202102654</v>
      </c>
    </row>
    <row r="34" spans="1:29" x14ac:dyDescent="0.25">
      <c r="A34" t="s">
        <v>110</v>
      </c>
      <c r="B34" s="5">
        <v>35462</v>
      </c>
      <c r="C34">
        <v>0.66860671277433303</v>
      </c>
      <c r="D34">
        <v>0.86500563117483098</v>
      </c>
      <c r="E34">
        <f>'v1'!D34</f>
        <v>0.77153884434574305</v>
      </c>
      <c r="G34" t="s">
        <v>110</v>
      </c>
      <c r="H34" s="5">
        <v>35462</v>
      </c>
      <c r="I34">
        <v>0.66860671277433303</v>
      </c>
      <c r="J34">
        <v>0.86500563117483098</v>
      </c>
      <c r="K34">
        <f>'v1'!J34</f>
        <v>0.77153884434574305</v>
      </c>
      <c r="M34" s="1" t="s">
        <v>110</v>
      </c>
      <c r="N34" s="5">
        <v>41640</v>
      </c>
      <c r="O34">
        <v>2.3716198278637699</v>
      </c>
      <c r="P34">
        <v>2.7058442214013998</v>
      </c>
      <c r="Q34">
        <f>'v1'!P34</f>
        <v>2.8650100945848398</v>
      </c>
      <c r="S34" s="1" t="s">
        <v>110</v>
      </c>
      <c r="T34" s="5">
        <v>41091</v>
      </c>
      <c r="U34">
        <v>0.81449209139476997</v>
      </c>
      <c r="V34">
        <v>0.28617125536030102</v>
      </c>
      <c r="W34">
        <f>'v1'!V34</f>
        <v>0.45599501250557201</v>
      </c>
      <c r="Y34" s="1" t="s">
        <v>110</v>
      </c>
      <c r="Z34" s="5">
        <v>42064</v>
      </c>
      <c r="AA34">
        <v>0.86356543238412797</v>
      </c>
      <c r="AB34">
        <v>0.52258631790417198</v>
      </c>
      <c r="AC34">
        <f>'v1'!AB34</f>
        <v>0.491499798797912</v>
      </c>
    </row>
    <row r="35" spans="1:29" x14ac:dyDescent="0.25">
      <c r="A35" t="s">
        <v>111</v>
      </c>
      <c r="B35" s="5">
        <v>35490</v>
      </c>
      <c r="C35">
        <v>3.9274929428299901</v>
      </c>
      <c r="D35">
        <v>5.5498176209455403</v>
      </c>
      <c r="E35">
        <f>'v1'!D35</f>
        <v>5.5185049241341702</v>
      </c>
      <c r="G35" t="s">
        <v>111</v>
      </c>
      <c r="H35" s="5">
        <v>35490</v>
      </c>
      <c r="I35">
        <v>3.9274929428299901</v>
      </c>
      <c r="J35">
        <v>5.5498176209455403</v>
      </c>
      <c r="K35">
        <f>'v1'!J35</f>
        <v>5.5185049241341702</v>
      </c>
      <c r="M35" s="1" t="s">
        <v>111</v>
      </c>
      <c r="N35" s="5">
        <v>41671</v>
      </c>
      <c r="O35">
        <v>1.94907248161953</v>
      </c>
      <c r="P35">
        <v>3.0421016781433301</v>
      </c>
      <c r="Q35">
        <f>'v1'!P35</f>
        <v>3.2123618698777099</v>
      </c>
      <c r="S35" s="1" t="s">
        <v>111</v>
      </c>
      <c r="T35" s="5">
        <v>41122</v>
      </c>
      <c r="U35">
        <v>1.3465271902166001</v>
      </c>
      <c r="V35">
        <v>0.31809985951467601</v>
      </c>
      <c r="W35">
        <f>'v1'!V35</f>
        <v>0.49985123459799202</v>
      </c>
      <c r="Y35" s="1" t="s">
        <v>111</v>
      </c>
      <c r="Z35" s="5">
        <v>42095</v>
      </c>
      <c r="AA35">
        <v>1.1067732543944699</v>
      </c>
      <c r="AB35">
        <v>0.61994008338733797</v>
      </c>
      <c r="AC35">
        <f>'v1'!AB35</f>
        <v>0.72158231856263</v>
      </c>
    </row>
    <row r="36" spans="1:29" x14ac:dyDescent="0.25">
      <c r="A36" t="s">
        <v>112</v>
      </c>
      <c r="B36" s="5">
        <v>35521</v>
      </c>
      <c r="C36">
        <v>5.3441131394279502</v>
      </c>
      <c r="D36">
        <v>5.7215587682577196</v>
      </c>
      <c r="E36">
        <f>'v1'!D36</f>
        <v>5.5474940062888098</v>
      </c>
      <c r="G36" t="s">
        <v>112</v>
      </c>
      <c r="H36" s="5">
        <v>35521</v>
      </c>
      <c r="I36">
        <v>5.3441131394279502</v>
      </c>
      <c r="J36">
        <v>5.7215587682577196</v>
      </c>
      <c r="K36">
        <f>'v1'!J36</f>
        <v>5.5474940062888098</v>
      </c>
      <c r="M36" s="1" t="s">
        <v>112</v>
      </c>
      <c r="N36" s="5">
        <v>41699</v>
      </c>
      <c r="O36">
        <v>2.4401582818588099</v>
      </c>
      <c r="P36">
        <v>4.25393837980537</v>
      </c>
      <c r="Q36">
        <f>'v1'!P36</f>
        <v>4.4836203176333296</v>
      </c>
      <c r="S36" s="1" t="s">
        <v>112</v>
      </c>
      <c r="T36" s="5">
        <v>41153</v>
      </c>
      <c r="U36">
        <v>0.88896583372475302</v>
      </c>
      <c r="V36">
        <v>0.24769874065855299</v>
      </c>
      <c r="W36">
        <f>'v1'!V36</f>
        <v>0.40243701668554199</v>
      </c>
      <c r="Y36" s="1" t="s">
        <v>112</v>
      </c>
      <c r="Z36" s="5">
        <v>42125</v>
      </c>
      <c r="AA36">
        <v>1.19286493100152</v>
      </c>
      <c r="AB36">
        <v>0.76577774700462597</v>
      </c>
      <c r="AC36">
        <f>'v1'!AB36</f>
        <v>1.0055930406997</v>
      </c>
    </row>
    <row r="37" spans="1:29" x14ac:dyDescent="0.25">
      <c r="A37" t="s">
        <v>113</v>
      </c>
      <c r="B37" s="5">
        <v>35551</v>
      </c>
      <c r="C37">
        <v>5.8261138083676496</v>
      </c>
      <c r="D37">
        <v>5.7571154867262804</v>
      </c>
      <c r="E37">
        <f>'v1'!D37</f>
        <v>5.5647056271675099</v>
      </c>
      <c r="G37" t="s">
        <v>113</v>
      </c>
      <c r="H37" s="5">
        <v>35551</v>
      </c>
      <c r="I37">
        <v>5.8261138083676496</v>
      </c>
      <c r="J37">
        <v>5.7571154867262804</v>
      </c>
      <c r="K37">
        <f>'v1'!J37</f>
        <v>5.5647056271675099</v>
      </c>
      <c r="M37" s="1" t="s">
        <v>113</v>
      </c>
      <c r="N37" s="5">
        <v>41730</v>
      </c>
      <c r="O37">
        <v>2.5825424054277</v>
      </c>
      <c r="P37">
        <v>5.1341642265936001</v>
      </c>
      <c r="Q37">
        <f>'v1'!P37</f>
        <v>5.3340514994004797</v>
      </c>
      <c r="S37" s="1" t="s">
        <v>113</v>
      </c>
      <c r="T37" s="5">
        <v>41183</v>
      </c>
      <c r="U37">
        <v>0.88204894045745796</v>
      </c>
      <c r="V37">
        <v>0.22451337410358499</v>
      </c>
      <c r="W37">
        <f>'v1'!V37</f>
        <v>0.38732889290504802</v>
      </c>
      <c r="Y37" s="1" t="s">
        <v>113</v>
      </c>
      <c r="Z37" s="5">
        <v>42156</v>
      </c>
      <c r="AA37">
        <v>1.9239489925244799</v>
      </c>
      <c r="AB37">
        <v>0.90439569958414801</v>
      </c>
      <c r="AC37">
        <f>'v1'!AB37</f>
        <v>1.3038100084967399</v>
      </c>
    </row>
    <row r="38" spans="1:29" x14ac:dyDescent="0.25">
      <c r="A38" t="s">
        <v>114</v>
      </c>
      <c r="B38" s="5">
        <v>35582</v>
      </c>
      <c r="C38">
        <v>6.3068963819416197</v>
      </c>
      <c r="D38">
        <v>6.5926003690006603</v>
      </c>
      <c r="E38">
        <f>'v1'!D38</f>
        <v>6.3580054883221502</v>
      </c>
      <c r="G38" t="s">
        <v>114</v>
      </c>
      <c r="H38" s="5">
        <v>35582</v>
      </c>
      <c r="I38">
        <v>6.3068963819416197</v>
      </c>
      <c r="J38">
        <v>6.5926003690006603</v>
      </c>
      <c r="K38">
        <f>'v1'!J38</f>
        <v>6.3580054883221502</v>
      </c>
      <c r="M38" s="1" t="s">
        <v>114</v>
      </c>
      <c r="N38" s="5">
        <v>41760</v>
      </c>
      <c r="O38">
        <v>3.1766140193642101</v>
      </c>
      <c r="P38">
        <v>6.0195389574911102</v>
      </c>
      <c r="Q38">
        <f>'v1'!P38</f>
        <v>6.1817898539929503</v>
      </c>
      <c r="S38" s="1" t="s">
        <v>114</v>
      </c>
      <c r="T38" s="5">
        <v>41214</v>
      </c>
      <c r="U38">
        <v>0.62589145125294698</v>
      </c>
      <c r="V38">
        <v>0.15239918409888401</v>
      </c>
      <c r="W38">
        <f>'v1'!V38</f>
        <v>0.28727704421078698</v>
      </c>
      <c r="Y38" s="1" t="s">
        <v>114</v>
      </c>
      <c r="Z38" s="5">
        <v>42186</v>
      </c>
      <c r="AA38">
        <v>1.32557844744183</v>
      </c>
      <c r="AB38">
        <v>0.90073652185492803</v>
      </c>
      <c r="AC38">
        <f>'v1'!AB38</f>
        <v>1.29567572119924</v>
      </c>
    </row>
    <row r="39" spans="1:29" x14ac:dyDescent="0.25">
      <c r="A39" t="s">
        <v>115</v>
      </c>
      <c r="B39" s="5">
        <v>35612</v>
      </c>
      <c r="C39">
        <v>7.0147559694480996</v>
      </c>
      <c r="D39">
        <v>6.8230131213683398</v>
      </c>
      <c r="E39">
        <f>'v1'!D39</f>
        <v>6.7046536687271701</v>
      </c>
      <c r="G39" t="s">
        <v>115</v>
      </c>
      <c r="H39" s="5">
        <v>35612</v>
      </c>
      <c r="I39">
        <v>7.0147559694480996</v>
      </c>
      <c r="J39">
        <v>6.8230131213683398</v>
      </c>
      <c r="K39">
        <f>'v1'!J39</f>
        <v>6.7046536687271701</v>
      </c>
      <c r="M39" s="1" t="s">
        <v>115</v>
      </c>
      <c r="N39" s="5">
        <v>41791</v>
      </c>
      <c r="O39">
        <v>4.0300781552856701</v>
      </c>
      <c r="P39">
        <v>7.37985183402259</v>
      </c>
      <c r="Q39">
        <f>'v1'!P39</f>
        <v>7.6461979575288801</v>
      </c>
      <c r="S39" s="1" t="s">
        <v>115</v>
      </c>
      <c r="T39" s="5">
        <v>41244</v>
      </c>
      <c r="U39">
        <v>1.0527134067591399</v>
      </c>
      <c r="V39">
        <v>0.13054396655870501</v>
      </c>
      <c r="W39">
        <f>'v1'!V39</f>
        <v>0.26031070742203999</v>
      </c>
      <c r="Y39" s="1" t="s">
        <v>115</v>
      </c>
      <c r="Z39" s="5">
        <v>42217</v>
      </c>
      <c r="AA39">
        <v>1.3543632330987101</v>
      </c>
      <c r="AB39">
        <v>0.96236752303746598</v>
      </c>
      <c r="AC39">
        <f>'v1'!AB39</f>
        <v>1.3990078309663101</v>
      </c>
    </row>
    <row r="40" spans="1:29" x14ac:dyDescent="0.25">
      <c r="A40" t="s">
        <v>116</v>
      </c>
      <c r="B40" s="5">
        <v>35643</v>
      </c>
      <c r="C40">
        <v>7.05010715069215</v>
      </c>
      <c r="D40">
        <v>7.2652102110743</v>
      </c>
      <c r="E40">
        <f>'v1'!D40</f>
        <v>7.0605635864634504</v>
      </c>
      <c r="G40" t="s">
        <v>116</v>
      </c>
      <c r="H40" s="5">
        <v>35643</v>
      </c>
      <c r="I40">
        <v>7.05010715069215</v>
      </c>
      <c r="J40">
        <v>7.2652102110743</v>
      </c>
      <c r="K40">
        <f>'v1'!J40</f>
        <v>7.0605635864634504</v>
      </c>
      <c r="M40" s="1" t="s">
        <v>116</v>
      </c>
      <c r="N40" s="5">
        <v>41821</v>
      </c>
      <c r="O40">
        <v>3.4847416160079798</v>
      </c>
      <c r="P40">
        <v>7.2261233014441499</v>
      </c>
      <c r="Q40">
        <f>'v1'!P40</f>
        <v>7.5372359888131397</v>
      </c>
      <c r="S40" s="1" t="s">
        <v>116</v>
      </c>
      <c r="T40" s="5">
        <v>41275</v>
      </c>
      <c r="U40">
        <v>0.487546073440215</v>
      </c>
      <c r="V40">
        <v>0.115559610994986</v>
      </c>
      <c r="W40">
        <f>'v1'!V40</f>
        <v>0.230107089095555</v>
      </c>
      <c r="Y40" s="1" t="s">
        <v>116</v>
      </c>
      <c r="Z40" s="5">
        <v>42248</v>
      </c>
      <c r="AA40">
        <v>1.4694103476456499</v>
      </c>
      <c r="AB40">
        <v>0.97737066803442696</v>
      </c>
      <c r="AC40">
        <f>'v1'!AB40</f>
        <v>1.4610041732754599</v>
      </c>
    </row>
    <row r="41" spans="1:29" x14ac:dyDescent="0.25">
      <c r="A41" t="s">
        <v>117</v>
      </c>
      <c r="B41" s="5">
        <v>35674</v>
      </c>
      <c r="C41">
        <v>6.7024028301687704</v>
      </c>
      <c r="D41">
        <v>6.0961928377524499</v>
      </c>
      <c r="E41">
        <f>'v1'!D41</f>
        <v>5.8848540848215203</v>
      </c>
      <c r="G41" t="s">
        <v>117</v>
      </c>
      <c r="H41" s="5">
        <v>35674</v>
      </c>
      <c r="I41">
        <v>6.7024028301687704</v>
      </c>
      <c r="J41">
        <v>6.0961928377524499</v>
      </c>
      <c r="K41">
        <f>'v1'!J41</f>
        <v>5.8848540848215203</v>
      </c>
      <c r="M41" s="1" t="s">
        <v>117</v>
      </c>
      <c r="N41" s="5">
        <v>41852</v>
      </c>
      <c r="O41">
        <v>4.1961351643856402</v>
      </c>
      <c r="P41">
        <v>7.5403490672194504</v>
      </c>
      <c r="Q41">
        <f>'v1'!P41</f>
        <v>7.9251977190144904</v>
      </c>
      <c r="S41" s="1" t="s">
        <v>117</v>
      </c>
      <c r="T41" s="5">
        <v>41306</v>
      </c>
      <c r="U41">
        <v>0.51883904807367198</v>
      </c>
      <c r="V41">
        <v>0.183398632471032</v>
      </c>
      <c r="W41">
        <f>'v1'!V41</f>
        <v>0.35443633023917198</v>
      </c>
      <c r="Y41" s="1" t="s">
        <v>117</v>
      </c>
      <c r="Z41" s="5">
        <v>42278</v>
      </c>
      <c r="AA41">
        <v>1.4143966466822799</v>
      </c>
      <c r="AB41">
        <v>1.00800199701279</v>
      </c>
      <c r="AC41">
        <f>'v1'!AB41</f>
        <v>1.50066715696782</v>
      </c>
    </row>
    <row r="42" spans="1:29" x14ac:dyDescent="0.25">
      <c r="A42" t="s">
        <v>118</v>
      </c>
      <c r="B42" s="5">
        <v>35704</v>
      </c>
      <c r="C42">
        <v>6.3554142294084697</v>
      </c>
      <c r="D42">
        <v>6.2063346786504896</v>
      </c>
      <c r="E42">
        <f>'v1'!D42</f>
        <v>5.9502233021858801</v>
      </c>
      <c r="G42" t="s">
        <v>118</v>
      </c>
      <c r="H42" s="5">
        <v>35704</v>
      </c>
      <c r="I42">
        <v>6.3554142294084697</v>
      </c>
      <c r="J42">
        <v>6.2063346786504896</v>
      </c>
      <c r="K42">
        <f>'v1'!J42</f>
        <v>5.9502233021858801</v>
      </c>
      <c r="M42" s="1" t="s">
        <v>118</v>
      </c>
      <c r="N42" s="5">
        <v>41883</v>
      </c>
      <c r="O42">
        <v>2.7970804574179899</v>
      </c>
      <c r="P42">
        <v>6.5389702025524299</v>
      </c>
      <c r="Q42">
        <f>'v1'!P42</f>
        <v>6.9520982258338</v>
      </c>
      <c r="S42" s="1" t="s">
        <v>118</v>
      </c>
      <c r="T42" s="5">
        <v>41334</v>
      </c>
      <c r="U42">
        <v>0.95442533731774404</v>
      </c>
      <c r="V42">
        <v>0.33613528526385</v>
      </c>
      <c r="W42">
        <f>'v1'!V42</f>
        <v>0.608030681933447</v>
      </c>
      <c r="Y42" s="1" t="s">
        <v>118</v>
      </c>
      <c r="Z42" s="5">
        <v>42309</v>
      </c>
      <c r="AA42">
        <v>1.1061463702431</v>
      </c>
      <c r="AB42">
        <v>0.94587318533424503</v>
      </c>
      <c r="AC42">
        <f>'v1'!AB42</f>
        <v>1.3931724842792399</v>
      </c>
    </row>
    <row r="43" spans="1:29" x14ac:dyDescent="0.25">
      <c r="A43" t="s">
        <v>119</v>
      </c>
      <c r="B43" s="5">
        <v>35735</v>
      </c>
      <c r="C43">
        <v>6.3838887118964598</v>
      </c>
      <c r="D43">
        <v>6.02669356850142</v>
      </c>
      <c r="E43">
        <f>'v1'!D43</f>
        <v>5.8561115102774401</v>
      </c>
      <c r="G43" t="s">
        <v>119</v>
      </c>
      <c r="H43" s="5">
        <v>35735</v>
      </c>
      <c r="I43">
        <v>6.3838887118964598</v>
      </c>
      <c r="J43">
        <v>6.02669356850142</v>
      </c>
      <c r="K43">
        <f>'v1'!J43</f>
        <v>5.8561115102774401</v>
      </c>
      <c r="M43" s="1" t="s">
        <v>119</v>
      </c>
      <c r="N43" s="5">
        <v>41913</v>
      </c>
      <c r="O43">
        <v>2.79110971574223</v>
      </c>
      <c r="P43">
        <v>6.5469275326824796</v>
      </c>
      <c r="Q43">
        <f>'v1'!P43</f>
        <v>6.88911111775945</v>
      </c>
      <c r="S43" s="1" t="s">
        <v>119</v>
      </c>
      <c r="T43" s="5">
        <v>41365</v>
      </c>
      <c r="U43">
        <v>1.3543422523647899</v>
      </c>
      <c r="V43">
        <v>0.50530819143268502</v>
      </c>
      <c r="W43">
        <f>'v1'!V43</f>
        <v>0.84786829437469802</v>
      </c>
      <c r="Y43" s="1" t="s">
        <v>119</v>
      </c>
      <c r="Z43" s="5">
        <v>42339</v>
      </c>
      <c r="AA43">
        <v>1.0928557016410401</v>
      </c>
      <c r="AB43">
        <v>0.99488591454928199</v>
      </c>
      <c r="AC43">
        <f>'v1'!AB43</f>
        <v>1.43711195061901</v>
      </c>
    </row>
    <row r="44" spans="1:29" x14ac:dyDescent="0.25">
      <c r="A44" t="s">
        <v>120</v>
      </c>
      <c r="B44" s="5">
        <v>35765</v>
      </c>
      <c r="C44">
        <v>6.1850183804390699</v>
      </c>
      <c r="D44">
        <v>6.3273726501008003</v>
      </c>
      <c r="E44">
        <f>'v1'!D44</f>
        <v>6.2615215254628804</v>
      </c>
      <c r="G44" t="s">
        <v>120</v>
      </c>
      <c r="H44" s="5">
        <v>35765</v>
      </c>
      <c r="I44">
        <v>6.1850183804390699</v>
      </c>
      <c r="J44">
        <v>6.3273726501008003</v>
      </c>
      <c r="K44">
        <f>'v1'!J44</f>
        <v>6.2615215254628804</v>
      </c>
      <c r="M44" s="1" t="s">
        <v>120</v>
      </c>
      <c r="N44" s="5">
        <v>41944</v>
      </c>
      <c r="O44">
        <v>3.2112593136039198</v>
      </c>
      <c r="P44">
        <v>6.0741760609587896</v>
      </c>
      <c r="Q44">
        <f>'v1'!P44</f>
        <v>6.74567336530336</v>
      </c>
      <c r="S44" s="1" t="s">
        <v>120</v>
      </c>
      <c r="T44" s="5">
        <v>41395</v>
      </c>
      <c r="U44">
        <v>1.63364101852738</v>
      </c>
      <c r="V44">
        <v>0.66491411695237501</v>
      </c>
      <c r="W44">
        <f>'v1'!V44</f>
        <v>1.06199949106384</v>
      </c>
      <c r="Y44" s="1" t="s">
        <v>120</v>
      </c>
      <c r="Z44" s="5">
        <v>42370</v>
      </c>
      <c r="AA44">
        <v>0.81737309436152905</v>
      </c>
      <c r="AB44">
        <v>0.74141167597904201</v>
      </c>
      <c r="AC44">
        <f>'v1'!AB44</f>
        <v>1.05856123124599</v>
      </c>
    </row>
    <row r="45" spans="1:29" x14ac:dyDescent="0.25">
      <c r="A45" t="s">
        <v>121</v>
      </c>
      <c r="B45" s="5">
        <v>35796</v>
      </c>
      <c r="C45">
        <v>4.5565178139606397</v>
      </c>
      <c r="D45">
        <v>4.5487755334908799</v>
      </c>
      <c r="E45">
        <f>'v1'!D45</f>
        <v>4.3586594367265201</v>
      </c>
      <c r="G45" t="s">
        <v>121</v>
      </c>
      <c r="H45" s="5">
        <v>35796</v>
      </c>
      <c r="I45">
        <v>4.5565178139606397</v>
      </c>
      <c r="J45">
        <v>4.5487755334908799</v>
      </c>
      <c r="K45">
        <f>'v1'!J45</f>
        <v>4.3586594367265201</v>
      </c>
      <c r="M45" s="1" t="s">
        <v>121</v>
      </c>
      <c r="N45" s="5">
        <v>41974</v>
      </c>
      <c r="O45">
        <v>3.4718688114176701</v>
      </c>
      <c r="P45">
        <v>6.1766642958739801</v>
      </c>
      <c r="Q45">
        <f>'v1'!P45</f>
        <v>7.0990690156113496</v>
      </c>
      <c r="S45" s="1" t="s">
        <v>121</v>
      </c>
      <c r="T45" s="5">
        <v>41426</v>
      </c>
      <c r="U45">
        <v>1.8055784085651101</v>
      </c>
      <c r="V45">
        <v>0.90291763897401001</v>
      </c>
      <c r="W45">
        <f>'v1'!V45</f>
        <v>1.33428095196066</v>
      </c>
      <c r="Y45" s="1" t="s">
        <v>121</v>
      </c>
      <c r="Z45" s="5">
        <v>42401</v>
      </c>
      <c r="AA45">
        <v>1.04490526218993</v>
      </c>
      <c r="AB45">
        <v>0.82762337097814798</v>
      </c>
      <c r="AC45">
        <f>'v1'!AB45</f>
        <v>1.1848695474239399</v>
      </c>
    </row>
    <row r="46" spans="1:29" x14ac:dyDescent="0.25">
      <c r="A46" t="s">
        <v>122</v>
      </c>
      <c r="B46" s="5">
        <v>35827</v>
      </c>
      <c r="C46">
        <v>4.4194416162476102</v>
      </c>
      <c r="D46">
        <v>4.9914946282468504</v>
      </c>
      <c r="E46">
        <f>'v1'!D46</f>
        <v>4.7872993309858902</v>
      </c>
      <c r="G46" t="s">
        <v>122</v>
      </c>
      <c r="H46" s="5">
        <v>35827</v>
      </c>
      <c r="I46">
        <v>4.4194416162476102</v>
      </c>
      <c r="J46">
        <v>4.9914946282468504</v>
      </c>
      <c r="K46">
        <f>'v1'!J46</f>
        <v>4.7872993309858902</v>
      </c>
      <c r="M46" s="1" t="s">
        <v>122</v>
      </c>
      <c r="N46" s="5">
        <v>42005</v>
      </c>
      <c r="O46">
        <v>0.37910156343183798</v>
      </c>
      <c r="P46">
        <v>4.6093046092126304</v>
      </c>
      <c r="Q46">
        <f>'v1'!P46</f>
        <v>5.7089408496638301</v>
      </c>
      <c r="S46" s="1" t="s">
        <v>122</v>
      </c>
      <c r="T46" s="5">
        <v>41456</v>
      </c>
      <c r="U46">
        <v>2.00254244098018</v>
      </c>
      <c r="V46">
        <v>1.1827595878283901</v>
      </c>
      <c r="W46">
        <f>'v1'!V46</f>
        <v>1.6352723092463199</v>
      </c>
      <c r="Y46" s="1" t="s">
        <v>122</v>
      </c>
      <c r="Z46" s="5">
        <v>42430</v>
      </c>
      <c r="AA46">
        <v>1.58919939666666</v>
      </c>
      <c r="AB46">
        <v>1.0547094667753201</v>
      </c>
      <c r="AC46">
        <f>'v1'!AB46</f>
        <v>1.5181084315518301</v>
      </c>
    </row>
    <row r="47" spans="1:29" x14ac:dyDescent="0.25">
      <c r="A47" t="s">
        <v>123</v>
      </c>
      <c r="B47" s="5">
        <v>35855</v>
      </c>
      <c r="C47">
        <v>5.3148224144037597</v>
      </c>
      <c r="D47">
        <v>6.4259796068490402</v>
      </c>
      <c r="E47">
        <f>'v1'!D47</f>
        <v>6.1160713307674097</v>
      </c>
      <c r="G47" t="s">
        <v>123</v>
      </c>
      <c r="H47" s="5">
        <v>35855</v>
      </c>
      <c r="I47">
        <v>5.3148224144037597</v>
      </c>
      <c r="J47">
        <v>6.4259796068490402</v>
      </c>
      <c r="K47">
        <f>'v1'!J47</f>
        <v>6.1160713307674097</v>
      </c>
      <c r="M47" s="1" t="s">
        <v>123</v>
      </c>
      <c r="N47" s="5">
        <v>42036</v>
      </c>
      <c r="O47">
        <v>0</v>
      </c>
      <c r="P47">
        <v>5.3472205532006702</v>
      </c>
      <c r="Q47">
        <f>'v1'!P47</f>
        <v>5.6238874540397799</v>
      </c>
      <c r="S47" s="1" t="s">
        <v>123</v>
      </c>
      <c r="T47" s="5">
        <v>41487</v>
      </c>
      <c r="U47">
        <v>1.50849970778861</v>
      </c>
      <c r="V47">
        <v>1.12052131660294</v>
      </c>
      <c r="W47">
        <f>'v1'!V47</f>
        <v>1.58291747570716</v>
      </c>
    </row>
    <row r="48" spans="1:29" x14ac:dyDescent="0.25">
      <c r="A48" t="s">
        <v>124</v>
      </c>
      <c r="B48" s="5">
        <v>35886</v>
      </c>
      <c r="C48">
        <v>5.2053661644833698</v>
      </c>
      <c r="D48">
        <v>5.9881213051573603</v>
      </c>
      <c r="E48">
        <f>'v1'!D48</f>
        <v>5.6752041282865999</v>
      </c>
      <c r="G48" t="s">
        <v>124</v>
      </c>
      <c r="H48" s="5">
        <v>35886</v>
      </c>
      <c r="I48">
        <v>5.2053661644833698</v>
      </c>
      <c r="J48">
        <v>5.9881213051573603</v>
      </c>
      <c r="K48">
        <f>'v1'!J48</f>
        <v>5.6752041282865999</v>
      </c>
      <c r="M48" s="1" t="s">
        <v>124</v>
      </c>
      <c r="N48" s="5">
        <v>42064</v>
      </c>
      <c r="O48">
        <v>0</v>
      </c>
      <c r="P48">
        <v>5.6979852694774697</v>
      </c>
      <c r="Q48">
        <f>'v1'!P48</f>
        <v>5.7787968621248798</v>
      </c>
      <c r="S48" s="1" t="s">
        <v>124</v>
      </c>
      <c r="T48" s="5">
        <v>41518</v>
      </c>
      <c r="U48">
        <v>1.43138760197176</v>
      </c>
      <c r="V48">
        <v>0.95579718215913501</v>
      </c>
      <c r="W48">
        <f>'v1'!V48</f>
        <v>1.3513754217980201</v>
      </c>
    </row>
    <row r="49" spans="1:23" x14ac:dyDescent="0.25">
      <c r="A49" t="s">
        <v>125</v>
      </c>
      <c r="B49" s="5">
        <v>35916</v>
      </c>
      <c r="C49">
        <v>5.1392059520003999</v>
      </c>
      <c r="D49">
        <v>5.7908248830454001</v>
      </c>
      <c r="E49">
        <f>'v1'!D49</f>
        <v>5.4054346226712102</v>
      </c>
      <c r="G49" t="s">
        <v>125</v>
      </c>
      <c r="H49" s="5">
        <v>35916</v>
      </c>
      <c r="I49">
        <v>5.1392059520003999</v>
      </c>
      <c r="J49">
        <v>5.7908248830454001</v>
      </c>
      <c r="K49">
        <f>'v1'!J49</f>
        <v>5.4054346226712102</v>
      </c>
      <c r="M49" s="1" t="s">
        <v>125</v>
      </c>
      <c r="N49" s="5">
        <v>42095</v>
      </c>
      <c r="O49">
        <v>0</v>
      </c>
      <c r="P49">
        <v>6.5233888659856998</v>
      </c>
      <c r="Q49">
        <f>'v1'!P49</f>
        <v>6.33457738565252</v>
      </c>
      <c r="S49" s="1" t="s">
        <v>125</v>
      </c>
      <c r="T49" s="5">
        <v>41548</v>
      </c>
      <c r="U49">
        <v>1.1616095278374701</v>
      </c>
      <c r="V49">
        <v>0.97451581626591999</v>
      </c>
      <c r="W49">
        <f>'v1'!V49</f>
        <v>1.38512516037869</v>
      </c>
    </row>
    <row r="50" spans="1:23" x14ac:dyDescent="0.25">
      <c r="A50" t="s">
        <v>126</v>
      </c>
      <c r="B50" s="5">
        <v>35947</v>
      </c>
      <c r="C50">
        <v>4.9888156800474102</v>
      </c>
      <c r="D50">
        <v>6.0730667343609799</v>
      </c>
      <c r="E50">
        <f>'v1'!D50</f>
        <v>5.5795006608413296</v>
      </c>
      <c r="G50" t="s">
        <v>126</v>
      </c>
      <c r="H50" s="5">
        <v>35947</v>
      </c>
      <c r="I50">
        <v>4.9888156800474102</v>
      </c>
      <c r="J50">
        <v>6.0730667343609799</v>
      </c>
      <c r="K50">
        <f>'v1'!J50</f>
        <v>5.5795006608413296</v>
      </c>
      <c r="M50" s="1" t="s">
        <v>126</v>
      </c>
      <c r="N50" s="5">
        <v>42125</v>
      </c>
      <c r="O50">
        <v>0</v>
      </c>
      <c r="P50">
        <v>7.3657280079882197</v>
      </c>
      <c r="Q50">
        <f>'v1'!P50</f>
        <v>7.51528462563933</v>
      </c>
      <c r="S50" s="1" t="s">
        <v>126</v>
      </c>
      <c r="T50" s="5">
        <v>41579</v>
      </c>
      <c r="U50">
        <v>0.99903956687672502</v>
      </c>
      <c r="V50">
        <v>0.9679077794848</v>
      </c>
      <c r="W50">
        <f>'v1'!V50</f>
        <v>1.36336230459793</v>
      </c>
    </row>
    <row r="51" spans="1:23" x14ac:dyDescent="0.25">
      <c r="A51" t="s">
        <v>127</v>
      </c>
      <c r="B51" s="5">
        <v>35977</v>
      </c>
      <c r="C51">
        <v>8.5725676020014898</v>
      </c>
      <c r="D51">
        <v>7.33593066790639</v>
      </c>
      <c r="E51">
        <f>'v1'!D51</f>
        <v>6.72273233041824</v>
      </c>
      <c r="G51" t="s">
        <v>127</v>
      </c>
      <c r="H51" s="5">
        <v>35977</v>
      </c>
      <c r="I51">
        <v>8.5725676020014898</v>
      </c>
      <c r="J51">
        <v>7.33593066790639</v>
      </c>
      <c r="K51">
        <f>'v1'!J51</f>
        <v>6.72273233041824</v>
      </c>
      <c r="M51" s="1" t="s">
        <v>127</v>
      </c>
      <c r="N51" s="5">
        <v>42156</v>
      </c>
      <c r="O51">
        <v>5.4940625536270797</v>
      </c>
      <c r="P51">
        <v>8.7725603471250793</v>
      </c>
      <c r="Q51">
        <f>'v1'!P51</f>
        <v>10.9728332904666</v>
      </c>
      <c r="S51" s="1" t="s">
        <v>127</v>
      </c>
      <c r="T51" s="5">
        <v>41609</v>
      </c>
      <c r="U51">
        <v>1.3293593177690599</v>
      </c>
      <c r="V51">
        <v>1.0054906905904</v>
      </c>
      <c r="W51">
        <f>'v1'!V51</f>
        <v>1.4298542460193799</v>
      </c>
    </row>
    <row r="52" spans="1:23" x14ac:dyDescent="0.25">
      <c r="A52" t="s">
        <v>128</v>
      </c>
      <c r="B52" s="5">
        <v>36008</v>
      </c>
      <c r="C52">
        <v>5.9333978555069402</v>
      </c>
      <c r="D52">
        <v>7.1613863573591701</v>
      </c>
      <c r="E52">
        <f>'v1'!D52</f>
        <v>6.51051646556144</v>
      </c>
      <c r="G52" t="s">
        <v>128</v>
      </c>
      <c r="H52" s="5">
        <v>36008</v>
      </c>
      <c r="I52">
        <v>5.9333978555069402</v>
      </c>
      <c r="J52">
        <v>7.1613863573591701</v>
      </c>
      <c r="K52">
        <f>'v1'!J52</f>
        <v>6.51051646556144</v>
      </c>
      <c r="M52" s="1" t="s">
        <v>128</v>
      </c>
      <c r="N52" s="5">
        <v>42186</v>
      </c>
      <c r="O52">
        <v>5.4842710495120697</v>
      </c>
      <c r="P52">
        <v>8.71056387573155</v>
      </c>
      <c r="Q52">
        <f>'v1'!P52</f>
        <v>9.7492641189103804</v>
      </c>
      <c r="S52" s="1" t="s">
        <v>128</v>
      </c>
      <c r="T52" s="5">
        <v>41640</v>
      </c>
      <c r="U52">
        <v>0.80815130577884797</v>
      </c>
      <c r="V52">
        <v>0.73886072176001505</v>
      </c>
      <c r="W52">
        <f>'v1'!V52</f>
        <v>1.05520679091146</v>
      </c>
    </row>
    <row r="53" spans="1:23" x14ac:dyDescent="0.25">
      <c r="A53" t="s">
        <v>129</v>
      </c>
      <c r="B53" s="5">
        <v>36039</v>
      </c>
      <c r="C53">
        <v>6.8849873226790397</v>
      </c>
      <c r="D53">
        <v>5.8249635716797101</v>
      </c>
      <c r="E53">
        <f>'v1'!D53</f>
        <v>5.2829975019176398</v>
      </c>
      <c r="G53" t="s">
        <v>129</v>
      </c>
      <c r="H53" s="5">
        <v>36039</v>
      </c>
      <c r="I53">
        <v>6.8849873226790397</v>
      </c>
      <c r="J53">
        <v>5.8249635716797101</v>
      </c>
      <c r="K53">
        <f>'v1'!J53</f>
        <v>5.2829975019176398</v>
      </c>
      <c r="M53" s="1" t="s">
        <v>129</v>
      </c>
      <c r="N53" s="5">
        <v>42217</v>
      </c>
      <c r="O53">
        <v>5.1035087087415798</v>
      </c>
      <c r="P53">
        <v>9.0195755109724995</v>
      </c>
      <c r="Q53">
        <f>'v1'!P53</f>
        <v>9.8326920201287393</v>
      </c>
      <c r="S53" s="1" t="s">
        <v>129</v>
      </c>
      <c r="T53" s="5">
        <v>41671</v>
      </c>
      <c r="U53">
        <v>0.83253221960587498</v>
      </c>
      <c r="V53">
        <v>0.83563856901175404</v>
      </c>
      <c r="W53">
        <f>'v1'!V53</f>
        <v>1.18074048920773</v>
      </c>
    </row>
    <row r="54" spans="1:23" x14ac:dyDescent="0.25">
      <c r="A54" t="s">
        <v>130</v>
      </c>
      <c r="B54" s="5">
        <v>36069</v>
      </c>
      <c r="C54">
        <v>3.7178603449438801</v>
      </c>
      <c r="D54">
        <v>5.7148531071833002</v>
      </c>
      <c r="E54">
        <f>'v1'!D54</f>
        <v>5.1712973466123904</v>
      </c>
      <c r="G54" t="s">
        <v>130</v>
      </c>
      <c r="H54" s="5">
        <v>36069</v>
      </c>
      <c r="I54">
        <v>3.7178603449438801</v>
      </c>
      <c r="J54">
        <v>5.7148531071833002</v>
      </c>
      <c r="K54">
        <f>'v1'!J54</f>
        <v>5.1712973466123904</v>
      </c>
      <c r="M54" s="1" t="s">
        <v>130</v>
      </c>
      <c r="N54" s="5">
        <v>42248</v>
      </c>
      <c r="O54">
        <v>3.5524324553155502</v>
      </c>
      <c r="P54">
        <v>7.6301860630637597</v>
      </c>
      <c r="Q54">
        <f>'v1'!P54</f>
        <v>8.6350337802841199</v>
      </c>
      <c r="S54" s="1" t="s">
        <v>130</v>
      </c>
      <c r="T54" s="5">
        <v>41699</v>
      </c>
      <c r="U54">
        <v>1.1545646888726599</v>
      </c>
      <c r="V54">
        <v>1.2178866026296999</v>
      </c>
      <c r="W54">
        <f>'v1'!V54</f>
        <v>1.7015187107499501</v>
      </c>
    </row>
    <row r="55" spans="1:23" x14ac:dyDescent="0.25">
      <c r="A55" t="s">
        <v>131</v>
      </c>
      <c r="B55" s="5">
        <v>36100</v>
      </c>
      <c r="C55">
        <v>3.9343280071531601</v>
      </c>
      <c r="D55">
        <v>4.2625060410661604</v>
      </c>
      <c r="E55">
        <f>'v1'!D55</f>
        <v>3.90766135434317</v>
      </c>
      <c r="G55" t="s">
        <v>131</v>
      </c>
      <c r="H55" s="5">
        <v>36100</v>
      </c>
      <c r="I55">
        <v>3.9343280071531601</v>
      </c>
      <c r="J55">
        <v>4.2625060410661604</v>
      </c>
      <c r="K55">
        <f>'v1'!J55</f>
        <v>3.90766135434317</v>
      </c>
      <c r="M55" s="1" t="s">
        <v>131</v>
      </c>
      <c r="N55" s="5">
        <v>42278</v>
      </c>
      <c r="O55">
        <v>4.6278351945482799</v>
      </c>
      <c r="P55">
        <v>7.3936640624336496</v>
      </c>
      <c r="Q55">
        <f>'v1'!P55</f>
        <v>8.5476675998375509</v>
      </c>
      <c r="S55" s="1" t="s">
        <v>131</v>
      </c>
      <c r="T55" s="5">
        <v>41730</v>
      </c>
      <c r="U55">
        <v>1.31832237764634</v>
      </c>
      <c r="V55">
        <v>1.49270619965248</v>
      </c>
      <c r="W55">
        <f>'v1'!V55</f>
        <v>2.0463970752703902</v>
      </c>
    </row>
    <row r="56" spans="1:23" x14ac:dyDescent="0.25">
      <c r="A56" t="s">
        <v>132</v>
      </c>
      <c r="B56" s="5">
        <v>36130</v>
      </c>
      <c r="C56">
        <v>3.9755616617380798</v>
      </c>
      <c r="D56">
        <v>3.3004371383304698</v>
      </c>
      <c r="E56">
        <f>'v1'!D56</f>
        <v>3.0087598075442101</v>
      </c>
      <c r="G56" t="s">
        <v>132</v>
      </c>
      <c r="H56" s="5">
        <v>36130</v>
      </c>
      <c r="I56">
        <v>3.9755616617380798</v>
      </c>
      <c r="J56">
        <v>3.3004371383304698</v>
      </c>
      <c r="K56">
        <f>'v1'!J56</f>
        <v>3.0087598075442101</v>
      </c>
      <c r="M56" s="1" t="s">
        <v>132</v>
      </c>
      <c r="N56" s="5">
        <v>42309</v>
      </c>
      <c r="O56">
        <v>2.3534554210318799</v>
      </c>
      <c r="P56">
        <v>6.6553331913035603</v>
      </c>
      <c r="Q56">
        <f>'v1'!P56</f>
        <v>8.2949739176444997</v>
      </c>
      <c r="S56" s="1" t="s">
        <v>132</v>
      </c>
      <c r="T56" s="5">
        <v>41760</v>
      </c>
      <c r="U56">
        <v>1.64303362888696</v>
      </c>
      <c r="V56">
        <v>1.75883292723569</v>
      </c>
      <c r="W56">
        <f>'v1'!V56</f>
        <v>2.3586393365945999</v>
      </c>
    </row>
    <row r="57" spans="1:23" x14ac:dyDescent="0.25">
      <c r="A57" t="s">
        <v>133</v>
      </c>
      <c r="B57" s="5">
        <v>36161</v>
      </c>
      <c r="C57">
        <v>1.6642833583935399</v>
      </c>
      <c r="D57">
        <v>1.7007490165896499</v>
      </c>
      <c r="E57">
        <f>'v1'!D57</f>
        <v>1.4891609570887001</v>
      </c>
      <c r="G57" t="s">
        <v>133</v>
      </c>
      <c r="H57" s="5">
        <v>36161</v>
      </c>
      <c r="I57">
        <v>1.6642833583935399</v>
      </c>
      <c r="J57">
        <v>1.7007490165896499</v>
      </c>
      <c r="K57">
        <f>'v1'!J57</f>
        <v>1.4891609570887001</v>
      </c>
      <c r="M57" s="1" t="s">
        <v>133</v>
      </c>
      <c r="N57" s="5">
        <v>42339</v>
      </c>
      <c r="O57">
        <v>4.4837839021339398</v>
      </c>
      <c r="P57">
        <v>7.1521227957115698</v>
      </c>
      <c r="Q57">
        <f>'v1'!P57</f>
        <v>7.8825695972802796</v>
      </c>
      <c r="S57" s="1" t="s">
        <v>133</v>
      </c>
      <c r="T57" s="5">
        <v>41791</v>
      </c>
      <c r="U57">
        <v>1.8650124898798699</v>
      </c>
      <c r="V57">
        <v>2.1903158587871698</v>
      </c>
      <c r="W57">
        <f>'v1'!V57</f>
        <v>2.8885975949628402</v>
      </c>
    </row>
    <row r="58" spans="1:23" x14ac:dyDescent="0.25">
      <c r="A58" t="s">
        <v>134</v>
      </c>
      <c r="B58" s="5">
        <v>36192</v>
      </c>
      <c r="C58">
        <v>1.8480881360994399</v>
      </c>
      <c r="D58">
        <v>2.0784948823360598</v>
      </c>
      <c r="E58">
        <f>'v1'!D58</f>
        <v>1.7220757405393099</v>
      </c>
      <c r="G58" t="s">
        <v>134</v>
      </c>
      <c r="H58" s="5">
        <v>36192</v>
      </c>
      <c r="I58">
        <v>1.8480881360994399</v>
      </c>
      <c r="J58">
        <v>2.0784948823360598</v>
      </c>
      <c r="K58">
        <f>'v1'!J58</f>
        <v>1.7220757405393099</v>
      </c>
      <c r="M58" s="1" t="s">
        <v>134</v>
      </c>
      <c r="N58" s="5">
        <v>42370</v>
      </c>
      <c r="O58">
        <v>3.3750992004615301</v>
      </c>
      <c r="P58">
        <v>5.3192906723037696</v>
      </c>
      <c r="Q58">
        <f>'v1'!P58</f>
        <v>5.8453702944580002</v>
      </c>
      <c r="S58" s="1" t="s">
        <v>134</v>
      </c>
      <c r="T58" s="5">
        <v>41821</v>
      </c>
      <c r="U58">
        <v>1.7663512980790901</v>
      </c>
      <c r="V58">
        <v>2.1505829317080698</v>
      </c>
      <c r="W58">
        <f>'v1'!V58</f>
        <v>2.83873877821225</v>
      </c>
    </row>
    <row r="59" spans="1:23" x14ac:dyDescent="0.25">
      <c r="A59" t="s">
        <v>135</v>
      </c>
      <c r="B59" s="5">
        <v>36220</v>
      </c>
      <c r="C59">
        <v>1.9908443548622501</v>
      </c>
      <c r="D59">
        <v>2.9392306540885502</v>
      </c>
      <c r="E59">
        <f>'v1'!D59</f>
        <v>2.4061357300180002</v>
      </c>
      <c r="G59" t="s">
        <v>135</v>
      </c>
      <c r="H59" s="5">
        <v>36220</v>
      </c>
      <c r="I59">
        <v>1.9908443548622501</v>
      </c>
      <c r="J59">
        <v>2.9392306540885502</v>
      </c>
      <c r="K59">
        <f>'v1'!J59</f>
        <v>2.4061357300180002</v>
      </c>
      <c r="M59" s="1" t="s">
        <v>135</v>
      </c>
      <c r="N59" s="5">
        <v>42401</v>
      </c>
      <c r="O59">
        <v>2.3303641494677301</v>
      </c>
      <c r="P59">
        <v>5.4013611897275204</v>
      </c>
      <c r="Q59">
        <f>'v1'!P59</f>
        <v>6.46749903865833</v>
      </c>
      <c r="S59" s="1" t="s">
        <v>135</v>
      </c>
      <c r="T59" s="5">
        <v>41852</v>
      </c>
      <c r="U59">
        <v>1.46268827925532</v>
      </c>
      <c r="V59">
        <v>2.3031685119281402</v>
      </c>
      <c r="W59">
        <f>'v1'!V59</f>
        <v>3.0306428828132099</v>
      </c>
    </row>
    <row r="60" spans="1:23" x14ac:dyDescent="0.25">
      <c r="A60" t="s">
        <v>136</v>
      </c>
      <c r="B60" s="5">
        <v>36251</v>
      </c>
      <c r="C60">
        <v>3.1416548891317202</v>
      </c>
      <c r="D60">
        <v>3.7616228945341899</v>
      </c>
      <c r="E60">
        <f>'v1'!D60</f>
        <v>3.1922253769363498</v>
      </c>
      <c r="G60" t="s">
        <v>136</v>
      </c>
      <c r="H60" s="5">
        <v>36251</v>
      </c>
      <c r="I60">
        <v>3.1416548891317202</v>
      </c>
      <c r="J60">
        <v>3.7616228945341899</v>
      </c>
      <c r="K60">
        <f>'v1'!J60</f>
        <v>3.1922253769363498</v>
      </c>
      <c r="M60" s="1" t="s">
        <v>136</v>
      </c>
      <c r="N60" s="5">
        <v>42430</v>
      </c>
      <c r="O60">
        <v>0</v>
      </c>
      <c r="P60">
        <v>7.08198540544854</v>
      </c>
      <c r="Q60">
        <f>'v1'!P60</f>
        <v>7.0097848726670096</v>
      </c>
      <c r="S60" s="1" t="s">
        <v>136</v>
      </c>
      <c r="T60" s="5">
        <v>41883</v>
      </c>
      <c r="U60">
        <v>1.32260906009698</v>
      </c>
      <c r="V60">
        <v>1.99236406225837</v>
      </c>
      <c r="W60">
        <f>'v1'!V60</f>
        <v>2.6185057665423099</v>
      </c>
    </row>
    <row r="61" spans="1:23" x14ac:dyDescent="0.25">
      <c r="A61" t="s">
        <v>137</v>
      </c>
      <c r="B61" s="5">
        <v>36281</v>
      </c>
      <c r="C61">
        <v>2.56228750183416</v>
      </c>
      <c r="D61">
        <v>4.3044881524057503</v>
      </c>
      <c r="E61">
        <f>'v1'!D61</f>
        <v>3.7518331452263398</v>
      </c>
      <c r="G61" t="s">
        <v>137</v>
      </c>
      <c r="H61" s="5">
        <v>36281</v>
      </c>
      <c r="I61">
        <v>2.56228750183416</v>
      </c>
      <c r="J61">
        <v>4.3044881524057503</v>
      </c>
      <c r="K61">
        <f>'v1'!J61</f>
        <v>3.7518331452263398</v>
      </c>
      <c r="S61" s="1" t="s">
        <v>137</v>
      </c>
      <c r="T61" s="5">
        <v>41913</v>
      </c>
      <c r="U61">
        <v>1.48332311485379</v>
      </c>
      <c r="V61">
        <v>2.0101990409442898</v>
      </c>
      <c r="W61">
        <f>'v1'!V61</f>
        <v>2.6502453147755798</v>
      </c>
    </row>
    <row r="62" spans="1:23" x14ac:dyDescent="0.25">
      <c r="A62" t="s">
        <v>138</v>
      </c>
      <c r="B62" s="5">
        <v>36312</v>
      </c>
      <c r="C62">
        <v>4.0693399881064796</v>
      </c>
      <c r="D62">
        <v>5.0557882491953396</v>
      </c>
      <c r="E62">
        <f>'v1'!D62</f>
        <v>4.48488250415223</v>
      </c>
      <c r="G62" t="s">
        <v>138</v>
      </c>
      <c r="H62" s="5">
        <v>36312</v>
      </c>
      <c r="I62">
        <v>4.0693399881064796</v>
      </c>
      <c r="J62">
        <v>5.0557882491953396</v>
      </c>
      <c r="K62">
        <f>'v1'!J62</f>
        <v>4.48488250415223</v>
      </c>
      <c r="S62" s="1" t="s">
        <v>138</v>
      </c>
      <c r="T62" s="5">
        <v>41944</v>
      </c>
      <c r="U62">
        <v>1.2232484486872</v>
      </c>
      <c r="V62">
        <v>1.87830471706618</v>
      </c>
      <c r="W62">
        <f>'v1'!V62</f>
        <v>2.4499986087616299</v>
      </c>
    </row>
    <row r="63" spans="1:23" x14ac:dyDescent="0.25">
      <c r="A63" t="s">
        <v>139</v>
      </c>
      <c r="B63" s="5">
        <v>36342</v>
      </c>
      <c r="C63">
        <v>6.6327677430768004</v>
      </c>
      <c r="D63">
        <v>5.6792945396950598</v>
      </c>
      <c r="E63">
        <f>'v1'!D63</f>
        <v>5.0645390459292097</v>
      </c>
      <c r="G63" t="s">
        <v>139</v>
      </c>
      <c r="H63" s="5">
        <v>36342</v>
      </c>
      <c r="I63">
        <v>6.6327677430768004</v>
      </c>
      <c r="J63">
        <v>5.6792945396950598</v>
      </c>
      <c r="K63">
        <f>'v1'!J63</f>
        <v>5.0645390459292097</v>
      </c>
      <c r="S63" s="1" t="s">
        <v>139</v>
      </c>
      <c r="T63" s="5">
        <v>41974</v>
      </c>
      <c r="U63">
        <v>1.41333766423332</v>
      </c>
      <c r="V63">
        <v>1.9852387341009201</v>
      </c>
      <c r="W63">
        <f>'v1'!V63</f>
        <v>2.5767054975302601</v>
      </c>
    </row>
    <row r="64" spans="1:23" x14ac:dyDescent="0.25">
      <c r="A64" t="s">
        <v>140</v>
      </c>
      <c r="B64" s="5">
        <v>36373</v>
      </c>
      <c r="C64">
        <v>6.2399507477430403</v>
      </c>
      <c r="D64">
        <v>5.9817305543794204</v>
      </c>
      <c r="E64">
        <f>'v1'!D64</f>
        <v>5.3239603469047996</v>
      </c>
      <c r="G64" t="s">
        <v>140</v>
      </c>
      <c r="H64" s="5">
        <v>36373</v>
      </c>
      <c r="I64">
        <v>6.2399507477430403</v>
      </c>
      <c r="J64">
        <v>5.9817305543794204</v>
      </c>
      <c r="K64">
        <f>'v1'!J64</f>
        <v>5.3239603469047996</v>
      </c>
      <c r="S64" s="1" t="s">
        <v>140</v>
      </c>
      <c r="T64" s="5">
        <v>42005</v>
      </c>
      <c r="U64">
        <v>1.18532108146546</v>
      </c>
      <c r="V64">
        <v>1.5758896689775099</v>
      </c>
      <c r="W64">
        <f>'v1'!V64</f>
        <v>2.0138978827698599</v>
      </c>
    </row>
    <row r="65" spans="1:23" x14ac:dyDescent="0.25">
      <c r="A65" t="s">
        <v>141</v>
      </c>
      <c r="B65" s="5">
        <v>36404</v>
      </c>
      <c r="C65">
        <v>6.7773571408220397</v>
      </c>
      <c r="D65">
        <v>5.1744984827649203</v>
      </c>
      <c r="E65">
        <f>'v1'!D65</f>
        <v>4.5940636897405396</v>
      </c>
      <c r="G65" t="s">
        <v>141</v>
      </c>
      <c r="H65" s="5">
        <v>36404</v>
      </c>
      <c r="I65">
        <v>6.7773571408220397</v>
      </c>
      <c r="J65">
        <v>5.1744984827649203</v>
      </c>
      <c r="K65">
        <f>'v1'!J65</f>
        <v>4.5940636897405396</v>
      </c>
      <c r="S65" s="1" t="s">
        <v>141</v>
      </c>
      <c r="T65" s="5">
        <v>42036</v>
      </c>
      <c r="U65">
        <v>1.28697472685728</v>
      </c>
      <c r="V65">
        <v>1.85465584694781</v>
      </c>
      <c r="W65">
        <f>'v1'!V65</f>
        <v>2.3083656684596399</v>
      </c>
    </row>
    <row r="66" spans="1:23" x14ac:dyDescent="0.25">
      <c r="A66" t="s">
        <v>142</v>
      </c>
      <c r="B66" s="5">
        <v>36434</v>
      </c>
      <c r="C66">
        <v>5.5032787555320803</v>
      </c>
      <c r="D66">
        <v>5.24908794474959</v>
      </c>
      <c r="E66">
        <f>'v1'!D66</f>
        <v>4.6820499324113296</v>
      </c>
      <c r="G66" t="s">
        <v>142</v>
      </c>
      <c r="H66" s="5">
        <v>36434</v>
      </c>
      <c r="I66">
        <v>5.5032787555320803</v>
      </c>
      <c r="J66">
        <v>5.24908794474959</v>
      </c>
      <c r="K66">
        <f>'v1'!J66</f>
        <v>4.6820499324113296</v>
      </c>
      <c r="S66" s="1" t="s">
        <v>142</v>
      </c>
      <c r="T66" s="5">
        <v>42064</v>
      </c>
      <c r="U66">
        <v>1.7225365452961501</v>
      </c>
      <c r="V66">
        <v>2.4391107199259001</v>
      </c>
      <c r="W66">
        <f>'v1'!V66</f>
        <v>3.0402891260525302</v>
      </c>
    </row>
    <row r="67" spans="1:23" x14ac:dyDescent="0.25">
      <c r="A67" t="s">
        <v>143</v>
      </c>
      <c r="B67" s="5">
        <v>36465</v>
      </c>
      <c r="C67">
        <v>5.3728794846112002</v>
      </c>
      <c r="D67">
        <v>4.9059196390499302</v>
      </c>
      <c r="E67">
        <f>'v1'!D67</f>
        <v>4.4037217299518403</v>
      </c>
      <c r="G67" t="s">
        <v>143</v>
      </c>
      <c r="H67" s="5">
        <v>36465</v>
      </c>
      <c r="I67">
        <v>5.3728794846112002</v>
      </c>
      <c r="J67">
        <v>4.9059196390499302</v>
      </c>
      <c r="K67">
        <f>'v1'!J67</f>
        <v>4.4037217299518403</v>
      </c>
      <c r="S67" s="1" t="s">
        <v>143</v>
      </c>
      <c r="T67" s="5">
        <v>42095</v>
      </c>
      <c r="U67">
        <v>1.7252982408612501</v>
      </c>
      <c r="V67">
        <v>2.7756320570887301</v>
      </c>
      <c r="W67">
        <f>'v1'!V67</f>
        <v>3.4343876009074599</v>
      </c>
    </row>
    <row r="68" spans="1:23" x14ac:dyDescent="0.25">
      <c r="A68" t="s">
        <v>144</v>
      </c>
      <c r="B68" s="5">
        <v>36495</v>
      </c>
      <c r="C68">
        <v>5.4206972535636</v>
      </c>
      <c r="D68">
        <v>5.2028844488319796</v>
      </c>
      <c r="E68">
        <f>'v1'!D68</f>
        <v>4.6959145910073001</v>
      </c>
      <c r="G68" t="s">
        <v>144</v>
      </c>
      <c r="H68" s="5">
        <v>36495</v>
      </c>
      <c r="I68">
        <v>5.4206972535636</v>
      </c>
      <c r="J68">
        <v>5.2028844488319796</v>
      </c>
      <c r="K68">
        <f>'v1'!J68</f>
        <v>4.6959145910073001</v>
      </c>
      <c r="S68" s="1" t="s">
        <v>144</v>
      </c>
      <c r="T68" s="5">
        <v>42125</v>
      </c>
      <c r="U68">
        <v>1.3993222940282</v>
      </c>
      <c r="V68">
        <v>3.29421017014739</v>
      </c>
      <c r="W68">
        <f>'v1'!V68</f>
        <v>4.0097868165589503</v>
      </c>
    </row>
    <row r="69" spans="1:23" x14ac:dyDescent="0.25">
      <c r="A69" t="s">
        <v>145</v>
      </c>
      <c r="B69" s="5">
        <v>36526</v>
      </c>
      <c r="C69">
        <v>4.4843472799174799</v>
      </c>
      <c r="D69">
        <v>3.9536900739565399</v>
      </c>
      <c r="E69">
        <f>'v1'!D69</f>
        <v>3.5785964472287399</v>
      </c>
      <c r="G69" t="s">
        <v>145</v>
      </c>
      <c r="H69" s="5">
        <v>36526</v>
      </c>
      <c r="I69">
        <v>4.4843472799174799</v>
      </c>
      <c r="J69">
        <v>3.9536900739565399</v>
      </c>
      <c r="K69">
        <f>'v1'!J69</f>
        <v>3.5785964472287399</v>
      </c>
      <c r="S69" s="1" t="s">
        <v>145</v>
      </c>
      <c r="T69" s="5">
        <v>42156</v>
      </c>
      <c r="U69">
        <v>3.0437808870382601</v>
      </c>
      <c r="V69">
        <v>3.4976194020052702</v>
      </c>
      <c r="W69">
        <f>'v1'!V69</f>
        <v>4.3219315638015798</v>
      </c>
    </row>
    <row r="70" spans="1:23" x14ac:dyDescent="0.25">
      <c r="A70" t="s">
        <v>146</v>
      </c>
      <c r="B70" s="5">
        <v>36557</v>
      </c>
      <c r="C70">
        <v>4.4982097391120899</v>
      </c>
      <c r="D70">
        <v>3.9748723075506298</v>
      </c>
      <c r="E70">
        <f>'v1'!D70</f>
        <v>3.59839812308359</v>
      </c>
      <c r="G70" t="s">
        <v>146</v>
      </c>
      <c r="H70" s="5">
        <v>36557</v>
      </c>
      <c r="I70">
        <v>4.4982097391120899</v>
      </c>
      <c r="J70">
        <v>3.9748723075506298</v>
      </c>
      <c r="K70">
        <f>'v1'!J70</f>
        <v>3.59839812308359</v>
      </c>
      <c r="S70" s="1" t="s">
        <v>146</v>
      </c>
      <c r="T70" s="5">
        <v>42186</v>
      </c>
      <c r="U70">
        <v>2.0397290417560598</v>
      </c>
      <c r="V70">
        <v>3.2204165658478501</v>
      </c>
      <c r="W70">
        <f>'v1'!V70</f>
        <v>4.0138723400589704</v>
      </c>
    </row>
    <row r="71" spans="1:23" x14ac:dyDescent="0.25">
      <c r="A71" t="s">
        <v>147</v>
      </c>
      <c r="B71" s="5">
        <v>36586</v>
      </c>
      <c r="C71">
        <v>5.6013372801323698</v>
      </c>
      <c r="D71">
        <v>5.2169413506747597</v>
      </c>
      <c r="E71">
        <f>'v1'!D71</f>
        <v>4.7528451330527401</v>
      </c>
      <c r="G71" t="s">
        <v>147</v>
      </c>
      <c r="H71" s="5">
        <v>36586</v>
      </c>
      <c r="I71">
        <v>5.6013372801323698</v>
      </c>
      <c r="J71">
        <v>5.2169413506747597</v>
      </c>
      <c r="K71">
        <f>'v1'!J71</f>
        <v>4.7528451330527401</v>
      </c>
      <c r="S71" s="1" t="s">
        <v>147</v>
      </c>
      <c r="T71" s="5">
        <v>42217</v>
      </c>
      <c r="U71">
        <v>2.1461508499821802</v>
      </c>
      <c r="V71">
        <v>3.3017385214158801</v>
      </c>
      <c r="W71">
        <f>'v1'!V71</f>
        <v>4.1451579265207004</v>
      </c>
    </row>
    <row r="72" spans="1:23" x14ac:dyDescent="0.25">
      <c r="A72" t="s">
        <v>148</v>
      </c>
      <c r="B72" s="5">
        <v>36617</v>
      </c>
      <c r="C72">
        <v>6.6249054263934601</v>
      </c>
      <c r="D72">
        <v>6.1289797832615598</v>
      </c>
      <c r="E72">
        <f>'v1'!D72</f>
        <v>5.5735063388870598</v>
      </c>
      <c r="G72" t="s">
        <v>148</v>
      </c>
      <c r="H72" s="5">
        <v>36617</v>
      </c>
      <c r="I72">
        <v>6.6249054263934601</v>
      </c>
      <c r="J72">
        <v>6.1289797832615598</v>
      </c>
      <c r="K72">
        <f>'v1'!J72</f>
        <v>5.5735063388870598</v>
      </c>
      <c r="S72" s="1" t="s">
        <v>148</v>
      </c>
      <c r="T72" s="5">
        <v>42248</v>
      </c>
      <c r="U72">
        <v>2.4810739104194699</v>
      </c>
      <c r="V72">
        <v>2.8574589018266701</v>
      </c>
      <c r="W72">
        <f>'v1'!V72</f>
        <v>3.5536769470161902</v>
      </c>
    </row>
    <row r="73" spans="1:23" x14ac:dyDescent="0.25">
      <c r="A73" t="s">
        <v>149</v>
      </c>
      <c r="B73" s="5">
        <v>36647</v>
      </c>
      <c r="C73">
        <v>6.8571058316001698</v>
      </c>
      <c r="D73">
        <v>6.9678739571551702</v>
      </c>
      <c r="E73">
        <f>'v1'!D73</f>
        <v>6.3275269638273599</v>
      </c>
      <c r="G73" t="s">
        <v>149</v>
      </c>
      <c r="H73" s="5">
        <v>36647</v>
      </c>
      <c r="I73">
        <v>6.8571058316001698</v>
      </c>
      <c r="J73">
        <v>6.9678739571551702</v>
      </c>
      <c r="K73">
        <f>'v1'!J73</f>
        <v>6.3275269638273599</v>
      </c>
      <c r="S73" s="1" t="s">
        <v>149</v>
      </c>
      <c r="T73" s="5">
        <v>42278</v>
      </c>
      <c r="U73">
        <v>2.30854750034029</v>
      </c>
      <c r="V73">
        <v>2.6450201822822299</v>
      </c>
      <c r="W73">
        <f>'v1'!V73</f>
        <v>3.31492634055645</v>
      </c>
    </row>
    <row r="74" spans="1:23" x14ac:dyDescent="0.25">
      <c r="A74" t="s">
        <v>150</v>
      </c>
      <c r="B74" s="5">
        <v>36678</v>
      </c>
      <c r="C74">
        <v>8.5351092315563708</v>
      </c>
      <c r="D74">
        <v>6.9593343855655299</v>
      </c>
      <c r="E74">
        <f>'v1'!D74</f>
        <v>6.3934547771354504</v>
      </c>
      <c r="G74" t="s">
        <v>150</v>
      </c>
      <c r="H74" s="5">
        <v>36678</v>
      </c>
      <c r="I74">
        <v>8.5351092315563708</v>
      </c>
      <c r="J74">
        <v>6.9593343855655299</v>
      </c>
      <c r="K74">
        <f>'v1'!J74</f>
        <v>6.3934547771354504</v>
      </c>
      <c r="S74" s="1" t="s">
        <v>150</v>
      </c>
      <c r="T74" s="5">
        <v>42309</v>
      </c>
      <c r="U74">
        <v>2.8524052281938799</v>
      </c>
      <c r="V74">
        <v>2.4114588859914701</v>
      </c>
      <c r="W74">
        <f>'v1'!V74</f>
        <v>3.02484213705565</v>
      </c>
    </row>
    <row r="75" spans="1:23" x14ac:dyDescent="0.25">
      <c r="A75" t="s">
        <v>151</v>
      </c>
      <c r="B75" s="5">
        <v>36708</v>
      </c>
      <c r="C75">
        <v>7.8481660420018402</v>
      </c>
      <c r="D75">
        <v>7.2911429421247798</v>
      </c>
      <c r="E75">
        <f>'v1'!D75</f>
        <v>6.6703722701213604</v>
      </c>
      <c r="G75" t="s">
        <v>151</v>
      </c>
      <c r="H75" s="5">
        <v>36708</v>
      </c>
      <c r="I75">
        <v>7.8481660420018402</v>
      </c>
      <c r="J75">
        <v>7.2911429421247798</v>
      </c>
      <c r="K75">
        <f>'v1'!J75</f>
        <v>6.6703722701213604</v>
      </c>
      <c r="S75" s="1" t="s">
        <v>151</v>
      </c>
      <c r="T75" s="5">
        <v>42339</v>
      </c>
      <c r="U75">
        <v>3.3534697309366202</v>
      </c>
      <c r="V75">
        <v>2.2552271313386001</v>
      </c>
      <c r="W75">
        <f>'v1'!V75</f>
        <v>2.9065370929719498</v>
      </c>
    </row>
    <row r="76" spans="1:23" x14ac:dyDescent="0.25">
      <c r="A76" t="s">
        <v>152</v>
      </c>
      <c r="B76" s="5">
        <v>36739</v>
      </c>
      <c r="C76">
        <v>7.9600430518893202</v>
      </c>
      <c r="D76">
        <v>7.8687939243021097</v>
      </c>
      <c r="E76">
        <f>'v1'!D76</f>
        <v>7.1782968744668398</v>
      </c>
      <c r="G76" t="s">
        <v>152</v>
      </c>
      <c r="H76" s="5">
        <v>36739</v>
      </c>
      <c r="I76">
        <v>7.9600430518893202</v>
      </c>
      <c r="J76">
        <v>7.8687939243021097</v>
      </c>
      <c r="K76">
        <f>'v1'!J76</f>
        <v>7.1782968744668398</v>
      </c>
      <c r="S76" s="1" t="s">
        <v>152</v>
      </c>
      <c r="T76" s="5">
        <v>42370</v>
      </c>
      <c r="U76">
        <v>1.9825534333718799</v>
      </c>
      <c r="V76">
        <v>1.6531993008924699</v>
      </c>
      <c r="W76">
        <f>'v1'!V76</f>
        <v>2.15649103893929</v>
      </c>
    </row>
    <row r="77" spans="1:23" x14ac:dyDescent="0.25">
      <c r="A77" t="s">
        <v>153</v>
      </c>
      <c r="B77" s="5">
        <v>36770</v>
      </c>
      <c r="C77">
        <v>7.8248890778976001</v>
      </c>
      <c r="D77">
        <v>6.9821327973636196</v>
      </c>
      <c r="E77">
        <f>'v1'!D77</f>
        <v>6.3810457353320098</v>
      </c>
      <c r="G77" t="s">
        <v>153</v>
      </c>
      <c r="H77" s="5">
        <v>36770</v>
      </c>
      <c r="I77">
        <v>7.8248890778976001</v>
      </c>
      <c r="J77">
        <v>6.9821327973636196</v>
      </c>
      <c r="K77">
        <f>'v1'!J77</f>
        <v>6.3810457353320098</v>
      </c>
      <c r="S77" s="1" t="s">
        <v>153</v>
      </c>
      <c r="T77" s="5">
        <v>42401</v>
      </c>
      <c r="U77">
        <v>1.4891661133840599</v>
      </c>
      <c r="V77">
        <v>1.6348119262711001</v>
      </c>
      <c r="W77">
        <f>'v1'!V77</f>
        <v>2.1364905086202701</v>
      </c>
    </row>
    <row r="78" spans="1:23" x14ac:dyDescent="0.25">
      <c r="A78" t="s">
        <v>154</v>
      </c>
      <c r="B78" s="5">
        <v>36800</v>
      </c>
      <c r="C78">
        <v>6.6684800339654897</v>
      </c>
      <c r="D78">
        <v>7.1800299766366003</v>
      </c>
      <c r="E78">
        <f>'v1'!D78</f>
        <v>6.5805458278086002</v>
      </c>
      <c r="G78" t="s">
        <v>154</v>
      </c>
      <c r="H78" s="5">
        <v>36800</v>
      </c>
      <c r="I78">
        <v>6.6684800339654897</v>
      </c>
      <c r="J78">
        <v>7.1800299766366003</v>
      </c>
      <c r="K78">
        <f>'v1'!J78</f>
        <v>6.5805458278086002</v>
      </c>
      <c r="S78" s="1" t="s">
        <v>154</v>
      </c>
      <c r="T78" s="5">
        <v>42430</v>
      </c>
      <c r="U78">
        <v>2.6082729172956198</v>
      </c>
      <c r="V78">
        <v>2.4094315001500499</v>
      </c>
      <c r="W78">
        <f>'v1'!V78</f>
        <v>3.0926238205835999</v>
      </c>
    </row>
    <row r="79" spans="1:23" x14ac:dyDescent="0.25">
      <c r="A79" t="s">
        <v>155</v>
      </c>
      <c r="B79" s="5">
        <v>36831</v>
      </c>
      <c r="C79">
        <v>7.2462624172454397</v>
      </c>
      <c r="D79">
        <v>6.7236112935684904</v>
      </c>
      <c r="E79">
        <f>'v1'!D79</f>
        <v>6.1771810704536501</v>
      </c>
      <c r="G79" t="s">
        <v>155</v>
      </c>
      <c r="H79" s="5">
        <v>36831</v>
      </c>
      <c r="I79">
        <v>7.2462624172454397</v>
      </c>
      <c r="J79">
        <v>6.7236112935684904</v>
      </c>
      <c r="K79">
        <f>'v1'!J79</f>
        <v>6.1771810704536501</v>
      </c>
    </row>
    <row r="80" spans="1:23" x14ac:dyDescent="0.25">
      <c r="A80" t="s">
        <v>156</v>
      </c>
      <c r="B80" s="5">
        <v>36861</v>
      </c>
      <c r="C80">
        <v>6.6192520569906899</v>
      </c>
      <c r="D80">
        <v>7.160864639853</v>
      </c>
      <c r="E80">
        <f>'v1'!D80</f>
        <v>6.5961730390199502</v>
      </c>
      <c r="G80" t="s">
        <v>156</v>
      </c>
      <c r="H80" s="5">
        <v>36861</v>
      </c>
      <c r="I80">
        <v>6.6192520569906899</v>
      </c>
      <c r="J80">
        <v>7.160864639853</v>
      </c>
      <c r="K80">
        <f>'v1'!J80</f>
        <v>6.5961730390199502</v>
      </c>
    </row>
    <row r="81" spans="1:11" x14ac:dyDescent="0.25">
      <c r="A81" t="s">
        <v>157</v>
      </c>
      <c r="B81" s="5">
        <v>36892</v>
      </c>
      <c r="C81">
        <v>4.3200891295490003</v>
      </c>
      <c r="D81">
        <v>5.7619337008485196</v>
      </c>
      <c r="E81">
        <f>'v1'!D81</f>
        <v>5.5054994863703701</v>
      </c>
      <c r="G81" t="s">
        <v>157</v>
      </c>
      <c r="H81" s="5">
        <v>36892</v>
      </c>
      <c r="I81">
        <v>4.3200891295490003</v>
      </c>
      <c r="J81">
        <v>5.7619337008485196</v>
      </c>
      <c r="K81">
        <f>'v1'!J81</f>
        <v>5.5054994863703701</v>
      </c>
    </row>
    <row r="82" spans="1:11" x14ac:dyDescent="0.25">
      <c r="A82" t="s">
        <v>158</v>
      </c>
      <c r="B82" s="5">
        <v>36923</v>
      </c>
      <c r="C82">
        <v>4.75040362542798</v>
      </c>
      <c r="D82">
        <v>6.4541596073202303</v>
      </c>
      <c r="E82">
        <f>'v1'!D82</f>
        <v>6.4356451069484102</v>
      </c>
      <c r="G82" t="s">
        <v>158</v>
      </c>
      <c r="H82" s="5">
        <v>36923</v>
      </c>
      <c r="I82">
        <v>4.75040362542798</v>
      </c>
      <c r="J82">
        <v>6.4541596073202303</v>
      </c>
      <c r="K82">
        <f>'v1'!J82</f>
        <v>6.4356451069484102</v>
      </c>
    </row>
    <row r="83" spans="1:11" x14ac:dyDescent="0.25">
      <c r="A83" t="s">
        <v>159</v>
      </c>
      <c r="B83" s="5">
        <v>36951</v>
      </c>
      <c r="C83">
        <v>7.6083933142405904</v>
      </c>
      <c r="D83">
        <v>8.7186278946679092</v>
      </c>
      <c r="E83">
        <f>'v1'!D83</f>
        <v>8.7921147326797797</v>
      </c>
      <c r="G83" t="s">
        <v>159</v>
      </c>
      <c r="H83" s="5">
        <v>36951</v>
      </c>
      <c r="I83">
        <v>7.6083933142405904</v>
      </c>
      <c r="J83">
        <v>8.7186278946679092</v>
      </c>
      <c r="K83">
        <f>'v1'!J83</f>
        <v>8.7921147326797797</v>
      </c>
    </row>
    <row r="84" spans="1:11" x14ac:dyDescent="0.25">
      <c r="A84" t="s">
        <v>160</v>
      </c>
      <c r="B84" s="5">
        <v>36982</v>
      </c>
      <c r="C84">
        <v>7.75536386009684</v>
      </c>
      <c r="D84">
        <v>9.6835072278202894</v>
      </c>
      <c r="E84">
        <f>'v1'!D84</f>
        <v>9.8007194222615492</v>
      </c>
      <c r="G84" t="s">
        <v>160</v>
      </c>
      <c r="H84" s="5">
        <v>36982</v>
      </c>
      <c r="I84">
        <v>7.75536386009684</v>
      </c>
      <c r="J84">
        <v>9.6835072278202894</v>
      </c>
      <c r="K84">
        <f>'v1'!J84</f>
        <v>9.8007194222615492</v>
      </c>
    </row>
    <row r="85" spans="1:11" x14ac:dyDescent="0.25">
      <c r="A85" t="s">
        <v>161</v>
      </c>
      <c r="B85" s="5">
        <v>37012</v>
      </c>
      <c r="C85">
        <v>9.37152701418451</v>
      </c>
      <c r="D85">
        <v>10.2112612587045</v>
      </c>
      <c r="E85">
        <f>'v1'!D85</f>
        <v>10.2599845328455</v>
      </c>
      <c r="G85" t="s">
        <v>161</v>
      </c>
      <c r="H85" s="5">
        <v>37012</v>
      </c>
      <c r="I85">
        <v>9.37152701418451</v>
      </c>
      <c r="J85">
        <v>10.2112612587045</v>
      </c>
      <c r="K85">
        <f>'v1'!J85</f>
        <v>10.2599845328455</v>
      </c>
    </row>
    <row r="86" spans="1:11" x14ac:dyDescent="0.25">
      <c r="A86" t="s">
        <v>162</v>
      </c>
      <c r="B86" s="5">
        <v>37043</v>
      </c>
      <c r="C86">
        <v>12.392276805832999</v>
      </c>
      <c r="D86">
        <v>10.4818158817737</v>
      </c>
      <c r="E86">
        <f>'v1'!D86</f>
        <v>10.2939294952383</v>
      </c>
      <c r="G86" t="s">
        <v>162</v>
      </c>
      <c r="H86" s="5">
        <v>37043</v>
      </c>
      <c r="I86">
        <v>12.392276805832999</v>
      </c>
      <c r="J86">
        <v>10.4818158817737</v>
      </c>
      <c r="K86">
        <f>'v1'!J86</f>
        <v>10.2939294952383</v>
      </c>
    </row>
    <row r="87" spans="1:11" x14ac:dyDescent="0.25">
      <c r="A87" t="s">
        <v>163</v>
      </c>
      <c r="B87" s="5">
        <v>37073</v>
      </c>
      <c r="C87">
        <v>9.7756410846736497</v>
      </c>
      <c r="D87">
        <v>9.7928141003710198</v>
      </c>
      <c r="E87">
        <f>'v1'!D87</f>
        <v>9.6230739581197895</v>
      </c>
      <c r="G87" t="s">
        <v>163</v>
      </c>
      <c r="H87" s="5">
        <v>37073</v>
      </c>
      <c r="I87">
        <v>9.7756410846736497</v>
      </c>
      <c r="J87">
        <v>9.7928141003710198</v>
      </c>
      <c r="K87">
        <f>'v1'!J87</f>
        <v>9.6230739581197895</v>
      </c>
    </row>
    <row r="88" spans="1:11" x14ac:dyDescent="0.25">
      <c r="A88" t="s">
        <v>164</v>
      </c>
      <c r="B88" s="5">
        <v>37104</v>
      </c>
      <c r="C88">
        <v>9.6471453229671997</v>
      </c>
      <c r="D88">
        <v>10.183978945889899</v>
      </c>
      <c r="E88">
        <f>'v1'!D88</f>
        <v>9.9695418282666601</v>
      </c>
      <c r="G88" t="s">
        <v>164</v>
      </c>
      <c r="H88" s="5">
        <v>37104</v>
      </c>
      <c r="I88">
        <v>9.6471453229671997</v>
      </c>
      <c r="J88">
        <v>10.183978945889899</v>
      </c>
      <c r="K88">
        <f>'v1'!J88</f>
        <v>9.9695418282666601</v>
      </c>
    </row>
    <row r="89" spans="1:11" x14ac:dyDescent="0.25">
      <c r="A89" t="s">
        <v>165</v>
      </c>
      <c r="B89" s="5">
        <v>37135</v>
      </c>
      <c r="C89">
        <v>7.4201030830112202</v>
      </c>
      <c r="D89">
        <v>8.9357118426743192</v>
      </c>
      <c r="E89">
        <f>'v1'!D89</f>
        <v>9.0076187156134395</v>
      </c>
      <c r="G89" t="s">
        <v>165</v>
      </c>
      <c r="H89" s="5">
        <v>37135</v>
      </c>
      <c r="I89">
        <v>7.4201030830112202</v>
      </c>
      <c r="J89">
        <v>8.9357118426743192</v>
      </c>
      <c r="K89">
        <f>'v1'!J89</f>
        <v>9.0076187156134395</v>
      </c>
    </row>
    <row r="90" spans="1:11" x14ac:dyDescent="0.25">
      <c r="A90" t="s">
        <v>166</v>
      </c>
      <c r="B90" s="5">
        <v>37165</v>
      </c>
      <c r="C90">
        <v>7.1895255356240702</v>
      </c>
      <c r="D90">
        <v>8.3695948444428403</v>
      </c>
      <c r="E90">
        <f>'v1'!D90</f>
        <v>8.0742459631530803</v>
      </c>
      <c r="G90" t="s">
        <v>166</v>
      </c>
      <c r="H90" s="5">
        <v>37165</v>
      </c>
      <c r="I90">
        <v>7.1895255356240702</v>
      </c>
      <c r="J90">
        <v>8.3695948444428403</v>
      </c>
      <c r="K90">
        <f>'v1'!J90</f>
        <v>8.0742459631530803</v>
      </c>
    </row>
    <row r="91" spans="1:11" x14ac:dyDescent="0.25">
      <c r="A91" t="s">
        <v>167</v>
      </c>
      <c r="B91" s="5">
        <v>37196</v>
      </c>
      <c r="C91">
        <v>6.1653824209531596</v>
      </c>
      <c r="D91">
        <v>7.9149961012235499</v>
      </c>
      <c r="E91">
        <f>'v1'!D91</f>
        <v>7.8055359403664601</v>
      </c>
      <c r="G91" t="s">
        <v>167</v>
      </c>
      <c r="H91" s="5">
        <v>37196</v>
      </c>
      <c r="I91">
        <v>6.1653824209531596</v>
      </c>
      <c r="J91">
        <v>7.9149961012235499</v>
      </c>
      <c r="K91">
        <f>'v1'!J91</f>
        <v>7.8055359403664601</v>
      </c>
    </row>
    <row r="92" spans="1:11" x14ac:dyDescent="0.25">
      <c r="A92" t="s">
        <v>168</v>
      </c>
      <c r="B92" s="5">
        <v>37226</v>
      </c>
      <c r="C92">
        <v>5.6325835637942401</v>
      </c>
      <c r="D92">
        <v>7.0667227141551701</v>
      </c>
      <c r="E92">
        <f>'v1'!D92</f>
        <v>6.9213724703426101</v>
      </c>
      <c r="G92" t="s">
        <v>168</v>
      </c>
      <c r="H92" s="5">
        <v>37226</v>
      </c>
      <c r="I92">
        <v>5.6325835637942401</v>
      </c>
      <c r="J92">
        <v>7.0667227141551701</v>
      </c>
      <c r="K92">
        <f>'v1'!J92</f>
        <v>6.9213724703426101</v>
      </c>
    </row>
    <row r="93" spans="1:11" x14ac:dyDescent="0.25">
      <c r="A93" t="s">
        <v>169</v>
      </c>
      <c r="B93" s="5">
        <v>37257</v>
      </c>
      <c r="C93">
        <v>6.3846662066063899</v>
      </c>
      <c r="D93">
        <v>4.1380320813932601</v>
      </c>
      <c r="E93">
        <f>'v1'!D93</f>
        <v>4.0444890278781704</v>
      </c>
      <c r="G93" t="s">
        <v>169</v>
      </c>
      <c r="H93" s="5">
        <v>37257</v>
      </c>
      <c r="I93">
        <v>6.3846662066063899</v>
      </c>
      <c r="J93">
        <v>4.1380320813932601</v>
      </c>
      <c r="K93">
        <f>'v1'!J93</f>
        <v>4.0444890278781704</v>
      </c>
    </row>
    <row r="94" spans="1:11" x14ac:dyDescent="0.25">
      <c r="A94" t="s">
        <v>170</v>
      </c>
      <c r="B94" s="5">
        <v>37288</v>
      </c>
      <c r="C94">
        <v>3.9825476173704901</v>
      </c>
      <c r="D94">
        <v>3.6632252520630599</v>
      </c>
      <c r="E94">
        <f>'v1'!D94</f>
        <v>3.4877921420904201</v>
      </c>
      <c r="G94" t="s">
        <v>170</v>
      </c>
      <c r="H94" s="5">
        <v>37288</v>
      </c>
      <c r="I94">
        <v>3.9825476173704901</v>
      </c>
      <c r="J94">
        <v>3.6632252520630599</v>
      </c>
      <c r="K94">
        <f>'v1'!J94</f>
        <v>3.4877921420904201</v>
      </c>
    </row>
    <row r="95" spans="1:11" x14ac:dyDescent="0.25">
      <c r="A95" t="s">
        <v>171</v>
      </c>
      <c r="B95" s="5">
        <v>37316</v>
      </c>
      <c r="C95">
        <v>3.0258705906696499</v>
      </c>
      <c r="D95">
        <v>4.1651488670843504</v>
      </c>
      <c r="E95">
        <f>'v1'!D95</f>
        <v>3.6841275495577999</v>
      </c>
      <c r="G95" t="s">
        <v>171</v>
      </c>
      <c r="H95" s="5">
        <v>37316</v>
      </c>
      <c r="I95">
        <v>3.0258705906696499</v>
      </c>
      <c r="J95">
        <v>4.1651488670843504</v>
      </c>
      <c r="K95">
        <f>'v1'!J95</f>
        <v>3.6841275495577999</v>
      </c>
    </row>
    <row r="96" spans="1:11" x14ac:dyDescent="0.25">
      <c r="A96" t="s">
        <v>172</v>
      </c>
      <c r="B96" s="5">
        <v>37347</v>
      </c>
      <c r="C96">
        <v>5.1756129675858098</v>
      </c>
      <c r="D96">
        <v>5.7960713370307504</v>
      </c>
      <c r="E96">
        <f>'v1'!D96</f>
        <v>5.2874541064553897</v>
      </c>
      <c r="G96" t="s">
        <v>172</v>
      </c>
      <c r="H96" s="5">
        <v>37347</v>
      </c>
      <c r="I96">
        <v>5.1756129675858098</v>
      </c>
      <c r="J96">
        <v>5.7960713370307504</v>
      </c>
      <c r="K96">
        <f>'v1'!J96</f>
        <v>5.2874541064553897</v>
      </c>
    </row>
    <row r="97" spans="1:11" x14ac:dyDescent="0.25">
      <c r="A97" t="s">
        <v>173</v>
      </c>
      <c r="B97" s="5">
        <v>37377</v>
      </c>
      <c r="C97">
        <v>4.7931426417075302</v>
      </c>
      <c r="D97">
        <v>6.0601540961445401</v>
      </c>
      <c r="E97">
        <f>'v1'!D97</f>
        <v>5.49039350368579</v>
      </c>
      <c r="G97" t="s">
        <v>173</v>
      </c>
      <c r="H97" s="5">
        <v>37377</v>
      </c>
      <c r="I97">
        <v>4.7931426417075302</v>
      </c>
      <c r="J97">
        <v>6.0601540961445401</v>
      </c>
      <c r="K97">
        <f>'v1'!J97</f>
        <v>5.49039350368579</v>
      </c>
    </row>
    <row r="98" spans="1:11" x14ac:dyDescent="0.25">
      <c r="A98" t="s">
        <v>174</v>
      </c>
      <c r="B98" s="5">
        <v>37408</v>
      </c>
      <c r="C98">
        <v>4.0513700652497402</v>
      </c>
      <c r="D98">
        <v>7.0353357283153297</v>
      </c>
      <c r="E98">
        <f>'v1'!D98</f>
        <v>6.2472486029172396</v>
      </c>
      <c r="G98" t="s">
        <v>174</v>
      </c>
      <c r="H98" s="5">
        <v>37408</v>
      </c>
      <c r="I98">
        <v>4.0513700652497402</v>
      </c>
      <c r="J98">
        <v>7.0353357283153297</v>
      </c>
      <c r="K98">
        <f>'v1'!J98</f>
        <v>6.2472486029172396</v>
      </c>
    </row>
    <row r="99" spans="1:11" x14ac:dyDescent="0.25">
      <c r="A99" t="s">
        <v>175</v>
      </c>
      <c r="B99" s="5">
        <v>37438</v>
      </c>
      <c r="C99">
        <v>5.0678916448765703</v>
      </c>
      <c r="D99">
        <v>7.2236472207451703</v>
      </c>
      <c r="E99">
        <f>'v1'!D99</f>
        <v>6.7167117988560303</v>
      </c>
      <c r="G99" t="s">
        <v>175</v>
      </c>
      <c r="H99" s="5">
        <v>37438</v>
      </c>
      <c r="I99">
        <v>5.0678916448765703</v>
      </c>
      <c r="J99">
        <v>7.2236472207451703</v>
      </c>
      <c r="K99">
        <f>'v1'!J99</f>
        <v>6.7167117988560303</v>
      </c>
    </row>
    <row r="100" spans="1:11" x14ac:dyDescent="0.25">
      <c r="A100" t="s">
        <v>176</v>
      </c>
      <c r="B100" s="5">
        <v>37469</v>
      </c>
      <c r="C100">
        <v>6.4425394825515703</v>
      </c>
      <c r="D100">
        <v>7.4906363664442903</v>
      </c>
      <c r="E100">
        <f>'v1'!D100</f>
        <v>7.1733797998871598</v>
      </c>
      <c r="G100" t="s">
        <v>176</v>
      </c>
      <c r="H100" s="5">
        <v>37469</v>
      </c>
      <c r="I100">
        <v>6.4425394825515703</v>
      </c>
      <c r="J100">
        <v>7.4906363664442903</v>
      </c>
      <c r="K100">
        <f>'v1'!J100</f>
        <v>7.1733797998871598</v>
      </c>
    </row>
    <row r="101" spans="1:11" x14ac:dyDescent="0.25">
      <c r="A101" s="1" t="s">
        <v>177</v>
      </c>
      <c r="B101" s="5">
        <v>37500</v>
      </c>
      <c r="C101">
        <v>8.8997739915403908</v>
      </c>
      <c r="D101">
        <v>7.2826407958842401</v>
      </c>
      <c r="E101">
        <f>'v1'!D101</f>
        <v>6.8061149388440096</v>
      </c>
      <c r="G101" s="1" t="s">
        <v>177</v>
      </c>
      <c r="H101" s="5">
        <v>37500</v>
      </c>
      <c r="I101">
        <v>8.8997739915403908</v>
      </c>
      <c r="J101">
        <v>7.2826407958842401</v>
      </c>
      <c r="K101">
        <f>'v1'!J101</f>
        <v>6.8061149388440096</v>
      </c>
    </row>
    <row r="102" spans="1:11" x14ac:dyDescent="0.25">
      <c r="A102" s="1" t="s">
        <v>178</v>
      </c>
      <c r="B102" s="5">
        <v>37530</v>
      </c>
      <c r="C102">
        <v>5.1789176257843703</v>
      </c>
      <c r="D102">
        <v>7.9085384926109601</v>
      </c>
      <c r="E102">
        <f>'v1'!D102</f>
        <v>7.6745804563128104</v>
      </c>
      <c r="G102" s="1" t="s">
        <v>178</v>
      </c>
      <c r="H102" s="5">
        <v>37530</v>
      </c>
      <c r="I102">
        <v>5.1789176257843703</v>
      </c>
      <c r="J102">
        <v>7.9085384926109601</v>
      </c>
      <c r="K102">
        <f>'v1'!J102</f>
        <v>7.6745804563128104</v>
      </c>
    </row>
    <row r="103" spans="1:11" x14ac:dyDescent="0.25">
      <c r="A103" s="1" t="s">
        <v>179</v>
      </c>
      <c r="B103" s="5">
        <v>37561</v>
      </c>
      <c r="C103">
        <v>6.53514763041255</v>
      </c>
      <c r="D103">
        <v>5.2417663104436603</v>
      </c>
      <c r="E103">
        <f>'v1'!D103</f>
        <v>5.0764105015019396</v>
      </c>
      <c r="G103" s="1" t="s">
        <v>179</v>
      </c>
      <c r="H103" s="5">
        <v>37561</v>
      </c>
      <c r="I103">
        <v>6.53514763041255</v>
      </c>
      <c r="J103">
        <v>5.2417663104436603</v>
      </c>
      <c r="K103">
        <f>'v1'!J103</f>
        <v>5.0764105015019396</v>
      </c>
    </row>
    <row r="104" spans="1:11" x14ac:dyDescent="0.25">
      <c r="A104" s="1" t="s">
        <v>180</v>
      </c>
      <c r="B104" s="5">
        <v>37591</v>
      </c>
      <c r="C104">
        <v>2.7079941278900899</v>
      </c>
      <c r="D104">
        <v>2.5947169760417901</v>
      </c>
      <c r="E104">
        <f>'v1'!D104</f>
        <v>2.4567955968905002</v>
      </c>
      <c r="G104" s="1" t="s">
        <v>180</v>
      </c>
      <c r="H104" s="5">
        <v>37591</v>
      </c>
      <c r="I104">
        <v>2.7079941278900899</v>
      </c>
      <c r="J104">
        <v>2.5947169760417901</v>
      </c>
      <c r="K104">
        <f>'v1'!J104</f>
        <v>2.4567955968905002</v>
      </c>
    </row>
    <row r="105" spans="1:11" x14ac:dyDescent="0.25">
      <c r="A105" s="1" t="s">
        <v>181</v>
      </c>
      <c r="B105" s="5">
        <v>37622</v>
      </c>
      <c r="C105">
        <v>2.5387772574967702</v>
      </c>
      <c r="D105">
        <v>1.6104830005562401</v>
      </c>
      <c r="E105">
        <f>'v1'!D105</f>
        <v>1.4806012322227</v>
      </c>
      <c r="G105" s="1" t="s">
        <v>181</v>
      </c>
      <c r="H105" s="5">
        <v>37622</v>
      </c>
      <c r="I105">
        <v>2.5387772574967702</v>
      </c>
      <c r="J105">
        <v>1.6104830005562401</v>
      </c>
      <c r="K105">
        <f>'v1'!J105</f>
        <v>1.4806012322227</v>
      </c>
    </row>
    <row r="106" spans="1:11" x14ac:dyDescent="0.25">
      <c r="A106" s="1" t="s">
        <v>182</v>
      </c>
      <c r="B106" s="5">
        <v>37653</v>
      </c>
      <c r="C106">
        <v>7.5946175670549696</v>
      </c>
      <c r="D106">
        <v>2.1256323907220298</v>
      </c>
      <c r="E106">
        <f>'v1'!D106</f>
        <v>1.8115739182786601</v>
      </c>
      <c r="G106" s="1" t="s">
        <v>182</v>
      </c>
      <c r="H106" s="5">
        <v>37653</v>
      </c>
      <c r="I106">
        <v>7.5946175670549696</v>
      </c>
      <c r="J106">
        <v>2.1256323907220298</v>
      </c>
      <c r="K106">
        <f>'v1'!J106</f>
        <v>1.8115739182786601</v>
      </c>
    </row>
    <row r="107" spans="1:11" x14ac:dyDescent="0.25">
      <c r="A107" s="1" t="s">
        <v>183</v>
      </c>
      <c r="B107" s="5">
        <v>37681</v>
      </c>
      <c r="C107">
        <v>4.0756665270370602</v>
      </c>
      <c r="D107">
        <v>2.74312432036271</v>
      </c>
      <c r="E107">
        <f>'v1'!D107</f>
        <v>2.3560704436808702</v>
      </c>
      <c r="G107" s="1" t="s">
        <v>183</v>
      </c>
      <c r="H107" s="5">
        <v>37681</v>
      </c>
      <c r="I107">
        <v>4.0756665270370602</v>
      </c>
      <c r="J107">
        <v>2.74312432036271</v>
      </c>
      <c r="K107">
        <f>'v1'!J107</f>
        <v>2.3560704436808702</v>
      </c>
    </row>
    <row r="108" spans="1:11" x14ac:dyDescent="0.25">
      <c r="A108" s="1" t="s">
        <v>184</v>
      </c>
      <c r="B108" s="5">
        <v>37712</v>
      </c>
      <c r="C108">
        <v>3.7107213654790301</v>
      </c>
      <c r="D108">
        <v>3.5476863546428801</v>
      </c>
      <c r="E108">
        <f>'v1'!D108</f>
        <v>3.0689537154515398</v>
      </c>
      <c r="G108" s="1" t="s">
        <v>184</v>
      </c>
      <c r="H108" s="5">
        <v>37712</v>
      </c>
      <c r="I108">
        <v>3.7107213654790301</v>
      </c>
      <c r="J108">
        <v>3.5476863546428801</v>
      </c>
      <c r="K108">
        <f>'v1'!J108</f>
        <v>3.0689537154515398</v>
      </c>
    </row>
    <row r="109" spans="1:11" x14ac:dyDescent="0.25">
      <c r="A109" s="1" t="s">
        <v>185</v>
      </c>
      <c r="B109" s="5">
        <v>37742</v>
      </c>
      <c r="C109">
        <v>1.37063596145379</v>
      </c>
      <c r="D109">
        <v>2.8481693194433899</v>
      </c>
      <c r="E109">
        <f>'v1'!D109</f>
        <v>2.4308525276324402</v>
      </c>
      <c r="G109" s="1" t="s">
        <v>185</v>
      </c>
      <c r="H109" s="5">
        <v>37742</v>
      </c>
      <c r="I109">
        <v>1.37063596145379</v>
      </c>
      <c r="J109">
        <v>2.8481693194433899</v>
      </c>
      <c r="K109">
        <f>'v1'!J109</f>
        <v>2.4308525276324402</v>
      </c>
    </row>
    <row r="110" spans="1:11" x14ac:dyDescent="0.25">
      <c r="A110" s="1" t="s">
        <v>186</v>
      </c>
      <c r="B110" s="5">
        <v>37773</v>
      </c>
      <c r="C110">
        <v>0.15078392451997</v>
      </c>
      <c r="D110">
        <v>2.7994683425690998</v>
      </c>
      <c r="E110">
        <f>'v1'!D110</f>
        <v>2.4530318447724002</v>
      </c>
      <c r="G110" s="1" t="s">
        <v>186</v>
      </c>
      <c r="H110" s="5">
        <v>37773</v>
      </c>
      <c r="I110">
        <v>0.15078392451997</v>
      </c>
      <c r="J110">
        <v>2.7994683425690998</v>
      </c>
      <c r="K110">
        <f>'v1'!J110</f>
        <v>2.4530318447724002</v>
      </c>
    </row>
    <row r="111" spans="1:11" x14ac:dyDescent="0.25">
      <c r="A111" s="1" t="s">
        <v>187</v>
      </c>
      <c r="B111" s="5">
        <v>37803</v>
      </c>
      <c r="C111">
        <v>0</v>
      </c>
      <c r="D111">
        <v>1.1024642619343199</v>
      </c>
      <c r="E111">
        <f>'v1'!D111</f>
        <v>1.3225362088444199</v>
      </c>
      <c r="G111" s="1" t="s">
        <v>187</v>
      </c>
      <c r="H111" s="5">
        <v>37803</v>
      </c>
      <c r="I111">
        <v>0</v>
      </c>
      <c r="J111">
        <v>1.1024642619343199</v>
      </c>
      <c r="K111">
        <f>'v1'!J111</f>
        <v>1.3225362088444199</v>
      </c>
    </row>
    <row r="112" spans="1:11" x14ac:dyDescent="0.25">
      <c r="A112" s="1" t="s">
        <v>188</v>
      </c>
      <c r="B112" s="5">
        <v>37834</v>
      </c>
      <c r="C112">
        <v>1.8841702634669599</v>
      </c>
      <c r="D112">
        <v>1.47687440948774</v>
      </c>
      <c r="E112">
        <f>'v1'!D112</f>
        <v>1.5314863617108401</v>
      </c>
      <c r="G112" s="1" t="s">
        <v>188</v>
      </c>
      <c r="H112" s="5">
        <v>37834</v>
      </c>
      <c r="I112">
        <v>1.8841702634669599</v>
      </c>
      <c r="J112">
        <v>1.47687440948774</v>
      </c>
      <c r="K112">
        <f>'v1'!J112</f>
        <v>1.5314863617108401</v>
      </c>
    </row>
    <row r="113" spans="1:11" x14ac:dyDescent="0.25">
      <c r="A113" s="1" t="s">
        <v>189</v>
      </c>
      <c r="B113" s="5">
        <v>37865</v>
      </c>
      <c r="C113">
        <v>8.1696215054402295</v>
      </c>
      <c r="D113">
        <v>2.5316856546890998</v>
      </c>
      <c r="E113">
        <f>'v1'!D113</f>
        <v>2.2959004898535098</v>
      </c>
      <c r="G113" s="1" t="s">
        <v>189</v>
      </c>
      <c r="H113" s="5">
        <v>37865</v>
      </c>
      <c r="I113">
        <v>8.1696215054402295</v>
      </c>
      <c r="J113">
        <v>2.5316856546890998</v>
      </c>
      <c r="K113">
        <f>'v1'!J113</f>
        <v>2.2959004898535098</v>
      </c>
    </row>
    <row r="114" spans="1:11" x14ac:dyDescent="0.25">
      <c r="A114" s="1" t="s">
        <v>190</v>
      </c>
      <c r="B114" s="5">
        <v>37895</v>
      </c>
      <c r="C114">
        <v>3.37687670585255</v>
      </c>
      <c r="D114">
        <v>2.2897105810968701</v>
      </c>
      <c r="E114">
        <f>'v1'!D114</f>
        <v>1.9025233914434601</v>
      </c>
      <c r="G114" s="1" t="s">
        <v>190</v>
      </c>
      <c r="H114" s="5">
        <v>37895</v>
      </c>
      <c r="I114">
        <v>3.37687670585255</v>
      </c>
      <c r="J114">
        <v>2.2897105810968701</v>
      </c>
      <c r="K114">
        <f>'v1'!J114</f>
        <v>1.9025233914434601</v>
      </c>
    </row>
    <row r="115" spans="1:11" x14ac:dyDescent="0.25">
      <c r="A115" s="1" t="s">
        <v>191</v>
      </c>
      <c r="B115" s="5">
        <v>37926</v>
      </c>
      <c r="C115">
        <v>2.54299341530364</v>
      </c>
      <c r="D115">
        <v>2.36059129003293</v>
      </c>
      <c r="E115">
        <f>'v1'!D115</f>
        <v>1.9095112185979299</v>
      </c>
      <c r="G115" s="1" t="s">
        <v>191</v>
      </c>
      <c r="H115" s="5">
        <v>37926</v>
      </c>
      <c r="I115">
        <v>2.54299341530364</v>
      </c>
      <c r="J115">
        <v>2.36059129003293</v>
      </c>
      <c r="K115">
        <f>'v1'!J115</f>
        <v>1.9095112185979299</v>
      </c>
    </row>
    <row r="116" spans="1:11" x14ac:dyDescent="0.25">
      <c r="A116" s="1" t="s">
        <v>192</v>
      </c>
      <c r="B116" s="5">
        <v>37956</v>
      </c>
      <c r="C116">
        <v>2.89057833795543</v>
      </c>
      <c r="D116">
        <v>2.96258095325584</v>
      </c>
      <c r="E116">
        <f>'v1'!D116</f>
        <v>2.4323134487305702</v>
      </c>
      <c r="G116" s="1" t="s">
        <v>192</v>
      </c>
      <c r="H116" s="5">
        <v>37956</v>
      </c>
      <c r="I116">
        <v>2.89057833795543</v>
      </c>
      <c r="J116">
        <v>2.96258095325584</v>
      </c>
      <c r="K116">
        <f>'v1'!J116</f>
        <v>2.4323134487305702</v>
      </c>
    </row>
    <row r="117" spans="1:11" x14ac:dyDescent="0.25">
      <c r="A117" s="1" t="s">
        <v>193</v>
      </c>
      <c r="B117" s="5">
        <v>37987</v>
      </c>
      <c r="C117">
        <v>2.5224808986151199</v>
      </c>
      <c r="D117">
        <v>2.45907629003643</v>
      </c>
      <c r="E117">
        <f>'v1'!D117</f>
        <v>2.0886835620517998</v>
      </c>
      <c r="G117" s="1" t="s">
        <v>193</v>
      </c>
      <c r="H117" s="5">
        <v>37987</v>
      </c>
      <c r="I117">
        <v>2.5224808986151199</v>
      </c>
      <c r="J117">
        <v>2.45907629003643</v>
      </c>
      <c r="K117">
        <f>'v1'!J117</f>
        <v>2.0886835620517998</v>
      </c>
    </row>
    <row r="118" spans="1:11" x14ac:dyDescent="0.25">
      <c r="A118" s="1" t="s">
        <v>194</v>
      </c>
      <c r="B118" s="5">
        <v>38018</v>
      </c>
      <c r="C118">
        <v>2.5692939232550098</v>
      </c>
      <c r="D118">
        <v>2.9237470142923501</v>
      </c>
      <c r="E118">
        <f>'v1'!D118</f>
        <v>2.6048895778672199</v>
      </c>
      <c r="G118" s="1" t="s">
        <v>194</v>
      </c>
      <c r="H118" s="5">
        <v>38018</v>
      </c>
      <c r="I118">
        <v>2.5692939232550098</v>
      </c>
      <c r="J118">
        <v>2.9237470142923501</v>
      </c>
      <c r="K118">
        <f>'v1'!J118</f>
        <v>2.6048895778672199</v>
      </c>
    </row>
    <row r="119" spans="1:11" x14ac:dyDescent="0.25">
      <c r="A119" s="1" t="s">
        <v>195</v>
      </c>
      <c r="B119" s="5">
        <v>38047</v>
      </c>
      <c r="C119">
        <v>4.2518888206162204</v>
      </c>
      <c r="D119">
        <v>4.1970132701721701</v>
      </c>
      <c r="E119">
        <f>'v1'!D119</f>
        <v>3.94357764979714</v>
      </c>
      <c r="G119" s="1" t="s">
        <v>195</v>
      </c>
      <c r="H119" s="5">
        <v>38047</v>
      </c>
      <c r="I119">
        <v>4.2518888206162204</v>
      </c>
      <c r="J119">
        <v>4.1970132701721701</v>
      </c>
      <c r="K119">
        <f>'v1'!J119</f>
        <v>3.94357764979714</v>
      </c>
    </row>
    <row r="120" spans="1:11" x14ac:dyDescent="0.25">
      <c r="A120" s="1" t="s">
        <v>196</v>
      </c>
      <c r="B120" s="5">
        <v>38078</v>
      </c>
      <c r="C120">
        <v>4.9345938589513603</v>
      </c>
      <c r="D120">
        <v>5.2124494317280803</v>
      </c>
      <c r="E120">
        <f>'v1'!D120</f>
        <v>5.3487793108879602</v>
      </c>
      <c r="G120" s="1" t="s">
        <v>196</v>
      </c>
      <c r="H120" s="5">
        <v>38078</v>
      </c>
      <c r="I120">
        <v>4.9345938589513603</v>
      </c>
      <c r="J120">
        <v>5.2124494317280803</v>
      </c>
      <c r="K120">
        <f>'v1'!J120</f>
        <v>5.3487793108879602</v>
      </c>
    </row>
    <row r="121" spans="1:11" x14ac:dyDescent="0.25">
      <c r="A121" s="1" t="s">
        <v>197</v>
      </c>
      <c r="B121" s="5">
        <v>38108</v>
      </c>
      <c r="C121">
        <v>7.6486898073680996</v>
      </c>
      <c r="D121">
        <v>5.5415527891726297</v>
      </c>
      <c r="E121">
        <f>'v1'!D121</f>
        <v>5.5900949078012099</v>
      </c>
      <c r="G121" s="1" t="s">
        <v>197</v>
      </c>
      <c r="H121" s="5">
        <v>38108</v>
      </c>
      <c r="I121">
        <v>7.6486898073680996</v>
      </c>
      <c r="J121">
        <v>5.5415527891726297</v>
      </c>
      <c r="K121">
        <f>'v1'!J121</f>
        <v>5.5900949078012099</v>
      </c>
    </row>
    <row r="122" spans="1:11" x14ac:dyDescent="0.25">
      <c r="A122" s="1" t="s">
        <v>198</v>
      </c>
      <c r="B122" s="5">
        <v>38139</v>
      </c>
      <c r="C122">
        <v>9.7087205443298092</v>
      </c>
      <c r="D122">
        <v>6.1256487013013796</v>
      </c>
      <c r="E122">
        <f>'v1'!D122</f>
        <v>5.9524419500362002</v>
      </c>
      <c r="G122" s="1" t="s">
        <v>198</v>
      </c>
      <c r="H122" s="5">
        <v>38139</v>
      </c>
      <c r="I122">
        <v>9.7087205443298092</v>
      </c>
      <c r="J122">
        <v>6.1256487013013796</v>
      </c>
      <c r="K122">
        <f>'v1'!J122</f>
        <v>5.9524419500362002</v>
      </c>
    </row>
    <row r="123" spans="1:11" x14ac:dyDescent="0.25">
      <c r="A123" s="1" t="s">
        <v>199</v>
      </c>
      <c r="B123" s="5">
        <v>38169</v>
      </c>
      <c r="C123">
        <v>8.3111146056440397</v>
      </c>
      <c r="D123">
        <v>6.2020932630276198</v>
      </c>
      <c r="E123">
        <f>'v1'!D123</f>
        <v>5.9951938534624203</v>
      </c>
      <c r="G123" s="1" t="s">
        <v>199</v>
      </c>
      <c r="H123" s="5">
        <v>38169</v>
      </c>
      <c r="I123">
        <v>8.3111146056440397</v>
      </c>
      <c r="J123">
        <v>6.2020932630276198</v>
      </c>
      <c r="K123">
        <f>'v1'!J123</f>
        <v>5.9951938534624203</v>
      </c>
    </row>
    <row r="124" spans="1:11" x14ac:dyDescent="0.25">
      <c r="A124" s="1" t="s">
        <v>200</v>
      </c>
      <c r="B124" s="5">
        <v>38200</v>
      </c>
      <c r="C124">
        <v>7.5481825094344801</v>
      </c>
      <c r="D124">
        <v>6.9772936992009402</v>
      </c>
      <c r="E124">
        <f>'v1'!D124</f>
        <v>6.7891376639620198</v>
      </c>
      <c r="G124" s="1" t="s">
        <v>200</v>
      </c>
      <c r="H124" s="5">
        <v>38200</v>
      </c>
      <c r="I124">
        <v>7.5481825094344801</v>
      </c>
      <c r="J124">
        <v>6.9772936992009402</v>
      </c>
      <c r="K124">
        <f>'v1'!J124</f>
        <v>6.7891376639620198</v>
      </c>
    </row>
    <row r="125" spans="1:11" x14ac:dyDescent="0.25">
      <c r="A125" s="1" t="s">
        <v>201</v>
      </c>
      <c r="B125" s="5">
        <v>38231</v>
      </c>
      <c r="C125">
        <v>7.1518760396087</v>
      </c>
      <c r="D125">
        <v>6.5162412068599096</v>
      </c>
      <c r="E125">
        <f>'v1'!D125</f>
        <v>6.51014648328895</v>
      </c>
      <c r="G125" s="1" t="s">
        <v>201</v>
      </c>
      <c r="H125" s="5">
        <v>38231</v>
      </c>
      <c r="I125">
        <v>7.1518760396087</v>
      </c>
      <c r="J125">
        <v>6.5162412068599096</v>
      </c>
      <c r="K125">
        <f>'v1'!J125</f>
        <v>6.51014648328895</v>
      </c>
    </row>
    <row r="126" spans="1:11" x14ac:dyDescent="0.25">
      <c r="A126" s="1" t="s">
        <v>202</v>
      </c>
      <c r="B126" s="5">
        <v>38261</v>
      </c>
      <c r="C126">
        <v>6.6247952796856602</v>
      </c>
      <c r="D126">
        <v>7.0020380571676801</v>
      </c>
      <c r="E126">
        <f>'v1'!D126</f>
        <v>7.0695556092363399</v>
      </c>
      <c r="G126" s="1" t="s">
        <v>202</v>
      </c>
      <c r="H126" s="5">
        <v>38261</v>
      </c>
      <c r="I126">
        <v>6.6247952796856602</v>
      </c>
      <c r="J126">
        <v>7.0020380571676801</v>
      </c>
      <c r="K126">
        <f>'v1'!J126</f>
        <v>7.0695556092363399</v>
      </c>
    </row>
    <row r="127" spans="1:11" x14ac:dyDescent="0.25">
      <c r="A127" s="1" t="s">
        <v>203</v>
      </c>
      <c r="B127" s="5">
        <v>38292</v>
      </c>
      <c r="C127">
        <v>7.0552271330285503</v>
      </c>
      <c r="D127">
        <v>6.86231344817761</v>
      </c>
      <c r="E127">
        <f>'v1'!D127</f>
        <v>6.9564053984988803</v>
      </c>
      <c r="G127" s="1" t="s">
        <v>203</v>
      </c>
      <c r="H127" s="5">
        <v>38292</v>
      </c>
      <c r="I127">
        <v>7.0552271330285503</v>
      </c>
      <c r="J127">
        <v>6.86231344817761</v>
      </c>
      <c r="K127">
        <f>'v1'!J127</f>
        <v>6.9564053984988803</v>
      </c>
    </row>
    <row r="128" spans="1:11" x14ac:dyDescent="0.25">
      <c r="A128" s="1" t="s">
        <v>204</v>
      </c>
      <c r="B128" s="5">
        <v>38322</v>
      </c>
      <c r="C128">
        <v>7.8340094234953597</v>
      </c>
      <c r="D128">
        <v>7.3608658495144903</v>
      </c>
      <c r="E128">
        <f>'v1'!D128</f>
        <v>7.5088899733340799</v>
      </c>
      <c r="G128" s="1" t="s">
        <v>204</v>
      </c>
      <c r="H128" s="5">
        <v>38322</v>
      </c>
      <c r="I128">
        <v>7.8340094234953597</v>
      </c>
      <c r="J128">
        <v>7.3608658495144903</v>
      </c>
      <c r="K128">
        <f>'v1'!J128</f>
        <v>7.5088899733340799</v>
      </c>
    </row>
    <row r="129" spans="1:11" x14ac:dyDescent="0.25">
      <c r="A129" s="1" t="s">
        <v>205</v>
      </c>
      <c r="B129" s="5">
        <v>38353</v>
      </c>
      <c r="C129">
        <v>5.3981533429909403</v>
      </c>
      <c r="D129">
        <v>5.63699519995345</v>
      </c>
      <c r="E129">
        <f>'v1'!D129</f>
        <v>5.7804596672682997</v>
      </c>
      <c r="G129" s="1" t="s">
        <v>205</v>
      </c>
      <c r="H129" s="5">
        <v>38353</v>
      </c>
      <c r="I129">
        <v>5.3981533429909403</v>
      </c>
      <c r="J129">
        <v>5.63699519995345</v>
      </c>
      <c r="K129">
        <f>'v1'!J129</f>
        <v>5.7804596672682997</v>
      </c>
    </row>
    <row r="130" spans="1:11" x14ac:dyDescent="0.25">
      <c r="A130" s="1" t="s">
        <v>206</v>
      </c>
      <c r="B130" s="5">
        <v>38384</v>
      </c>
      <c r="C130">
        <v>6.1684286314950301</v>
      </c>
      <c r="D130">
        <v>6.1712755480011099</v>
      </c>
      <c r="E130">
        <f>'v1'!D130</f>
        <v>6.46577170870468</v>
      </c>
      <c r="G130" s="1" t="s">
        <v>206</v>
      </c>
      <c r="H130" s="5">
        <v>38384</v>
      </c>
      <c r="I130">
        <v>6.1684286314950301</v>
      </c>
      <c r="J130">
        <v>6.1712755480011099</v>
      </c>
      <c r="K130">
        <f>'v1'!J130</f>
        <v>6.46577170870468</v>
      </c>
    </row>
    <row r="131" spans="1:11" x14ac:dyDescent="0.25">
      <c r="A131" s="1" t="s">
        <v>207</v>
      </c>
      <c r="B131" s="5">
        <v>38412</v>
      </c>
      <c r="C131">
        <v>8.7148126852384191</v>
      </c>
      <c r="D131">
        <v>8.3854769642295999</v>
      </c>
      <c r="E131">
        <f>'v1'!D131</f>
        <v>8.7916218071526906</v>
      </c>
      <c r="G131" s="1" t="s">
        <v>207</v>
      </c>
      <c r="H131" s="5">
        <v>38412</v>
      </c>
      <c r="I131">
        <v>8.7148126852384191</v>
      </c>
      <c r="J131">
        <v>8.3854769642295999</v>
      </c>
      <c r="K131">
        <f>'v1'!J131</f>
        <v>8.7916218071526906</v>
      </c>
    </row>
    <row r="132" spans="1:11" x14ac:dyDescent="0.25">
      <c r="A132" s="1" t="s">
        <v>208</v>
      </c>
      <c r="B132" s="5">
        <v>38443</v>
      </c>
      <c r="C132">
        <v>8.6162507761618201</v>
      </c>
      <c r="D132">
        <v>8.6644261294525098</v>
      </c>
      <c r="E132">
        <f>'v1'!D132</f>
        <v>9.1089922872074407</v>
      </c>
      <c r="G132" s="1" t="s">
        <v>208</v>
      </c>
      <c r="H132" s="5">
        <v>38443</v>
      </c>
      <c r="I132">
        <v>8.6162507761618201</v>
      </c>
      <c r="J132">
        <v>8.6644261294525098</v>
      </c>
      <c r="K132">
        <f>'v1'!J132</f>
        <v>9.1089922872074407</v>
      </c>
    </row>
    <row r="133" spans="1:11" x14ac:dyDescent="0.25">
      <c r="A133" s="1" t="s">
        <v>209</v>
      </c>
      <c r="B133" s="5">
        <v>38473</v>
      </c>
      <c r="C133">
        <v>9.4247979447858299</v>
      </c>
      <c r="D133">
        <v>9.8827226169080795</v>
      </c>
      <c r="E133">
        <f>'v1'!D133</f>
        <v>10.8618932938878</v>
      </c>
      <c r="G133" s="1" t="s">
        <v>209</v>
      </c>
      <c r="H133" s="5">
        <v>38473</v>
      </c>
      <c r="I133">
        <v>9.4247979447858299</v>
      </c>
      <c r="J133">
        <v>9.8827226169080795</v>
      </c>
      <c r="K133">
        <f>'v1'!J133</f>
        <v>10.8618932938878</v>
      </c>
    </row>
    <row r="134" spans="1:11" x14ac:dyDescent="0.25">
      <c r="A134" s="1" t="s">
        <v>210</v>
      </c>
      <c r="B134" s="5">
        <v>38504</v>
      </c>
      <c r="C134">
        <v>10.2504299213611</v>
      </c>
      <c r="D134">
        <v>11.211305328138801</v>
      </c>
      <c r="E134">
        <f>'v1'!D134</f>
        <v>12.409680487101999</v>
      </c>
      <c r="G134" s="1" t="s">
        <v>210</v>
      </c>
      <c r="H134" s="5">
        <v>38504</v>
      </c>
      <c r="I134">
        <v>10.2504299213611</v>
      </c>
      <c r="J134">
        <v>11.211305328138801</v>
      </c>
      <c r="K134">
        <f>'v1'!J134</f>
        <v>12.409680487101999</v>
      </c>
    </row>
    <row r="135" spans="1:11" x14ac:dyDescent="0.25">
      <c r="A135" s="1" t="s">
        <v>211</v>
      </c>
      <c r="B135" s="5">
        <v>38534</v>
      </c>
      <c r="C135">
        <v>9.9195743496795306</v>
      </c>
      <c r="D135">
        <v>11.455574868922101</v>
      </c>
      <c r="E135">
        <f>'v1'!D135</f>
        <v>13.061573267737099</v>
      </c>
      <c r="G135" s="1" t="s">
        <v>211</v>
      </c>
      <c r="H135" s="5">
        <v>38534</v>
      </c>
      <c r="I135">
        <v>9.9195743496795306</v>
      </c>
      <c r="J135">
        <v>11.455574868922101</v>
      </c>
      <c r="K135">
        <f>'v1'!J135</f>
        <v>13.061573267737099</v>
      </c>
    </row>
    <row r="136" spans="1:11" x14ac:dyDescent="0.25">
      <c r="A136" s="1" t="s">
        <v>212</v>
      </c>
      <c r="B136" s="5">
        <v>38565</v>
      </c>
      <c r="C136">
        <v>10.8225179564622</v>
      </c>
      <c r="D136">
        <v>10.961602069317699</v>
      </c>
      <c r="E136">
        <f>'v1'!D136</f>
        <v>12.263568093840201</v>
      </c>
      <c r="G136" s="1" t="s">
        <v>212</v>
      </c>
      <c r="H136" s="5">
        <v>38565</v>
      </c>
      <c r="I136">
        <v>10.8225179564622</v>
      </c>
      <c r="J136">
        <v>10.961602069317699</v>
      </c>
      <c r="K136">
        <f>'v1'!J136</f>
        <v>12.263568093840201</v>
      </c>
    </row>
    <row r="137" spans="1:11" x14ac:dyDescent="0.25">
      <c r="A137" s="1" t="s">
        <v>213</v>
      </c>
      <c r="B137" s="5">
        <v>38596</v>
      </c>
      <c r="C137">
        <v>8.6298643756145808</v>
      </c>
      <c r="D137">
        <v>8.6061739409926297</v>
      </c>
      <c r="E137">
        <f>'v1'!D137</f>
        <v>9.8921608940954293</v>
      </c>
      <c r="G137" s="1" t="s">
        <v>213</v>
      </c>
      <c r="H137" s="5">
        <v>38596</v>
      </c>
      <c r="I137">
        <v>8.6298643756145808</v>
      </c>
      <c r="J137">
        <v>8.6061739409926297</v>
      </c>
      <c r="K137">
        <f>'v1'!J137</f>
        <v>9.8921608940954293</v>
      </c>
    </row>
    <row r="138" spans="1:11" x14ac:dyDescent="0.25">
      <c r="A138" s="1" t="s">
        <v>214</v>
      </c>
      <c r="B138" s="5">
        <v>38626</v>
      </c>
      <c r="C138">
        <v>8.1236051335122603</v>
      </c>
      <c r="D138">
        <v>8.3965082325074594</v>
      </c>
      <c r="E138">
        <f>'v1'!D138</f>
        <v>9.5438355773481707</v>
      </c>
      <c r="G138" s="1" t="s">
        <v>214</v>
      </c>
      <c r="H138" s="5">
        <v>38626</v>
      </c>
      <c r="I138">
        <v>8.1236051335122603</v>
      </c>
      <c r="J138">
        <v>8.3965082325074594</v>
      </c>
      <c r="K138">
        <f>'v1'!J138</f>
        <v>9.5438355773481707</v>
      </c>
    </row>
    <row r="139" spans="1:11" x14ac:dyDescent="0.25">
      <c r="A139" s="1" t="s">
        <v>215</v>
      </c>
      <c r="B139" s="5">
        <v>38657</v>
      </c>
      <c r="C139">
        <v>7.8892696763404899</v>
      </c>
      <c r="D139">
        <v>7.29848863387297</v>
      </c>
      <c r="E139">
        <f>'v1'!D139</f>
        <v>8.0960060204407096</v>
      </c>
      <c r="G139" s="1" t="s">
        <v>215</v>
      </c>
      <c r="H139" s="5">
        <v>38657</v>
      </c>
      <c r="I139">
        <v>7.8892696763404899</v>
      </c>
      <c r="J139">
        <v>7.29848863387297</v>
      </c>
      <c r="K139">
        <f>'v1'!J139</f>
        <v>8.0960060204407096</v>
      </c>
    </row>
    <row r="140" spans="1:11" x14ac:dyDescent="0.25">
      <c r="A140" s="1" t="s">
        <v>216</v>
      </c>
      <c r="B140" s="5">
        <v>38687</v>
      </c>
      <c r="C140">
        <v>7.8826840075611502</v>
      </c>
      <c r="D140">
        <v>6.9267826721058103</v>
      </c>
      <c r="E140">
        <f>'v1'!D140</f>
        <v>7.3795410694839196</v>
      </c>
      <c r="G140" s="1" t="s">
        <v>216</v>
      </c>
      <c r="H140" s="5">
        <v>38687</v>
      </c>
      <c r="I140">
        <v>7.8826840075611502</v>
      </c>
      <c r="J140">
        <v>6.9267826721058103</v>
      </c>
      <c r="K140">
        <f>'v1'!J140</f>
        <v>7.3795410694839196</v>
      </c>
    </row>
    <row r="141" spans="1:11" x14ac:dyDescent="0.25">
      <c r="A141" s="1" t="s">
        <v>217</v>
      </c>
      <c r="B141" s="5">
        <v>38718</v>
      </c>
      <c r="C141">
        <v>5.84690522455438</v>
      </c>
      <c r="D141">
        <v>5.3244517710973804</v>
      </c>
      <c r="E141">
        <f>'v1'!D141</f>
        <v>5.6939595788465702</v>
      </c>
      <c r="G141" s="1" t="s">
        <v>217</v>
      </c>
      <c r="H141" s="5">
        <v>38718</v>
      </c>
      <c r="I141">
        <v>5.84690522455438</v>
      </c>
      <c r="J141">
        <v>5.3244517710973804</v>
      </c>
      <c r="K141">
        <f>'v1'!J141</f>
        <v>5.6939595788465702</v>
      </c>
    </row>
    <row r="142" spans="1:11" x14ac:dyDescent="0.25">
      <c r="A142" s="1" t="s">
        <v>218</v>
      </c>
      <c r="B142" s="5">
        <v>38749</v>
      </c>
      <c r="C142">
        <v>6.0686051071792102</v>
      </c>
      <c r="D142">
        <v>6.0649282469176597</v>
      </c>
      <c r="E142">
        <f>'v1'!D142</f>
        <v>6.5921519039652301</v>
      </c>
      <c r="G142" s="1" t="s">
        <v>218</v>
      </c>
      <c r="H142" s="5">
        <v>38749</v>
      </c>
      <c r="I142">
        <v>6.0686051071792102</v>
      </c>
      <c r="J142">
        <v>6.0649282469176597</v>
      </c>
      <c r="K142">
        <f>'v1'!J142</f>
        <v>6.5921519039652301</v>
      </c>
    </row>
    <row r="143" spans="1:11" x14ac:dyDescent="0.25">
      <c r="A143" s="1" t="s">
        <v>219</v>
      </c>
      <c r="B143" s="5">
        <v>38777</v>
      </c>
      <c r="C143">
        <v>8.2212485331897405</v>
      </c>
      <c r="D143">
        <v>7.8171479545355904</v>
      </c>
      <c r="E143">
        <f>'v1'!D143</f>
        <v>8.4424890349596904</v>
      </c>
      <c r="G143" s="1" t="s">
        <v>219</v>
      </c>
      <c r="H143" s="5">
        <v>38777</v>
      </c>
      <c r="I143">
        <v>8.2212485331897405</v>
      </c>
      <c r="J143">
        <v>7.8171479545355904</v>
      </c>
      <c r="K143">
        <f>'v1'!J143</f>
        <v>8.4424890349596904</v>
      </c>
    </row>
    <row r="144" spans="1:11" x14ac:dyDescent="0.25">
      <c r="A144" s="1" t="s">
        <v>220</v>
      </c>
      <c r="B144" s="5">
        <v>38808</v>
      </c>
      <c r="C144">
        <v>7.4279510247586096</v>
      </c>
      <c r="D144">
        <v>8.7204269727622599</v>
      </c>
      <c r="E144">
        <f>'v1'!D144</f>
        <v>9.2337869523380007</v>
      </c>
      <c r="G144" s="1" t="s">
        <v>220</v>
      </c>
      <c r="H144" s="5">
        <v>38808</v>
      </c>
      <c r="I144">
        <v>7.4279510247586096</v>
      </c>
      <c r="J144">
        <v>8.7204269727622599</v>
      </c>
      <c r="K144">
        <f>'v1'!J144</f>
        <v>9.2337869523380007</v>
      </c>
    </row>
    <row r="145" spans="1:11" x14ac:dyDescent="0.25">
      <c r="A145" s="1" t="s">
        <v>221</v>
      </c>
      <c r="B145" s="5">
        <v>38838</v>
      </c>
      <c r="C145">
        <v>9.2078987527746108</v>
      </c>
      <c r="D145">
        <v>9.40201597927215</v>
      </c>
      <c r="E145">
        <f>'v1'!D145</f>
        <v>9.7088637272175493</v>
      </c>
      <c r="G145" s="1" t="s">
        <v>221</v>
      </c>
      <c r="H145" s="5">
        <v>38838</v>
      </c>
      <c r="I145">
        <v>9.2078987527746108</v>
      </c>
      <c r="J145">
        <v>9.40201597927215</v>
      </c>
      <c r="K145">
        <f>'v1'!J145</f>
        <v>9.7088637272175493</v>
      </c>
    </row>
    <row r="146" spans="1:11" x14ac:dyDescent="0.25">
      <c r="A146" s="1" t="s">
        <v>222</v>
      </c>
      <c r="B146" s="5">
        <v>38869</v>
      </c>
      <c r="C146">
        <v>9.3969849786253405</v>
      </c>
      <c r="D146">
        <v>10.0454771767567</v>
      </c>
      <c r="E146">
        <f>'v1'!D146</f>
        <v>10.1460489873859</v>
      </c>
      <c r="G146" s="1" t="s">
        <v>222</v>
      </c>
      <c r="H146" s="5">
        <v>38869</v>
      </c>
      <c r="I146">
        <v>9.3969849786253405</v>
      </c>
      <c r="J146">
        <v>10.0454771767567</v>
      </c>
      <c r="K146">
        <f>'v1'!J146</f>
        <v>10.1460489873859</v>
      </c>
    </row>
    <row r="147" spans="1:11" x14ac:dyDescent="0.25">
      <c r="A147" s="1" t="s">
        <v>223</v>
      </c>
      <c r="B147" s="5">
        <v>38899</v>
      </c>
      <c r="C147">
        <v>8.2713374269822495</v>
      </c>
      <c r="D147">
        <v>9.2471726763176303</v>
      </c>
      <c r="E147">
        <f>'v1'!D147</f>
        <v>9.0588224489632907</v>
      </c>
      <c r="G147" s="1" t="s">
        <v>223</v>
      </c>
      <c r="H147" s="5">
        <v>38899</v>
      </c>
      <c r="I147">
        <v>8.2713374269822495</v>
      </c>
      <c r="J147">
        <v>9.2471726763176303</v>
      </c>
      <c r="K147">
        <f>'v1'!J147</f>
        <v>9.0588224489632907</v>
      </c>
    </row>
    <row r="148" spans="1:11" x14ac:dyDescent="0.25">
      <c r="A148" s="1" t="s">
        <v>224</v>
      </c>
      <c r="B148" s="5">
        <v>38930</v>
      </c>
      <c r="C148">
        <v>9.1048682385076791</v>
      </c>
      <c r="D148">
        <v>9.1235972662755707</v>
      </c>
      <c r="E148">
        <f>'v1'!D148</f>
        <v>8.7413302816161398</v>
      </c>
      <c r="G148" s="1" t="s">
        <v>224</v>
      </c>
      <c r="H148" s="5">
        <v>38930</v>
      </c>
      <c r="I148">
        <v>9.1048682385076791</v>
      </c>
      <c r="J148">
        <v>9.1235972662755707</v>
      </c>
      <c r="K148">
        <f>'v1'!J148</f>
        <v>8.7413302816161398</v>
      </c>
    </row>
    <row r="149" spans="1:11" x14ac:dyDescent="0.25">
      <c r="A149" s="1" t="s">
        <v>225</v>
      </c>
      <c r="B149" s="5">
        <v>38961</v>
      </c>
      <c r="C149">
        <v>7.5482570010918897</v>
      </c>
      <c r="D149">
        <v>8.5459543818067605</v>
      </c>
      <c r="E149">
        <f>'v1'!D149</f>
        <v>8.2010296921998602</v>
      </c>
      <c r="G149" s="1" t="s">
        <v>225</v>
      </c>
      <c r="H149" s="5">
        <v>38961</v>
      </c>
      <c r="I149">
        <v>7.5482570010918897</v>
      </c>
      <c r="J149">
        <v>8.5459543818067605</v>
      </c>
      <c r="K149">
        <f>'v1'!J149</f>
        <v>8.2010296921998602</v>
      </c>
    </row>
    <row r="150" spans="1:11" x14ac:dyDescent="0.25">
      <c r="A150" s="1" t="s">
        <v>226</v>
      </c>
      <c r="B150" s="5">
        <v>38991</v>
      </c>
      <c r="C150">
        <v>8.4212160107661003</v>
      </c>
      <c r="D150">
        <v>8.6936036932608296</v>
      </c>
      <c r="E150">
        <f>'v1'!D150</f>
        <v>8.3637229714511108</v>
      </c>
      <c r="G150" s="1" t="s">
        <v>226</v>
      </c>
      <c r="H150" s="5">
        <v>38991</v>
      </c>
      <c r="I150">
        <v>8.4212160107661003</v>
      </c>
      <c r="J150">
        <v>8.6936036932608296</v>
      </c>
      <c r="K150">
        <f>'v1'!J150</f>
        <v>8.3637229714511108</v>
      </c>
    </row>
    <row r="151" spans="1:11" x14ac:dyDescent="0.25">
      <c r="A151" s="1" t="s">
        <v>227</v>
      </c>
      <c r="B151" s="5">
        <v>39022</v>
      </c>
      <c r="C151">
        <v>7.7920962287162601</v>
      </c>
      <c r="D151">
        <v>7.9054903877167497</v>
      </c>
      <c r="E151">
        <f>'v1'!D151</f>
        <v>7.5573724796541599</v>
      </c>
      <c r="G151" s="1" t="s">
        <v>227</v>
      </c>
      <c r="H151" s="5">
        <v>39022</v>
      </c>
      <c r="I151">
        <v>7.7920962287162601</v>
      </c>
      <c r="J151">
        <v>7.9054903877167497</v>
      </c>
      <c r="K151">
        <f>'v1'!J151</f>
        <v>7.5573724796541599</v>
      </c>
    </row>
    <row r="152" spans="1:11" x14ac:dyDescent="0.25">
      <c r="A152" s="1" t="s">
        <v>228</v>
      </c>
      <c r="B152" s="5">
        <v>39052</v>
      </c>
      <c r="C152">
        <v>8.0070578944757802</v>
      </c>
      <c r="D152">
        <v>8.3280658105213696</v>
      </c>
      <c r="E152">
        <f>'v1'!D152</f>
        <v>7.9674441324604297</v>
      </c>
      <c r="G152" s="1" t="s">
        <v>228</v>
      </c>
      <c r="H152" s="5">
        <v>39052</v>
      </c>
      <c r="I152">
        <v>8.0070578944757802</v>
      </c>
      <c r="J152">
        <v>8.3280658105213696</v>
      </c>
      <c r="K152">
        <f>'v1'!J152</f>
        <v>7.9674441324604297</v>
      </c>
    </row>
    <row r="153" spans="1:11" x14ac:dyDescent="0.25">
      <c r="A153" s="1" t="s">
        <v>229</v>
      </c>
      <c r="B153" s="5">
        <v>39083</v>
      </c>
      <c r="C153">
        <v>6.5502622432095103</v>
      </c>
      <c r="D153">
        <v>6.2784678627931001</v>
      </c>
      <c r="E153">
        <f>'v1'!D153</f>
        <v>6.0409119279060999</v>
      </c>
      <c r="G153" s="1" t="s">
        <v>229</v>
      </c>
      <c r="H153" s="5">
        <v>39083</v>
      </c>
      <c r="I153">
        <v>6.5502622432095103</v>
      </c>
      <c r="J153">
        <v>6.2784678627931001</v>
      </c>
      <c r="K153">
        <f>'v1'!J153</f>
        <v>6.0409119279060999</v>
      </c>
    </row>
    <row r="154" spans="1:11" x14ac:dyDescent="0.25">
      <c r="A154" s="1" t="s">
        <v>230</v>
      </c>
      <c r="B154" s="5">
        <v>39114</v>
      </c>
      <c r="C154">
        <v>6.7884140328066902</v>
      </c>
      <c r="D154">
        <v>6.1985579313216403</v>
      </c>
      <c r="E154">
        <f>'v1'!D154</f>
        <v>5.8725031456404997</v>
      </c>
      <c r="G154" s="1" t="s">
        <v>230</v>
      </c>
      <c r="H154" s="5">
        <v>39114</v>
      </c>
      <c r="I154">
        <v>6.7884140328066902</v>
      </c>
      <c r="J154">
        <v>6.1985579313216403</v>
      </c>
      <c r="K154">
        <f>'v1'!J154</f>
        <v>5.8725031456404997</v>
      </c>
    </row>
    <row r="155" spans="1:11" x14ac:dyDescent="0.25">
      <c r="A155" s="1" t="s">
        <v>231</v>
      </c>
      <c r="B155" s="5">
        <v>39142</v>
      </c>
      <c r="C155">
        <v>8.0538646894866002</v>
      </c>
      <c r="D155">
        <v>7.8421207233849399</v>
      </c>
      <c r="E155">
        <f>'v1'!D155</f>
        <v>7.4148513633533204</v>
      </c>
      <c r="G155" s="1" t="s">
        <v>231</v>
      </c>
      <c r="H155" s="5">
        <v>39142</v>
      </c>
      <c r="I155">
        <v>8.0538646894866002</v>
      </c>
      <c r="J155">
        <v>7.8421207233849399</v>
      </c>
      <c r="K155">
        <f>'v1'!J155</f>
        <v>7.4148513633533204</v>
      </c>
    </row>
    <row r="156" spans="1:11" x14ac:dyDescent="0.25">
      <c r="A156" s="1" t="s">
        <v>232</v>
      </c>
      <c r="B156" s="5">
        <v>39173</v>
      </c>
      <c r="C156">
        <v>7.7804431160047303</v>
      </c>
      <c r="D156">
        <v>8.5073647842977795</v>
      </c>
      <c r="E156">
        <f>'v1'!D156</f>
        <v>8.10777142568028</v>
      </c>
      <c r="G156" s="1" t="s">
        <v>232</v>
      </c>
      <c r="H156" s="5">
        <v>39173</v>
      </c>
      <c r="I156">
        <v>7.7804431160047303</v>
      </c>
      <c r="J156">
        <v>8.5073647842977795</v>
      </c>
      <c r="K156">
        <f>'v1'!J156</f>
        <v>8.10777142568028</v>
      </c>
    </row>
    <row r="157" spans="1:11" x14ac:dyDescent="0.25">
      <c r="A157" s="1" t="s">
        <v>233</v>
      </c>
      <c r="B157" s="5">
        <v>39203</v>
      </c>
      <c r="C157">
        <v>8.6317422037861906</v>
      </c>
      <c r="D157">
        <v>8.5422455494872001</v>
      </c>
      <c r="E157">
        <f>'v1'!D157</f>
        <v>8.0958363874837502</v>
      </c>
      <c r="G157" s="1" t="s">
        <v>233</v>
      </c>
      <c r="H157" s="5">
        <v>39203</v>
      </c>
      <c r="I157">
        <v>8.6317422037861906</v>
      </c>
      <c r="J157">
        <v>8.5422455494872001</v>
      </c>
      <c r="K157">
        <f>'v1'!J157</f>
        <v>8.0958363874837502</v>
      </c>
    </row>
    <row r="158" spans="1:11" x14ac:dyDescent="0.25">
      <c r="A158" s="1" t="s">
        <v>234</v>
      </c>
      <c r="B158" s="5">
        <v>39234</v>
      </c>
      <c r="C158">
        <v>8.5306897317415</v>
      </c>
      <c r="D158">
        <v>8.5087197582552108</v>
      </c>
      <c r="E158">
        <f>'v1'!D158</f>
        <v>8.0591197812237798</v>
      </c>
      <c r="G158" s="1" t="s">
        <v>234</v>
      </c>
      <c r="H158" s="5">
        <v>39234</v>
      </c>
      <c r="I158">
        <v>8.5306897317415</v>
      </c>
      <c r="J158">
        <v>8.5087197582552108</v>
      </c>
      <c r="K158">
        <f>'v1'!J158</f>
        <v>8.0591197812237798</v>
      </c>
    </row>
    <row r="159" spans="1:11" x14ac:dyDescent="0.25">
      <c r="A159" s="1" t="s">
        <v>235</v>
      </c>
      <c r="B159" s="5">
        <v>39264</v>
      </c>
      <c r="C159">
        <v>8.0142749329077692</v>
      </c>
      <c r="D159">
        <v>6.4452479012907098</v>
      </c>
      <c r="E159">
        <f>'v1'!D159</f>
        <v>5.9899320266609797</v>
      </c>
      <c r="G159" s="1" t="s">
        <v>235</v>
      </c>
      <c r="H159" s="5">
        <v>39264</v>
      </c>
      <c r="I159">
        <v>8.0142749329077692</v>
      </c>
      <c r="J159">
        <v>6.4452479012907098</v>
      </c>
      <c r="K159">
        <f>'v1'!J159</f>
        <v>5.9899320266609797</v>
      </c>
    </row>
    <row r="160" spans="1:11" x14ac:dyDescent="0.25">
      <c r="A160" s="1" t="s">
        <v>236</v>
      </c>
      <c r="B160" s="5">
        <v>39295</v>
      </c>
      <c r="C160">
        <v>7.5929459005108297</v>
      </c>
      <c r="D160">
        <v>5.9681808881432996</v>
      </c>
      <c r="E160">
        <f>'v1'!D160</f>
        <v>5.6660262406969304</v>
      </c>
      <c r="G160" s="1" t="s">
        <v>236</v>
      </c>
      <c r="H160" s="5">
        <v>39295</v>
      </c>
      <c r="I160">
        <v>7.5929459005108297</v>
      </c>
      <c r="J160">
        <v>5.9681808881432996</v>
      </c>
      <c r="K160">
        <f>'v1'!J160</f>
        <v>5.6660262406969304</v>
      </c>
    </row>
    <row r="161" spans="1:11" x14ac:dyDescent="0.25">
      <c r="A161" s="1" t="s">
        <v>237</v>
      </c>
      <c r="B161" s="5">
        <v>39326</v>
      </c>
      <c r="C161">
        <v>5.6377029349729897</v>
      </c>
      <c r="D161">
        <v>5.0900712269744997</v>
      </c>
      <c r="E161">
        <f>'v1'!D161</f>
        <v>4.9235437404330904</v>
      </c>
      <c r="G161" s="1" t="s">
        <v>237</v>
      </c>
      <c r="H161" s="5">
        <v>39326</v>
      </c>
      <c r="I161">
        <v>5.6377029349729897</v>
      </c>
      <c r="J161">
        <v>5.0900712269744997</v>
      </c>
      <c r="K161">
        <f>'v1'!J161</f>
        <v>4.9235437404330904</v>
      </c>
    </row>
    <row r="162" spans="1:11" x14ac:dyDescent="0.25">
      <c r="A162" s="1" t="s">
        <v>238</v>
      </c>
      <c r="B162" s="5">
        <v>39356</v>
      </c>
      <c r="C162">
        <v>6.1996824299020403</v>
      </c>
      <c r="D162">
        <v>5.3052476673951601</v>
      </c>
      <c r="E162">
        <f>'v1'!D162</f>
        <v>5.2445290310520001</v>
      </c>
      <c r="G162" s="1" t="s">
        <v>238</v>
      </c>
      <c r="H162" s="5">
        <v>39356</v>
      </c>
      <c r="I162">
        <v>6.1996824299020403</v>
      </c>
      <c r="J162">
        <v>5.3052476673951601</v>
      </c>
      <c r="K162">
        <f>'v1'!J162</f>
        <v>5.2445290310520001</v>
      </c>
    </row>
    <row r="163" spans="1:11" x14ac:dyDescent="0.25">
      <c r="A163" s="1" t="s">
        <v>239</v>
      </c>
      <c r="B163" s="5">
        <v>39387</v>
      </c>
      <c r="C163">
        <v>5.5775984706203303</v>
      </c>
      <c r="D163">
        <v>4.76270104949326</v>
      </c>
      <c r="E163">
        <f>'v1'!D163</f>
        <v>4.7460601238294204</v>
      </c>
      <c r="G163" s="1" t="s">
        <v>239</v>
      </c>
      <c r="H163" s="5">
        <v>39387</v>
      </c>
      <c r="I163">
        <v>5.5775984706203303</v>
      </c>
      <c r="J163">
        <v>4.76270104949326</v>
      </c>
      <c r="K163">
        <f>'v1'!J163</f>
        <v>4.7460601238294204</v>
      </c>
    </row>
    <row r="164" spans="1:11" x14ac:dyDescent="0.25">
      <c r="A164" s="1" t="s">
        <v>240</v>
      </c>
      <c r="B164" s="5">
        <v>39417</v>
      </c>
      <c r="C164">
        <v>5.22683088049902</v>
      </c>
      <c r="D164">
        <v>5.0660569517855398</v>
      </c>
      <c r="E164">
        <f>'v1'!D164</f>
        <v>5.1079251703658803</v>
      </c>
      <c r="G164" s="1" t="s">
        <v>240</v>
      </c>
      <c r="H164" s="5">
        <v>39417</v>
      </c>
      <c r="I164">
        <v>5.22683088049902</v>
      </c>
      <c r="J164">
        <v>5.0660569517855398</v>
      </c>
      <c r="K164">
        <f>'v1'!J164</f>
        <v>5.1079251703658803</v>
      </c>
    </row>
    <row r="165" spans="1:11" x14ac:dyDescent="0.25">
      <c r="A165" s="1" t="s">
        <v>241</v>
      </c>
      <c r="B165" s="5">
        <v>39448</v>
      </c>
      <c r="C165">
        <v>4.2931967047698096</v>
      </c>
      <c r="D165">
        <v>3.8420860731334798</v>
      </c>
      <c r="E165">
        <f>'v1'!D165</f>
        <v>3.8740832348999601</v>
      </c>
      <c r="G165" s="1" t="s">
        <v>241</v>
      </c>
      <c r="H165" s="5">
        <v>39448</v>
      </c>
      <c r="I165">
        <v>4.2931967047698096</v>
      </c>
      <c r="J165">
        <v>3.8420860731334798</v>
      </c>
      <c r="K165">
        <f>'v1'!J165</f>
        <v>3.8740832348999601</v>
      </c>
    </row>
    <row r="166" spans="1:11" x14ac:dyDescent="0.25">
      <c r="A166" s="1" t="s">
        <v>242</v>
      </c>
      <c r="B166" s="5">
        <v>39479</v>
      </c>
      <c r="C166">
        <v>5.3199806459097498</v>
      </c>
      <c r="D166">
        <v>4.1831847904190402</v>
      </c>
      <c r="E166">
        <f>'v1'!D166</f>
        <v>4.2135255970884202</v>
      </c>
      <c r="G166" s="1" t="s">
        <v>242</v>
      </c>
      <c r="H166" s="5">
        <v>39479</v>
      </c>
      <c r="I166">
        <v>5.3199806459097498</v>
      </c>
      <c r="J166">
        <v>4.1831847904190402</v>
      </c>
      <c r="K166">
        <f>'v1'!J166</f>
        <v>4.2135255970884202</v>
      </c>
    </row>
    <row r="167" spans="1:11" x14ac:dyDescent="0.25">
      <c r="A167" s="1" t="s">
        <v>243</v>
      </c>
      <c r="B167" s="5">
        <v>39508</v>
      </c>
      <c r="C167">
        <v>6.6310283321212102</v>
      </c>
      <c r="D167">
        <v>5.2277923826803097</v>
      </c>
      <c r="E167">
        <f>'v1'!D167</f>
        <v>5.2943472597443897</v>
      </c>
      <c r="G167" s="1" t="s">
        <v>243</v>
      </c>
      <c r="H167" s="5">
        <v>39508</v>
      </c>
      <c r="I167">
        <v>6.6310283321212102</v>
      </c>
      <c r="J167">
        <v>5.2277923826803097</v>
      </c>
      <c r="K167">
        <f>'v1'!J167</f>
        <v>5.2943472597443897</v>
      </c>
    </row>
    <row r="168" spans="1:11" x14ac:dyDescent="0.25">
      <c r="A168" s="1" t="s">
        <v>244</v>
      </c>
      <c r="B168" s="5">
        <v>39539</v>
      </c>
      <c r="C168">
        <v>6.5569011071660102</v>
      </c>
      <c r="D168">
        <v>5.4199159343836802</v>
      </c>
      <c r="E168">
        <f>'v1'!D168</f>
        <v>5.4569194481125196</v>
      </c>
      <c r="G168" s="1" t="s">
        <v>244</v>
      </c>
      <c r="H168" s="5">
        <v>39539</v>
      </c>
      <c r="I168">
        <v>6.5569011071660102</v>
      </c>
      <c r="J168">
        <v>5.4199159343836802</v>
      </c>
      <c r="K168">
        <f>'v1'!J168</f>
        <v>5.4569194481125196</v>
      </c>
    </row>
    <row r="169" spans="1:11" x14ac:dyDescent="0.25">
      <c r="A169" s="1" t="s">
        <v>245</v>
      </c>
      <c r="B169" s="5">
        <v>39569</v>
      </c>
      <c r="C169">
        <v>6.0272385188003001</v>
      </c>
      <c r="D169">
        <v>5.8263168798409097</v>
      </c>
      <c r="E169">
        <f>'v1'!D169</f>
        <v>5.8266017687290299</v>
      </c>
      <c r="G169" s="1" t="s">
        <v>245</v>
      </c>
      <c r="H169" s="5">
        <v>39569</v>
      </c>
      <c r="I169">
        <v>6.0272385188003001</v>
      </c>
      <c r="J169">
        <v>5.8263168798409097</v>
      </c>
      <c r="K169">
        <f>'v1'!J169</f>
        <v>5.8266017687290299</v>
      </c>
    </row>
    <row r="170" spans="1:11" x14ac:dyDescent="0.25">
      <c r="A170" s="1" t="s">
        <v>246</v>
      </c>
      <c r="B170" s="5">
        <v>39600</v>
      </c>
      <c r="C170">
        <v>5.8867725176407397</v>
      </c>
      <c r="D170">
        <v>5.8865566087076502</v>
      </c>
      <c r="E170">
        <f>'v1'!D170</f>
        <v>5.6796626424846099</v>
      </c>
      <c r="G170" s="1" t="s">
        <v>246</v>
      </c>
      <c r="H170" s="5">
        <v>39600</v>
      </c>
      <c r="I170">
        <v>5.8879724718162603</v>
      </c>
      <c r="J170">
        <v>5.8876771613574004</v>
      </c>
      <c r="K170">
        <f>'v1'!J170</f>
        <v>5.6807067789346499</v>
      </c>
    </row>
    <row r="171" spans="1:11" x14ac:dyDescent="0.25">
      <c r="A171" s="1" t="s">
        <v>247</v>
      </c>
      <c r="B171" s="5">
        <v>39630</v>
      </c>
      <c r="C171">
        <v>5.7031086173012904</v>
      </c>
      <c r="D171">
        <v>5.1024001933093297</v>
      </c>
      <c r="E171">
        <f>'v1'!D171</f>
        <v>4.7314591797580396</v>
      </c>
      <c r="G171" s="1" t="s">
        <v>247</v>
      </c>
      <c r="H171" s="5">
        <v>39630</v>
      </c>
      <c r="I171">
        <v>5.7036471462706499</v>
      </c>
      <c r="J171">
        <v>5.1043545426647201</v>
      </c>
      <c r="K171">
        <f>'v1'!J171</f>
        <v>4.7333051910556101</v>
      </c>
    </row>
    <row r="172" spans="1:11" x14ac:dyDescent="0.25">
      <c r="A172" s="1" t="s">
        <v>248</v>
      </c>
      <c r="B172" s="5">
        <v>39661</v>
      </c>
      <c r="C172">
        <v>5.0418898705965702</v>
      </c>
      <c r="D172">
        <v>5.06235918998087</v>
      </c>
      <c r="E172">
        <f>'v1'!D172</f>
        <v>4.4275866892423696</v>
      </c>
      <c r="G172" s="1" t="s">
        <v>248</v>
      </c>
      <c r="H172" s="5">
        <v>39661</v>
      </c>
      <c r="I172">
        <v>5.0435573004138101</v>
      </c>
      <c r="J172">
        <v>5.0654500329125103</v>
      </c>
      <c r="K172">
        <f>'v1'!J172</f>
        <v>4.4303836344394796</v>
      </c>
    </row>
    <row r="173" spans="1:11" x14ac:dyDescent="0.25">
      <c r="A173" s="1" t="s">
        <v>249</v>
      </c>
      <c r="B173" s="5">
        <v>39692</v>
      </c>
      <c r="C173">
        <v>4.7135610589727204</v>
      </c>
      <c r="D173">
        <v>4.19633082871725</v>
      </c>
      <c r="E173">
        <f>'v1'!D173</f>
        <v>3.43771108761878</v>
      </c>
      <c r="G173" s="1" t="s">
        <v>249</v>
      </c>
      <c r="H173" s="5">
        <v>39692</v>
      </c>
      <c r="I173">
        <v>4.7114818961105502</v>
      </c>
      <c r="J173">
        <v>4.1989318553178903</v>
      </c>
      <c r="K173">
        <f>'v1'!J173</f>
        <v>3.4399935962265902</v>
      </c>
    </row>
    <row r="174" spans="1:11" x14ac:dyDescent="0.25">
      <c r="A174" s="1" t="s">
        <v>250</v>
      </c>
      <c r="B174" s="5">
        <v>39722</v>
      </c>
      <c r="C174">
        <v>4.7441993201618997</v>
      </c>
      <c r="D174">
        <v>4.7197231784650304</v>
      </c>
      <c r="E174">
        <f>'v1'!D174</f>
        <v>3.7428207491721199</v>
      </c>
      <c r="G174" s="1" t="s">
        <v>250</v>
      </c>
      <c r="H174" s="5">
        <v>39722</v>
      </c>
      <c r="I174">
        <v>4.74476809467581</v>
      </c>
      <c r="J174">
        <v>4.72260216435589</v>
      </c>
      <c r="K174">
        <f>'v1'!J174</f>
        <v>3.7452659985565</v>
      </c>
    </row>
    <row r="175" spans="1:11" x14ac:dyDescent="0.25">
      <c r="A175" s="1" t="s">
        <v>251</v>
      </c>
      <c r="B175" s="5">
        <v>39753</v>
      </c>
      <c r="C175">
        <v>3.59914600849114</v>
      </c>
      <c r="D175">
        <v>4.1264627449137601</v>
      </c>
      <c r="E175">
        <f>'v1'!D175</f>
        <v>3.1562278812805702</v>
      </c>
      <c r="G175" s="1" t="s">
        <v>251</v>
      </c>
      <c r="H175" s="5">
        <v>39753</v>
      </c>
      <c r="I175">
        <v>3.5966622884454602</v>
      </c>
      <c r="J175">
        <v>4.1280084745175003</v>
      </c>
      <c r="K175">
        <f>'v1'!J175</f>
        <v>3.1574832641348198</v>
      </c>
    </row>
    <row r="176" spans="1:11" x14ac:dyDescent="0.25">
      <c r="A176" s="1" t="s">
        <v>252</v>
      </c>
      <c r="B176" s="5">
        <v>39783</v>
      </c>
      <c r="C176">
        <v>4.91587683663285</v>
      </c>
      <c r="D176">
        <v>4.35189733973667</v>
      </c>
      <c r="E176">
        <f>'v1'!D176</f>
        <v>3.21625831162258</v>
      </c>
      <c r="G176" s="1" t="s">
        <v>252</v>
      </c>
      <c r="H176" s="5">
        <v>39783</v>
      </c>
      <c r="I176">
        <v>4.9146252611739998</v>
      </c>
      <c r="J176">
        <v>4.3530133037224301</v>
      </c>
      <c r="K176">
        <f>'v1'!J176</f>
        <v>3.2170738106822401</v>
      </c>
    </row>
    <row r="177" spans="1:11" x14ac:dyDescent="0.25">
      <c r="A177" s="1" t="s">
        <v>253</v>
      </c>
      <c r="B177" s="5">
        <v>39814</v>
      </c>
      <c r="C177">
        <v>3.3300751780617301</v>
      </c>
      <c r="D177">
        <v>3.7686043772031801</v>
      </c>
      <c r="E177">
        <f>'v1'!D177</f>
        <v>2.7119571585836901</v>
      </c>
      <c r="G177" s="1" t="s">
        <v>253</v>
      </c>
      <c r="H177" s="5">
        <v>39814</v>
      </c>
      <c r="I177">
        <v>3.3300751780617301</v>
      </c>
      <c r="J177">
        <v>3.7686043772031801</v>
      </c>
      <c r="K177">
        <f>'v1'!J177</f>
        <v>2.7119571585836901</v>
      </c>
    </row>
    <row r="178" spans="1:11" x14ac:dyDescent="0.25">
      <c r="A178" s="1" t="s">
        <v>254</v>
      </c>
      <c r="B178" s="5">
        <v>39845</v>
      </c>
      <c r="C178">
        <v>3.4252320845941</v>
      </c>
      <c r="D178">
        <v>3.06657014149526</v>
      </c>
      <c r="E178">
        <f>'v1'!D178</f>
        <v>2.1389078253993099</v>
      </c>
      <c r="G178" s="1" t="s">
        <v>254</v>
      </c>
      <c r="H178" s="5">
        <v>39845</v>
      </c>
      <c r="I178">
        <v>3.4252320845941</v>
      </c>
      <c r="J178">
        <v>3.06657014149526</v>
      </c>
      <c r="K178">
        <f>'v1'!J178</f>
        <v>2.1389078253993099</v>
      </c>
    </row>
    <row r="179" spans="1:11" x14ac:dyDescent="0.25">
      <c r="A179" s="1" t="s">
        <v>255</v>
      </c>
      <c r="B179" s="5">
        <v>39873</v>
      </c>
      <c r="C179">
        <v>2.2612028701136402</v>
      </c>
      <c r="D179">
        <v>1.8342995057465099</v>
      </c>
      <c r="E179">
        <f>'v1'!D179</f>
        <v>1.41812087807097</v>
      </c>
      <c r="G179" s="1" t="s">
        <v>255</v>
      </c>
      <c r="H179" s="5">
        <v>39873</v>
      </c>
      <c r="I179">
        <v>2.2612028701136402</v>
      </c>
      <c r="J179">
        <v>1.8342995057465099</v>
      </c>
      <c r="K179">
        <f>'v1'!J179</f>
        <v>1.41812087807097</v>
      </c>
    </row>
    <row r="180" spans="1:11" x14ac:dyDescent="0.25">
      <c r="A180" s="1" t="s">
        <v>256</v>
      </c>
      <c r="B180" s="5">
        <v>39904</v>
      </c>
      <c r="C180">
        <v>0.99999778583866905</v>
      </c>
      <c r="D180">
        <v>0.94200386626491805</v>
      </c>
      <c r="E180">
        <f>'v1'!D180</f>
        <v>0.77562996813011997</v>
      </c>
      <c r="G180" s="1" t="s">
        <v>256</v>
      </c>
      <c r="H180" s="5">
        <v>39904</v>
      </c>
      <c r="I180">
        <v>0.99999778583866905</v>
      </c>
      <c r="J180">
        <v>0.94200386626491805</v>
      </c>
      <c r="K180">
        <f>'v1'!J180</f>
        <v>0.77562996813011997</v>
      </c>
    </row>
    <row r="181" spans="1:11" x14ac:dyDescent="0.25">
      <c r="A181" s="1" t="s">
        <v>257</v>
      </c>
      <c r="B181" s="5">
        <v>39934</v>
      </c>
      <c r="C181">
        <v>0.57564984758027304</v>
      </c>
      <c r="D181">
        <v>1.2538545997306201</v>
      </c>
      <c r="E181">
        <f>'v1'!D181</f>
        <v>0.90983174183798499</v>
      </c>
      <c r="G181" s="1" t="s">
        <v>257</v>
      </c>
      <c r="H181" s="5">
        <v>39934</v>
      </c>
      <c r="I181">
        <v>0.57564984758027304</v>
      </c>
      <c r="J181">
        <v>1.2538545997306201</v>
      </c>
      <c r="K181">
        <f>'v1'!J181</f>
        <v>0.90983174183798499</v>
      </c>
    </row>
    <row r="182" spans="1:11" x14ac:dyDescent="0.25">
      <c r="A182" s="1" t="s">
        <v>258</v>
      </c>
      <c r="B182" s="5">
        <v>39965</v>
      </c>
      <c r="C182">
        <v>0.95276541848807705</v>
      </c>
      <c r="D182">
        <v>1.7356265033736999</v>
      </c>
      <c r="E182">
        <f>'v1'!D182</f>
        <v>1.09814461274923</v>
      </c>
      <c r="G182" s="1" t="s">
        <v>258</v>
      </c>
      <c r="H182" s="5">
        <v>39965</v>
      </c>
      <c r="I182">
        <v>0.95276541848807705</v>
      </c>
      <c r="J182">
        <v>1.7356265033736999</v>
      </c>
      <c r="K182">
        <f>'v1'!J182</f>
        <v>1.09814461274923</v>
      </c>
    </row>
    <row r="183" spans="1:11" x14ac:dyDescent="0.25">
      <c r="A183" s="1" t="s">
        <v>259</v>
      </c>
      <c r="B183" s="5">
        <v>39995</v>
      </c>
      <c r="C183">
        <v>2.37078481288047</v>
      </c>
      <c r="D183">
        <v>1.81884250029526</v>
      </c>
      <c r="E183">
        <f>'v1'!D183</f>
        <v>1.0733289216950199</v>
      </c>
      <c r="G183" s="1" t="s">
        <v>259</v>
      </c>
      <c r="H183" s="5">
        <v>39995</v>
      </c>
      <c r="I183">
        <v>2.37078481288047</v>
      </c>
      <c r="J183">
        <v>1.81884250029526</v>
      </c>
      <c r="K183">
        <f>'v1'!J183</f>
        <v>1.0733289216950199</v>
      </c>
    </row>
    <row r="184" spans="1:11" x14ac:dyDescent="0.25">
      <c r="A184" s="1" t="s">
        <v>260</v>
      </c>
      <c r="B184" s="5">
        <v>40026</v>
      </c>
      <c r="C184">
        <v>1.30732436753853</v>
      </c>
      <c r="D184">
        <v>1.68443598064441</v>
      </c>
      <c r="E184">
        <f>'v1'!D184</f>
        <v>0.99703417436303199</v>
      </c>
      <c r="G184" s="1" t="s">
        <v>260</v>
      </c>
      <c r="H184" s="5">
        <v>40026</v>
      </c>
      <c r="I184">
        <v>1.30732436753853</v>
      </c>
      <c r="J184">
        <v>1.68443598064441</v>
      </c>
      <c r="K184">
        <f>'v1'!J184</f>
        <v>0.99703417436303199</v>
      </c>
    </row>
    <row r="185" spans="1:11" x14ac:dyDescent="0.25">
      <c r="A185" s="1" t="s">
        <v>261</v>
      </c>
      <c r="B185" s="5">
        <v>40057</v>
      </c>
      <c r="C185">
        <v>1.1929160225883799</v>
      </c>
      <c r="D185">
        <v>1.6549043624400199</v>
      </c>
      <c r="E185">
        <f>'v1'!D185</f>
        <v>0.92166446394381696</v>
      </c>
      <c r="G185" s="1" t="s">
        <v>261</v>
      </c>
      <c r="H185" s="5">
        <v>40057</v>
      </c>
      <c r="I185">
        <v>1.1929160225883799</v>
      </c>
      <c r="J185">
        <v>1.6549043624400199</v>
      </c>
      <c r="K185">
        <f>'v1'!J185</f>
        <v>0.92166446394381696</v>
      </c>
    </row>
    <row r="186" spans="1:11" x14ac:dyDescent="0.25">
      <c r="A186" s="1" t="s">
        <v>262</v>
      </c>
      <c r="B186" s="5">
        <v>40087</v>
      </c>
      <c r="C186">
        <v>1.28779825203892</v>
      </c>
      <c r="D186">
        <v>1.9776437071481501</v>
      </c>
      <c r="E186">
        <f>'v1'!D186</f>
        <v>1.10751779357675</v>
      </c>
      <c r="G186" s="1" t="s">
        <v>262</v>
      </c>
      <c r="H186" s="5">
        <v>40087</v>
      </c>
      <c r="I186">
        <v>1.28779825203892</v>
      </c>
      <c r="J186">
        <v>1.9776437071481501</v>
      </c>
      <c r="K186">
        <f>'v1'!J186</f>
        <v>1.10751779357675</v>
      </c>
    </row>
    <row r="187" spans="1:11" x14ac:dyDescent="0.25">
      <c r="A187" s="1" t="s">
        <v>263</v>
      </c>
      <c r="B187" s="5">
        <v>40118</v>
      </c>
      <c r="C187">
        <v>1.1446157930430401</v>
      </c>
      <c r="D187">
        <v>1.98727392358342</v>
      </c>
      <c r="E187">
        <f>'v1'!D187</f>
        <v>1.14985276324745</v>
      </c>
      <c r="G187" s="1" t="s">
        <v>263</v>
      </c>
      <c r="H187" s="5">
        <v>40118</v>
      </c>
      <c r="I187">
        <v>1.1446724496849101</v>
      </c>
      <c r="J187">
        <v>1.98736823268632</v>
      </c>
      <c r="K187">
        <f>'v1'!J187</f>
        <v>1.14990601033291</v>
      </c>
    </row>
    <row r="188" spans="1:11" x14ac:dyDescent="0.25">
      <c r="A188" s="1" t="s">
        <v>264</v>
      </c>
      <c r="B188" s="5">
        <v>40148</v>
      </c>
      <c r="C188">
        <v>1.33265844445087</v>
      </c>
      <c r="D188">
        <v>2.2225370613205002</v>
      </c>
      <c r="E188">
        <f>'v1'!D188</f>
        <v>1.36429996658493</v>
      </c>
      <c r="G188" s="1" t="s">
        <v>264</v>
      </c>
      <c r="H188" s="5">
        <v>40148</v>
      </c>
      <c r="I188">
        <v>1.3332959782593601</v>
      </c>
      <c r="J188">
        <v>2.2236250337020498</v>
      </c>
      <c r="K188">
        <f>'v1'!J188</f>
        <v>1.3649588897818501</v>
      </c>
    </row>
    <row r="189" spans="1:11" x14ac:dyDescent="0.25">
      <c r="A189" s="1" t="s">
        <v>265</v>
      </c>
      <c r="B189" s="5">
        <v>40179</v>
      </c>
      <c r="C189">
        <v>1.0805331275464301</v>
      </c>
      <c r="D189">
        <v>1.7612522479296699</v>
      </c>
      <c r="E189">
        <f>'v1'!D189</f>
        <v>1.0900887209011201</v>
      </c>
      <c r="G189" s="1" t="s">
        <v>265</v>
      </c>
      <c r="H189" s="5">
        <v>40179</v>
      </c>
      <c r="I189">
        <v>1.0816730250531199</v>
      </c>
      <c r="J189">
        <v>1.7632101606592701</v>
      </c>
      <c r="K189">
        <f>'v1'!J189</f>
        <v>1.0912946566558499</v>
      </c>
    </row>
    <row r="190" spans="1:11" x14ac:dyDescent="0.25">
      <c r="A190" s="1" t="s">
        <v>266</v>
      </c>
      <c r="B190" s="5">
        <v>40210</v>
      </c>
      <c r="C190">
        <v>1.26657930396056</v>
      </c>
      <c r="D190">
        <v>1.9591320714782201</v>
      </c>
      <c r="E190">
        <f>'v1'!D190</f>
        <v>1.2137182314237001</v>
      </c>
      <c r="G190" s="1" t="s">
        <v>266</v>
      </c>
      <c r="H190" s="5">
        <v>40210</v>
      </c>
      <c r="I190">
        <v>1.2640987937285399</v>
      </c>
      <c r="J190">
        <v>1.9649080201856199</v>
      </c>
      <c r="K190">
        <f>'v1'!J190</f>
        <v>1.2172972875932599</v>
      </c>
    </row>
    <row r="191" spans="1:11" x14ac:dyDescent="0.25">
      <c r="A191" s="1" t="s">
        <v>267</v>
      </c>
      <c r="B191" s="5">
        <v>40238</v>
      </c>
      <c r="C191">
        <v>1.80072994603966</v>
      </c>
      <c r="D191">
        <v>2.7379282956442701</v>
      </c>
      <c r="E191">
        <f>'v1'!D191</f>
        <v>1.6890495552156399</v>
      </c>
      <c r="G191" s="1" t="s">
        <v>267</v>
      </c>
      <c r="H191" s="5">
        <v>40238</v>
      </c>
      <c r="I191">
        <v>1.8072721140133401</v>
      </c>
      <c r="J191">
        <v>2.7477787483959699</v>
      </c>
      <c r="K191">
        <f>'v1'!J191</f>
        <v>1.69515273811531</v>
      </c>
    </row>
    <row r="192" spans="1:11" x14ac:dyDescent="0.25">
      <c r="A192" s="1" t="s">
        <v>268</v>
      </c>
      <c r="B192" s="5">
        <v>40269</v>
      </c>
      <c r="C192">
        <v>1.8817655960420301</v>
      </c>
      <c r="D192">
        <v>3.2397563158568001</v>
      </c>
      <c r="E192">
        <f>'v1'!D192</f>
        <v>2.0931807932322202</v>
      </c>
      <c r="G192" s="1" t="s">
        <v>268</v>
      </c>
      <c r="H192" s="5">
        <v>40269</v>
      </c>
      <c r="I192">
        <v>1.8851338487845699</v>
      </c>
      <c r="J192">
        <v>3.2542961761048601</v>
      </c>
      <c r="K192">
        <f>'v1'!J192</f>
        <v>2.1025710897823799</v>
      </c>
    </row>
    <row r="193" spans="1:11" x14ac:dyDescent="0.25">
      <c r="A193" s="1" t="s">
        <v>269</v>
      </c>
      <c r="B193" s="5">
        <v>40299</v>
      </c>
      <c r="C193">
        <v>2.5389970769296899</v>
      </c>
      <c r="D193">
        <v>3.58263133218784</v>
      </c>
      <c r="E193">
        <f>'v1'!D193</f>
        <v>2.43967413521107</v>
      </c>
      <c r="G193" s="1" t="s">
        <v>269</v>
      </c>
      <c r="H193" s="5">
        <v>40299</v>
      </c>
      <c r="I193">
        <v>2.5589650668966102</v>
      </c>
      <c r="J193">
        <v>3.6245044366775399</v>
      </c>
      <c r="K193">
        <f>'v1'!J193</f>
        <v>2.4681495655096</v>
      </c>
    </row>
    <row r="194" spans="1:11" x14ac:dyDescent="0.25">
      <c r="A194" s="1" t="s">
        <v>270</v>
      </c>
      <c r="B194" s="5">
        <v>40330</v>
      </c>
      <c r="C194">
        <v>2.8340748554291801</v>
      </c>
      <c r="D194">
        <v>4.1194412657850199</v>
      </c>
      <c r="E194">
        <f>'v1'!D194</f>
        <v>3.0167739227021801</v>
      </c>
      <c r="G194" s="1" t="s">
        <v>270</v>
      </c>
      <c r="H194" s="5">
        <v>40330</v>
      </c>
      <c r="I194">
        <v>2.9001855177137998</v>
      </c>
      <c r="J194">
        <v>4.2271768288991396</v>
      </c>
      <c r="K194">
        <f>'v1'!J194</f>
        <v>3.0951481460389298</v>
      </c>
    </row>
    <row r="195" spans="1:11" x14ac:dyDescent="0.25">
      <c r="A195" s="1" t="s">
        <v>271</v>
      </c>
      <c r="B195" s="5">
        <v>40360</v>
      </c>
      <c r="C195">
        <v>2.1597055399851501</v>
      </c>
      <c r="D195">
        <v>3.4314136081145801</v>
      </c>
      <c r="E195">
        <f>'v1'!D195</f>
        <v>2.75552740065821</v>
      </c>
      <c r="G195" s="1" t="s">
        <v>271</v>
      </c>
      <c r="H195" s="5">
        <v>40360</v>
      </c>
      <c r="I195">
        <v>2.3104825264031899</v>
      </c>
      <c r="J195">
        <v>4.0292064371215401</v>
      </c>
      <c r="K195">
        <f>'v1'!J195</f>
        <v>3.23040598988963</v>
      </c>
    </row>
    <row r="196" spans="1:11" x14ac:dyDescent="0.25">
      <c r="A196" s="1" t="s">
        <v>272</v>
      </c>
      <c r="B196" s="5">
        <v>40391</v>
      </c>
      <c r="C196">
        <v>3.2770444152829699</v>
      </c>
      <c r="D196">
        <v>1.31946941683875</v>
      </c>
      <c r="E196">
        <f>'v1'!D196</f>
        <v>1.2164986942343801</v>
      </c>
      <c r="G196" s="1" t="s">
        <v>272</v>
      </c>
      <c r="H196" s="5">
        <v>40391</v>
      </c>
      <c r="I196">
        <v>4.6068170638920503</v>
      </c>
      <c r="J196">
        <v>2.1841996591332098</v>
      </c>
      <c r="K196">
        <f>'v1'!J196</f>
        <v>1.9829208407562</v>
      </c>
    </row>
    <row r="197" spans="1:11" x14ac:dyDescent="0.25">
      <c r="A197" s="1" t="s">
        <v>273</v>
      </c>
      <c r="B197" s="5">
        <v>40422</v>
      </c>
      <c r="C197">
        <v>2.2142965186648298</v>
      </c>
      <c r="D197">
        <v>0.75515343987321304</v>
      </c>
      <c r="E197">
        <f>'v1'!D197</f>
        <v>0.74710702531477502</v>
      </c>
      <c r="G197" s="1" t="s">
        <v>273</v>
      </c>
      <c r="H197" s="5">
        <v>40422</v>
      </c>
      <c r="I197">
        <v>2.32509848829709</v>
      </c>
      <c r="J197">
        <v>0.93976753962547999</v>
      </c>
      <c r="K197">
        <f>'v1'!J197</f>
        <v>0.91229521761216903</v>
      </c>
    </row>
    <row r="198" spans="1:11" x14ac:dyDescent="0.25">
      <c r="A198" s="1" t="s">
        <v>274</v>
      </c>
      <c r="B198" s="5">
        <v>40452</v>
      </c>
      <c r="C198">
        <v>4.2452952854939996</v>
      </c>
      <c r="D198">
        <v>0.82069994029342297</v>
      </c>
      <c r="E198">
        <f>'v1'!D198</f>
        <v>0.75812821032565902</v>
      </c>
      <c r="G198" s="1" t="s">
        <v>274</v>
      </c>
      <c r="H198" s="5">
        <v>40452</v>
      </c>
      <c r="I198">
        <v>4.2271452594796797</v>
      </c>
      <c r="J198">
        <v>0.92481251354379301</v>
      </c>
      <c r="K198">
        <f>'v1'!J198</f>
        <v>0.84649317548664005</v>
      </c>
    </row>
    <row r="199" spans="1:11" x14ac:dyDescent="0.25">
      <c r="A199" s="1" t="s">
        <v>275</v>
      </c>
      <c r="B199" s="5">
        <v>40483</v>
      </c>
      <c r="C199">
        <v>4.7257040739745699</v>
      </c>
      <c r="D199">
        <v>0.82428201482343</v>
      </c>
      <c r="E199">
        <f>'v1'!D199</f>
        <v>0.71288430885116905</v>
      </c>
      <c r="G199" s="1" t="s">
        <v>275</v>
      </c>
      <c r="H199" s="5">
        <v>40483</v>
      </c>
      <c r="I199">
        <v>4.9277916096535996</v>
      </c>
      <c r="J199">
        <v>0.88393135582314197</v>
      </c>
      <c r="K199">
        <f>'v1'!J199</f>
        <v>0.75977082879797897</v>
      </c>
    </row>
    <row r="200" spans="1:11" x14ac:dyDescent="0.25">
      <c r="A200" s="1" t="s">
        <v>276</v>
      </c>
      <c r="B200" s="5">
        <v>40513</v>
      </c>
      <c r="C200">
        <v>4.3548069807262904</v>
      </c>
      <c r="D200">
        <v>0.72802233588482601</v>
      </c>
      <c r="E200">
        <f>'v1'!D200</f>
        <v>0.69141898657098</v>
      </c>
      <c r="G200" s="1" t="s">
        <v>276</v>
      </c>
      <c r="H200" s="5">
        <v>40513</v>
      </c>
      <c r="I200">
        <v>4.6782405983172497</v>
      </c>
      <c r="J200">
        <v>0.79440575819032</v>
      </c>
      <c r="K200">
        <f>'v1'!J200</f>
        <v>0.75133771073325795</v>
      </c>
    </row>
    <row r="201" spans="1:11" x14ac:dyDescent="0.25">
      <c r="A201" s="1" t="s">
        <v>277</v>
      </c>
      <c r="B201" s="5">
        <v>40544</v>
      </c>
      <c r="C201">
        <v>1.61596246400629</v>
      </c>
      <c r="D201">
        <v>0.92545546426282499</v>
      </c>
      <c r="E201">
        <f>'v1'!D201</f>
        <v>0.78203864576854598</v>
      </c>
      <c r="G201" s="1" t="s">
        <v>277</v>
      </c>
      <c r="H201" s="5">
        <v>40544</v>
      </c>
      <c r="I201">
        <v>1.6869066022297201</v>
      </c>
      <c r="J201">
        <v>0.97664820620234605</v>
      </c>
      <c r="K201">
        <f>'v1'!J201</f>
        <v>0.82684366226181105</v>
      </c>
    </row>
    <row r="202" spans="1:11" x14ac:dyDescent="0.25">
      <c r="A202" s="1" t="s">
        <v>278</v>
      </c>
      <c r="B202" s="5">
        <v>40575</v>
      </c>
      <c r="C202">
        <v>1.1703241064447301</v>
      </c>
      <c r="D202">
        <v>1.10637413766695</v>
      </c>
      <c r="E202">
        <f>'v1'!D202</f>
        <v>0.82059834388002995</v>
      </c>
      <c r="G202" s="1" t="s">
        <v>278</v>
      </c>
      <c r="H202" s="5">
        <v>40575</v>
      </c>
      <c r="I202">
        <v>1.1962691104499099</v>
      </c>
      <c r="J202">
        <v>1.1521042375122901</v>
      </c>
      <c r="K202">
        <f>'v1'!J202</f>
        <v>0.85602022378221698</v>
      </c>
    </row>
    <row r="203" spans="1:11" x14ac:dyDescent="0.25">
      <c r="A203" s="1" t="s">
        <v>279</v>
      </c>
      <c r="B203" s="5">
        <v>40603</v>
      </c>
      <c r="C203">
        <v>1.656910479992</v>
      </c>
      <c r="D203">
        <v>2.1758052116289601</v>
      </c>
      <c r="E203">
        <f>'v1'!D203</f>
        <v>1.50920114402462</v>
      </c>
      <c r="G203" s="1" t="s">
        <v>279</v>
      </c>
      <c r="H203" s="5">
        <v>40603</v>
      </c>
      <c r="I203">
        <v>1.6993121903079</v>
      </c>
      <c r="J203">
        <v>2.2456308284625699</v>
      </c>
      <c r="K203">
        <f>'v1'!J203</f>
        <v>1.5600635777966001</v>
      </c>
    </row>
    <row r="204" spans="1:11" x14ac:dyDescent="0.25">
      <c r="A204" s="1" t="s">
        <v>280</v>
      </c>
      <c r="B204" s="5">
        <v>40634</v>
      </c>
      <c r="C204">
        <v>1.48726191121037</v>
      </c>
      <c r="D204">
        <v>2.27207301012136</v>
      </c>
      <c r="E204">
        <f>'v1'!D204</f>
        <v>1.5926788753633301</v>
      </c>
      <c r="G204" s="1" t="s">
        <v>280</v>
      </c>
      <c r="H204" s="5">
        <v>40634</v>
      </c>
      <c r="I204">
        <v>1.5211310144350201</v>
      </c>
      <c r="J204">
        <v>2.3754317674594598</v>
      </c>
      <c r="K204">
        <f>'v1'!J204</f>
        <v>1.66895011770484</v>
      </c>
    </row>
    <row r="205" spans="1:11" x14ac:dyDescent="0.25">
      <c r="A205" s="1" t="s">
        <v>281</v>
      </c>
      <c r="B205" s="5">
        <v>40664</v>
      </c>
      <c r="C205">
        <v>1.93912216845548</v>
      </c>
      <c r="D205">
        <v>2.6277811131224702</v>
      </c>
      <c r="E205">
        <f>'v1'!D205</f>
        <v>1.9264024672517901</v>
      </c>
      <c r="G205" s="1" t="s">
        <v>281</v>
      </c>
      <c r="H205" s="5">
        <v>40664</v>
      </c>
      <c r="I205">
        <v>2.0101567976943202</v>
      </c>
      <c r="J205">
        <v>2.7583428270152499</v>
      </c>
      <c r="K205">
        <f>'v1'!J205</f>
        <v>2.0267402910113099</v>
      </c>
    </row>
    <row r="206" spans="1:11" x14ac:dyDescent="0.25">
      <c r="A206" s="1" t="s">
        <v>282</v>
      </c>
      <c r="B206" s="5">
        <v>40695</v>
      </c>
      <c r="C206">
        <v>2.09187027143575</v>
      </c>
      <c r="D206">
        <v>2.3343448520177401</v>
      </c>
      <c r="E206">
        <f>'v1'!D206</f>
        <v>1.7020986003546099</v>
      </c>
      <c r="G206" s="1" t="s">
        <v>282</v>
      </c>
      <c r="H206" s="5">
        <v>40695</v>
      </c>
      <c r="I206">
        <v>2.27190888646127</v>
      </c>
      <c r="J206">
        <v>2.5941683354325602</v>
      </c>
      <c r="K206">
        <f>'v1'!J206</f>
        <v>1.8975436921183499</v>
      </c>
    </row>
    <row r="207" spans="1:11" x14ac:dyDescent="0.25">
      <c r="A207" s="1" t="s">
        <v>283</v>
      </c>
      <c r="B207" s="5">
        <v>40725</v>
      </c>
      <c r="C207">
        <v>1.7108427878733099</v>
      </c>
      <c r="D207">
        <v>2.0643681526637598</v>
      </c>
      <c r="E207">
        <f>'v1'!D207</f>
        <v>1.67688335325594</v>
      </c>
      <c r="G207" s="1" t="s">
        <v>283</v>
      </c>
      <c r="H207" s="5">
        <v>40725</v>
      </c>
      <c r="I207">
        <v>1.9068090063068399</v>
      </c>
      <c r="J207">
        <v>2.4271410311509398</v>
      </c>
      <c r="K207">
        <f>'v1'!J207</f>
        <v>1.9753546289823001</v>
      </c>
    </row>
    <row r="208" spans="1:11" x14ac:dyDescent="0.25">
      <c r="A208" s="1" t="s">
        <v>284</v>
      </c>
      <c r="B208" s="5">
        <v>40756</v>
      </c>
      <c r="C208">
        <v>2.2825655584136002</v>
      </c>
      <c r="D208">
        <v>2.8925509740302502</v>
      </c>
      <c r="E208">
        <f>'v1'!D208</f>
        <v>2.59631499535115</v>
      </c>
      <c r="G208" s="1" t="s">
        <v>284</v>
      </c>
      <c r="H208" s="5">
        <v>40756</v>
      </c>
      <c r="I208">
        <v>2.31684772381892</v>
      </c>
      <c r="J208">
        <v>2.97691838168892</v>
      </c>
      <c r="K208">
        <f>'v1'!J208</f>
        <v>2.67045383890897</v>
      </c>
    </row>
    <row r="209" spans="1:11" x14ac:dyDescent="0.25">
      <c r="A209" s="1" t="s">
        <v>285</v>
      </c>
      <c r="B209" s="5">
        <v>40787</v>
      </c>
      <c r="C209">
        <v>2.3899544660190801</v>
      </c>
      <c r="D209">
        <v>1.9263664272572001</v>
      </c>
      <c r="E209">
        <f>'v1'!D209</f>
        <v>2.0893375621375898</v>
      </c>
      <c r="G209" s="1" t="s">
        <v>285</v>
      </c>
      <c r="H209" s="5">
        <v>40787</v>
      </c>
      <c r="I209">
        <v>2.3285020663818301</v>
      </c>
      <c r="J209">
        <v>2.0392581608017801</v>
      </c>
      <c r="K209">
        <f>'v1'!J209</f>
        <v>2.20510816997189</v>
      </c>
    </row>
    <row r="210" spans="1:11" x14ac:dyDescent="0.25">
      <c r="A210" s="1" t="s">
        <v>286</v>
      </c>
      <c r="B210" s="5">
        <v>40817</v>
      </c>
      <c r="C210">
        <v>2.9648468316341701</v>
      </c>
      <c r="D210">
        <v>1.8691932359313299</v>
      </c>
      <c r="E210">
        <f>'v1'!D210</f>
        <v>2.1676523182992402</v>
      </c>
      <c r="G210" s="1" t="s">
        <v>286</v>
      </c>
      <c r="H210" s="5">
        <v>40817</v>
      </c>
      <c r="I210">
        <v>3.0408131511246399</v>
      </c>
      <c r="J210">
        <v>1.9098619065898499</v>
      </c>
      <c r="K210">
        <f>'v1'!J210</f>
        <v>2.21305775100925</v>
      </c>
    </row>
    <row r="211" spans="1:11" x14ac:dyDescent="0.25">
      <c r="A211" s="1" t="s">
        <v>287</v>
      </c>
      <c r="B211" s="5">
        <v>40848</v>
      </c>
      <c r="C211">
        <v>1.4711403611632901</v>
      </c>
      <c r="D211">
        <v>1.5400522893486299</v>
      </c>
      <c r="E211">
        <f>'v1'!D211</f>
        <v>1.75899457180601</v>
      </c>
      <c r="G211" s="1" t="s">
        <v>287</v>
      </c>
      <c r="H211" s="5">
        <v>40848</v>
      </c>
      <c r="I211">
        <v>1.5293326645626499</v>
      </c>
      <c r="J211">
        <v>1.59577839813918</v>
      </c>
      <c r="K211">
        <f>'v1'!J211</f>
        <v>1.8210499142895999</v>
      </c>
    </row>
    <row r="212" spans="1:11" x14ac:dyDescent="0.25">
      <c r="A212" s="1" t="s">
        <v>288</v>
      </c>
      <c r="B212" s="5">
        <v>40878</v>
      </c>
      <c r="C212">
        <v>0.65369460099485899</v>
      </c>
      <c r="D212">
        <v>1.3661380877134399</v>
      </c>
      <c r="E212">
        <f>'v1'!D212</f>
        <v>1.62946767759047</v>
      </c>
      <c r="G212" s="1" t="s">
        <v>288</v>
      </c>
      <c r="H212" s="5">
        <v>40878</v>
      </c>
      <c r="I212">
        <v>0.70465478000778503</v>
      </c>
      <c r="J212">
        <v>1.4970038846004501</v>
      </c>
      <c r="K212">
        <f>'v1'!J212</f>
        <v>1.7836084108339001</v>
      </c>
    </row>
    <row r="213" spans="1:11" x14ac:dyDescent="0.25">
      <c r="A213" s="1" t="s">
        <v>289</v>
      </c>
      <c r="B213" s="5">
        <v>40909</v>
      </c>
      <c r="C213">
        <v>1.5043444526782399</v>
      </c>
      <c r="D213">
        <v>1.0676773734196801</v>
      </c>
      <c r="E213">
        <f>'v1'!D213</f>
        <v>1.23163178046674</v>
      </c>
      <c r="G213" s="1" t="s">
        <v>289</v>
      </c>
      <c r="H213" s="5">
        <v>40909</v>
      </c>
      <c r="I213">
        <v>1.6276376891028499</v>
      </c>
      <c r="J213">
        <v>1.1545254003168699</v>
      </c>
      <c r="K213">
        <f>'v1'!J213</f>
        <v>1.32988577893867</v>
      </c>
    </row>
    <row r="214" spans="1:11" x14ac:dyDescent="0.25">
      <c r="A214" s="1" t="s">
        <v>290</v>
      </c>
      <c r="B214" s="5">
        <v>40940</v>
      </c>
      <c r="C214">
        <v>1.2107434921186599</v>
      </c>
      <c r="D214">
        <v>0.81166991121532905</v>
      </c>
      <c r="E214">
        <f>'v1'!D214</f>
        <v>0.92414126696955801</v>
      </c>
      <c r="G214" s="1" t="s">
        <v>290</v>
      </c>
      <c r="H214" s="5">
        <v>40940</v>
      </c>
      <c r="I214">
        <v>1.37512642579271</v>
      </c>
      <c r="J214">
        <v>0.925832812402683</v>
      </c>
      <c r="K214">
        <f>'v1'!J214</f>
        <v>1.05017086362055</v>
      </c>
    </row>
    <row r="215" spans="1:11" x14ac:dyDescent="0.25">
      <c r="A215" s="1" t="s">
        <v>291</v>
      </c>
      <c r="B215" s="5">
        <v>40969</v>
      </c>
      <c r="C215">
        <v>1.91613770889829</v>
      </c>
      <c r="D215">
        <v>0.97412723751890695</v>
      </c>
      <c r="E215">
        <f>'v1'!D215</f>
        <v>1.1103631484510299</v>
      </c>
      <c r="G215" s="1" t="s">
        <v>291</v>
      </c>
      <c r="H215" s="5">
        <v>40969</v>
      </c>
      <c r="I215">
        <v>2.3119254109321798</v>
      </c>
      <c r="J215">
        <v>1.2990390386795501</v>
      </c>
      <c r="K215">
        <f>'v1'!J215</f>
        <v>1.4687720474267101</v>
      </c>
    </row>
    <row r="216" spans="1:11" x14ac:dyDescent="0.25">
      <c r="A216" s="1" t="s">
        <v>292</v>
      </c>
      <c r="B216" s="5">
        <v>41000</v>
      </c>
      <c r="C216">
        <v>1.0869426339464401</v>
      </c>
      <c r="D216">
        <v>0.77217275767368398</v>
      </c>
      <c r="E216">
        <f>'v1'!D216</f>
        <v>0.93986566404821204</v>
      </c>
      <c r="G216" s="1" t="s">
        <v>292</v>
      </c>
      <c r="H216" s="5">
        <v>41000</v>
      </c>
      <c r="I216">
        <v>1.6164869022716299</v>
      </c>
      <c r="J216">
        <v>1.53529537632651</v>
      </c>
      <c r="K216">
        <f>'v1'!J216</f>
        <v>1.7702560356180901</v>
      </c>
    </row>
    <row r="217" spans="1:11" x14ac:dyDescent="0.25">
      <c r="A217" s="1" t="s">
        <v>293</v>
      </c>
      <c r="B217" s="5">
        <v>41030</v>
      </c>
      <c r="C217">
        <v>1.2083741027777199</v>
      </c>
      <c r="D217">
        <v>0.54434344441250904</v>
      </c>
      <c r="E217">
        <f>'v1'!D217</f>
        <v>0.682115808166184</v>
      </c>
      <c r="G217" s="1" t="s">
        <v>293</v>
      </c>
      <c r="H217" s="5">
        <v>41030</v>
      </c>
      <c r="I217">
        <v>2.42011643436433</v>
      </c>
      <c r="J217">
        <v>1.24869246003362</v>
      </c>
      <c r="K217">
        <f>'v1'!J217</f>
        <v>1.41368176797029</v>
      </c>
    </row>
    <row r="218" spans="1:11" x14ac:dyDescent="0.25">
      <c r="A218" s="1" t="s">
        <v>294</v>
      </c>
      <c r="B218" s="5">
        <v>41061</v>
      </c>
      <c r="C218">
        <v>1.42734410556395</v>
      </c>
      <c r="D218">
        <v>0.55869311066677496</v>
      </c>
      <c r="E218">
        <f>'v1'!D218</f>
        <v>0.71702037099939897</v>
      </c>
      <c r="G218" s="1" t="s">
        <v>294</v>
      </c>
      <c r="H218" s="5">
        <v>41061</v>
      </c>
      <c r="I218">
        <v>2.1267806832450198</v>
      </c>
      <c r="J218">
        <v>1.2385920837170601</v>
      </c>
      <c r="K218">
        <f>'v1'!J218</f>
        <v>1.38870869779029</v>
      </c>
    </row>
    <row r="219" spans="1:11" x14ac:dyDescent="0.25">
      <c r="A219" s="1" t="s">
        <v>295</v>
      </c>
      <c r="B219" s="5">
        <v>41091</v>
      </c>
      <c r="C219">
        <v>1.2749337224919399</v>
      </c>
      <c r="D219">
        <v>0.47777285281228599</v>
      </c>
      <c r="E219">
        <f>'v1'!D219</f>
        <v>0.60850094251196896</v>
      </c>
      <c r="G219" s="1" t="s">
        <v>295</v>
      </c>
      <c r="H219" s="5">
        <v>41091</v>
      </c>
      <c r="I219">
        <v>1.67415011410383</v>
      </c>
      <c r="J219">
        <v>0.97559118631183095</v>
      </c>
      <c r="K219">
        <f>'v1'!J219</f>
        <v>1.13384882720895</v>
      </c>
    </row>
    <row r="220" spans="1:11" x14ac:dyDescent="0.25">
      <c r="A220" s="1" t="s">
        <v>296</v>
      </c>
      <c r="B220" s="5">
        <v>41122</v>
      </c>
      <c r="C220">
        <v>1.2851154885289999</v>
      </c>
      <c r="D220">
        <v>0.351404771085229</v>
      </c>
      <c r="E220">
        <f>'v1'!D220</f>
        <v>0.46816225075497803</v>
      </c>
      <c r="G220" s="1" t="s">
        <v>296</v>
      </c>
      <c r="H220" s="5">
        <v>41122</v>
      </c>
      <c r="I220">
        <v>2.01779615450649</v>
      </c>
      <c r="J220">
        <v>0.650804202613253</v>
      </c>
      <c r="K220">
        <f>'v1'!J220</f>
        <v>0.74861337055712696</v>
      </c>
    </row>
    <row r="221" spans="1:11" x14ac:dyDescent="0.25">
      <c r="A221" s="1" t="s">
        <v>297</v>
      </c>
      <c r="B221" s="5">
        <v>41153</v>
      </c>
      <c r="C221">
        <v>0.77812368276306598</v>
      </c>
      <c r="D221">
        <v>0.26028165407634402</v>
      </c>
      <c r="E221">
        <f>'v1'!D221</f>
        <v>0.33845557105636198</v>
      </c>
      <c r="G221" s="1" t="s">
        <v>297</v>
      </c>
      <c r="H221" s="5">
        <v>41153</v>
      </c>
      <c r="I221">
        <v>1.11415353779866</v>
      </c>
      <c r="J221">
        <v>0.54566257918699002</v>
      </c>
      <c r="K221">
        <f>'v1'!J221</f>
        <v>0.62884934610862897</v>
      </c>
    </row>
    <row r="222" spans="1:11" x14ac:dyDescent="0.25">
      <c r="A222" s="1" t="s">
        <v>298</v>
      </c>
      <c r="B222" s="5">
        <v>41183</v>
      </c>
      <c r="C222">
        <v>0.73926080475087397</v>
      </c>
      <c r="D222">
        <v>0.257856359298692</v>
      </c>
      <c r="E222">
        <f>'v1'!D222</f>
        <v>0.34540320028876298</v>
      </c>
      <c r="G222" s="1" t="s">
        <v>298</v>
      </c>
      <c r="H222" s="5">
        <v>41183</v>
      </c>
      <c r="I222">
        <v>1.2557958075346201</v>
      </c>
      <c r="J222">
        <v>0.61113796532231701</v>
      </c>
      <c r="K222">
        <f>'v1'!J222</f>
        <v>0.70851335790446102</v>
      </c>
    </row>
    <row r="223" spans="1:11" x14ac:dyDescent="0.25">
      <c r="A223" s="1" t="s">
        <v>299</v>
      </c>
      <c r="B223" s="5">
        <v>41214</v>
      </c>
      <c r="C223">
        <v>0.72452553719746204</v>
      </c>
      <c r="D223">
        <v>0.22333322544210199</v>
      </c>
      <c r="E223">
        <f>'v1'!D223</f>
        <v>0.30536974564493402</v>
      </c>
      <c r="G223" s="1" t="s">
        <v>299</v>
      </c>
      <c r="H223" s="5">
        <v>41214</v>
      </c>
      <c r="I223">
        <v>0.90612678816330805</v>
      </c>
      <c r="J223">
        <v>0.571533845414118</v>
      </c>
      <c r="K223">
        <f>'v1'!J223</f>
        <v>0.699539155131912</v>
      </c>
    </row>
    <row r="224" spans="1:11" x14ac:dyDescent="0.25">
      <c r="A224" s="1" t="s">
        <v>300</v>
      </c>
      <c r="B224" s="5">
        <v>41244</v>
      </c>
      <c r="C224">
        <v>0.86482100409984697</v>
      </c>
      <c r="D224">
        <v>0.20487773053734501</v>
      </c>
      <c r="E224">
        <f>'v1'!D224</f>
        <v>0.28384032305592799</v>
      </c>
      <c r="G224" s="1" t="s">
        <v>300</v>
      </c>
      <c r="H224" s="5">
        <v>41244</v>
      </c>
      <c r="I224">
        <v>0.82664903221213404</v>
      </c>
      <c r="J224">
        <v>0.535632761386862</v>
      </c>
      <c r="K224">
        <f>'v1'!J224</f>
        <v>0.66582356414668398</v>
      </c>
    </row>
    <row r="225" spans="1:11" x14ac:dyDescent="0.25">
      <c r="A225" s="1" t="s">
        <v>301</v>
      </c>
      <c r="B225" s="5">
        <v>41275</v>
      </c>
      <c r="C225">
        <v>0.59198414259128396</v>
      </c>
      <c r="D225">
        <v>0.175302462628601</v>
      </c>
      <c r="E225">
        <f>'v1'!D225</f>
        <v>0.24054812278437901</v>
      </c>
      <c r="G225" s="1" t="s">
        <v>301</v>
      </c>
      <c r="H225" s="5">
        <v>41275</v>
      </c>
      <c r="I225">
        <v>1.5439813034718</v>
      </c>
      <c r="J225">
        <v>0.46968161354886701</v>
      </c>
      <c r="K225">
        <f>'v1'!J225</f>
        <v>0.57492034604450504</v>
      </c>
    </row>
    <row r="226" spans="1:11" x14ac:dyDescent="0.25">
      <c r="A226" s="1" t="s">
        <v>302</v>
      </c>
      <c r="B226" s="5">
        <v>41306</v>
      </c>
      <c r="C226">
        <v>0.47261342481216301</v>
      </c>
      <c r="D226">
        <v>0.26928586779310099</v>
      </c>
      <c r="E226">
        <f>'v1'!D226</f>
        <v>0.35157769095622798</v>
      </c>
      <c r="G226" s="1" t="s">
        <v>302</v>
      </c>
      <c r="H226" s="5">
        <v>41306</v>
      </c>
      <c r="I226">
        <v>0.73084773035931905</v>
      </c>
      <c r="J226">
        <v>0.64384894271430904</v>
      </c>
      <c r="K226">
        <f>'v1'!J226</f>
        <v>0.75197343327696498</v>
      </c>
    </row>
    <row r="227" spans="1:11" x14ac:dyDescent="0.25">
      <c r="A227" s="1" t="s">
        <v>303</v>
      </c>
      <c r="B227" s="5">
        <v>41334</v>
      </c>
      <c r="C227">
        <v>0.82383841280407899</v>
      </c>
      <c r="D227">
        <v>0.45919611224708401</v>
      </c>
      <c r="E227">
        <f>'v1'!D227</f>
        <v>0.54523322360805504</v>
      </c>
      <c r="G227" s="1" t="s">
        <v>303</v>
      </c>
      <c r="H227" s="5">
        <v>41334</v>
      </c>
      <c r="I227">
        <v>1.08631357758046</v>
      </c>
      <c r="J227">
        <v>1.09595419934271</v>
      </c>
      <c r="K227">
        <f>'v1'!J227</f>
        <v>1.1369856998364101</v>
      </c>
    </row>
    <row r="228" spans="1:11" x14ac:dyDescent="0.25">
      <c r="A228" s="1" t="s">
        <v>304</v>
      </c>
      <c r="B228" s="5">
        <v>41365</v>
      </c>
      <c r="C228">
        <v>1.10537604064127</v>
      </c>
      <c r="D228">
        <v>0.60321872888112704</v>
      </c>
      <c r="E228">
        <f>'v1'!D228</f>
        <v>0.68880077231624504</v>
      </c>
      <c r="G228" s="1" t="s">
        <v>304</v>
      </c>
      <c r="H228" s="5">
        <v>41365</v>
      </c>
      <c r="I228">
        <v>1.6191279126184699</v>
      </c>
      <c r="J228">
        <v>1.4692569475822099</v>
      </c>
      <c r="K228">
        <f>'v1'!J228</f>
        <v>1.42919926134716</v>
      </c>
    </row>
    <row r="229" spans="1:11" x14ac:dyDescent="0.25">
      <c r="A229" s="1" t="s">
        <v>305</v>
      </c>
      <c r="B229" s="5">
        <v>41395</v>
      </c>
      <c r="C229">
        <v>1.4344883473688901</v>
      </c>
      <c r="D229">
        <v>0.64579487428354498</v>
      </c>
      <c r="E229">
        <f>'v1'!D229</f>
        <v>0.77667474469831399</v>
      </c>
      <c r="G229" s="1" t="s">
        <v>305</v>
      </c>
      <c r="H229" s="5">
        <v>41395</v>
      </c>
      <c r="I229">
        <v>2.5327164973982899</v>
      </c>
      <c r="J229">
        <v>1.65477739434797</v>
      </c>
      <c r="K229">
        <f>'v1'!J229</f>
        <v>1.6531536627477601</v>
      </c>
    </row>
    <row r="230" spans="1:11" x14ac:dyDescent="0.25">
      <c r="A230" s="1" t="s">
        <v>306</v>
      </c>
      <c r="B230" s="5">
        <v>41426</v>
      </c>
      <c r="C230">
        <v>1.4940840416377299</v>
      </c>
      <c r="D230">
        <v>0.86107066373840602</v>
      </c>
      <c r="E230">
        <f>'v1'!D230</f>
        <v>0.97073853130961196</v>
      </c>
      <c r="G230" s="1" t="s">
        <v>306</v>
      </c>
      <c r="H230" s="5">
        <v>41426</v>
      </c>
      <c r="I230">
        <v>2.30269796606329</v>
      </c>
      <c r="J230">
        <v>2.4079585076590901</v>
      </c>
      <c r="K230">
        <f>'v1'!J230</f>
        <v>2.31632628700623</v>
      </c>
    </row>
    <row r="231" spans="1:11" x14ac:dyDescent="0.25">
      <c r="A231" s="1" t="s">
        <v>307</v>
      </c>
      <c r="B231" s="5">
        <v>41456</v>
      </c>
      <c r="C231">
        <v>3.34000668178173</v>
      </c>
      <c r="D231">
        <v>2.5091954044721101</v>
      </c>
      <c r="E231">
        <f>'v1'!D231</f>
        <v>2.4984631762304299</v>
      </c>
      <c r="G231" s="1" t="s">
        <v>307</v>
      </c>
      <c r="H231" s="5">
        <v>41456</v>
      </c>
      <c r="I231">
        <v>3.8267598648508998</v>
      </c>
      <c r="J231">
        <v>2.9313017488442901</v>
      </c>
      <c r="K231">
        <f>'v1'!J231</f>
        <v>2.8886433525446602</v>
      </c>
    </row>
    <row r="232" spans="1:11" x14ac:dyDescent="0.25">
      <c r="A232" s="1" t="s">
        <v>308</v>
      </c>
      <c r="B232" s="5">
        <v>41487</v>
      </c>
      <c r="C232">
        <v>3.4253198506464702</v>
      </c>
      <c r="D232">
        <v>3.07692111763743</v>
      </c>
      <c r="E232">
        <f>'v1'!D232</f>
        <v>3.1805607387268799</v>
      </c>
      <c r="G232" s="1" t="s">
        <v>308</v>
      </c>
      <c r="H232" s="5">
        <v>41487</v>
      </c>
      <c r="I232">
        <v>3.8069300898716598</v>
      </c>
      <c r="J232">
        <v>3.4273604797017798</v>
      </c>
      <c r="K232">
        <f>'v1'!J232</f>
        <v>3.5224334790100702</v>
      </c>
    </row>
    <row r="233" spans="1:11" x14ac:dyDescent="0.25">
      <c r="A233" s="1" t="s">
        <v>309</v>
      </c>
      <c r="B233" s="5">
        <v>41518</v>
      </c>
      <c r="C233">
        <v>2.8029158564551202</v>
      </c>
      <c r="D233">
        <v>2.7373496560250001</v>
      </c>
      <c r="E233">
        <f>'v1'!D233</f>
        <v>2.7957477709337502</v>
      </c>
      <c r="G233" s="1" t="s">
        <v>309</v>
      </c>
      <c r="H233" s="5">
        <v>41518</v>
      </c>
      <c r="I233">
        <v>3.0505006059395798</v>
      </c>
      <c r="J233">
        <v>3.02187524598913</v>
      </c>
      <c r="K233">
        <f>'v1'!J233</f>
        <v>3.07019011193427</v>
      </c>
    </row>
    <row r="234" spans="1:11" x14ac:dyDescent="0.25">
      <c r="A234" s="1" t="s">
        <v>310</v>
      </c>
      <c r="B234" s="5">
        <v>41548</v>
      </c>
      <c r="C234">
        <v>2.7069023987504699</v>
      </c>
      <c r="D234">
        <v>2.8544588233106598</v>
      </c>
      <c r="E234">
        <f>'v1'!D234</f>
        <v>2.9151917422457299</v>
      </c>
      <c r="G234" s="1" t="s">
        <v>310</v>
      </c>
      <c r="H234" s="5">
        <v>41548</v>
      </c>
      <c r="I234">
        <v>2.9769859580134601</v>
      </c>
      <c r="J234">
        <v>3.1501599737112098</v>
      </c>
      <c r="K234">
        <f>'v1'!J234</f>
        <v>3.1998632305941599</v>
      </c>
    </row>
    <row r="235" spans="1:11" x14ac:dyDescent="0.25">
      <c r="A235" s="1" t="s">
        <v>311</v>
      </c>
      <c r="B235" s="5">
        <v>41579</v>
      </c>
      <c r="C235">
        <v>1.8897419327905101</v>
      </c>
      <c r="D235">
        <v>2.5426744626626498</v>
      </c>
      <c r="E235">
        <f>'v1'!D235</f>
        <v>2.59320984651528</v>
      </c>
      <c r="G235" s="1" t="s">
        <v>311</v>
      </c>
      <c r="H235" s="5">
        <v>41579</v>
      </c>
      <c r="I235">
        <v>2.12717750251542</v>
      </c>
      <c r="J235">
        <v>2.9307436692042801</v>
      </c>
      <c r="K235">
        <f>'v1'!J235</f>
        <v>2.9658260956641702</v>
      </c>
    </row>
    <row r="236" spans="1:11" x14ac:dyDescent="0.25">
      <c r="A236" s="1" t="s">
        <v>312</v>
      </c>
      <c r="B236" s="5">
        <v>41609</v>
      </c>
      <c r="C236">
        <v>2.1693760813437102</v>
      </c>
      <c r="D236">
        <v>2.7911663786192902</v>
      </c>
      <c r="E236">
        <f>'v1'!D236</f>
        <v>2.87669737232358</v>
      </c>
      <c r="G236" s="1" t="s">
        <v>312</v>
      </c>
      <c r="H236" s="5">
        <v>41609</v>
      </c>
      <c r="I236">
        <v>2.3891168883136</v>
      </c>
      <c r="J236">
        <v>3.1646573728793199</v>
      </c>
      <c r="K236">
        <f>'v1'!J236</f>
        <v>3.2402702848698302</v>
      </c>
    </row>
    <row r="237" spans="1:11" x14ac:dyDescent="0.25">
      <c r="A237" s="1" t="s">
        <v>313</v>
      </c>
      <c r="B237" s="5">
        <v>41640</v>
      </c>
      <c r="C237">
        <v>1.6626928553989699</v>
      </c>
      <c r="D237">
        <v>2.3357159557280598</v>
      </c>
      <c r="E237">
        <f>'v1'!D237</f>
        <v>2.42828505939001</v>
      </c>
      <c r="G237" s="1" t="s">
        <v>313</v>
      </c>
      <c r="H237" s="5">
        <v>41640</v>
      </c>
      <c r="I237">
        <v>1.7962670064736099</v>
      </c>
      <c r="J237">
        <v>2.5878034516013102</v>
      </c>
      <c r="K237">
        <f>'v1'!J237</f>
        <v>2.6786413280971102</v>
      </c>
    </row>
    <row r="238" spans="1:11" x14ac:dyDescent="0.25">
      <c r="A238" s="1" t="s">
        <v>314</v>
      </c>
      <c r="B238" s="5">
        <v>41671</v>
      </c>
      <c r="C238">
        <v>1.6472805305099101</v>
      </c>
      <c r="D238">
        <v>2.6222974612154801</v>
      </c>
      <c r="E238">
        <f>'v1'!D238</f>
        <v>2.7208835171910501</v>
      </c>
      <c r="G238" s="1" t="s">
        <v>314</v>
      </c>
      <c r="H238" s="5">
        <v>41671</v>
      </c>
      <c r="I238">
        <v>1.7889933074509701</v>
      </c>
      <c r="J238">
        <v>2.9088529185025198</v>
      </c>
      <c r="K238">
        <f>'v1'!J238</f>
        <v>3.00537430041696</v>
      </c>
    </row>
    <row r="239" spans="1:11" x14ac:dyDescent="0.25">
      <c r="A239" s="1" t="s">
        <v>315</v>
      </c>
      <c r="B239" s="5">
        <v>41699</v>
      </c>
      <c r="C239">
        <v>2.2549797546685699</v>
      </c>
      <c r="D239">
        <v>3.64646105348797</v>
      </c>
      <c r="E239">
        <f>'v1'!D239</f>
        <v>3.7862327388385801</v>
      </c>
      <c r="G239" s="1" t="s">
        <v>315</v>
      </c>
      <c r="H239" s="5">
        <v>41699</v>
      </c>
      <c r="I239">
        <v>2.5052849849197099</v>
      </c>
      <c r="J239">
        <v>4.1134688957570704</v>
      </c>
      <c r="K239">
        <f>'v1'!J239</f>
        <v>4.2529174858052903</v>
      </c>
    </row>
    <row r="240" spans="1:11" x14ac:dyDescent="0.25">
      <c r="A240" s="1" t="s">
        <v>316</v>
      </c>
      <c r="B240" s="5">
        <v>41730</v>
      </c>
      <c r="C240">
        <v>2.6227826713320099</v>
      </c>
      <c r="D240">
        <v>4.4671051389839498</v>
      </c>
      <c r="E240">
        <f>'v1'!D240</f>
        <v>4.5800332741845402</v>
      </c>
      <c r="G240" s="1" t="s">
        <v>316</v>
      </c>
      <c r="H240" s="5">
        <v>41730</v>
      </c>
      <c r="I240">
        <v>2.89651134614531</v>
      </c>
      <c r="J240">
        <v>5.0039109351366404</v>
      </c>
      <c r="K240">
        <f>'v1'!J240</f>
        <v>5.1121689204602001</v>
      </c>
    </row>
    <row r="241" spans="1:11" x14ac:dyDescent="0.25">
      <c r="A241" s="1" t="s">
        <v>317</v>
      </c>
      <c r="B241" s="5">
        <v>41760</v>
      </c>
      <c r="C241">
        <v>3.4713730547064201</v>
      </c>
      <c r="D241">
        <v>5.25790518866964</v>
      </c>
      <c r="E241">
        <f>'v1'!D241</f>
        <v>5.3035457081838899</v>
      </c>
      <c r="G241" s="1" t="s">
        <v>317</v>
      </c>
      <c r="H241" s="5">
        <v>41760</v>
      </c>
      <c r="I241">
        <v>3.8599235146473001</v>
      </c>
      <c r="J241">
        <v>5.8853107471561499</v>
      </c>
      <c r="K241">
        <f>'v1'!J241</f>
        <v>5.9173023190603597</v>
      </c>
    </row>
    <row r="242" spans="1:11" x14ac:dyDescent="0.25">
      <c r="A242" s="1" t="s">
        <v>318</v>
      </c>
      <c r="B242" s="5">
        <v>41791</v>
      </c>
      <c r="C242">
        <v>3.9673520122476802</v>
      </c>
      <c r="D242">
        <v>6.2699190588944997</v>
      </c>
      <c r="E242">
        <f>'v1'!D242</f>
        <v>6.1963129126345198</v>
      </c>
      <c r="G242" s="1" t="s">
        <v>318</v>
      </c>
      <c r="H242" s="5">
        <v>41791</v>
      </c>
      <c r="I242">
        <v>4.5307532703325801</v>
      </c>
      <c r="J242">
        <v>7.2405324818692796</v>
      </c>
      <c r="K242">
        <f>'v1'!J242</f>
        <v>7.1249410119274996</v>
      </c>
    </row>
    <row r="243" spans="1:11" x14ac:dyDescent="0.25">
      <c r="A243" s="1" t="s">
        <v>319</v>
      </c>
      <c r="B243" s="5">
        <v>41821</v>
      </c>
      <c r="C243">
        <v>3.9199302697999401</v>
      </c>
      <c r="D243">
        <v>6.1929450233403802</v>
      </c>
      <c r="E243">
        <f>'v1'!D243</f>
        <v>6.11710446708073</v>
      </c>
      <c r="G243" s="1" t="s">
        <v>319</v>
      </c>
      <c r="H243" s="5">
        <v>41821</v>
      </c>
      <c r="I243">
        <v>4.50229602413786</v>
      </c>
      <c r="J243">
        <v>7.1542276571580201</v>
      </c>
      <c r="K243">
        <f>'v1'!J243</f>
        <v>7.0355798810996104</v>
      </c>
    </row>
    <row r="244" spans="1:11" x14ac:dyDescent="0.25">
      <c r="A244" s="1" t="s">
        <v>320</v>
      </c>
      <c r="B244" s="5">
        <v>41852</v>
      </c>
      <c r="C244">
        <v>3.41250892543201</v>
      </c>
      <c r="D244">
        <v>6.5398555495662496</v>
      </c>
      <c r="E244">
        <f>'v1'!D244</f>
        <v>6.4767450829482396</v>
      </c>
      <c r="G244" s="1" t="s">
        <v>320</v>
      </c>
      <c r="H244" s="5">
        <v>41852</v>
      </c>
      <c r="I244">
        <v>3.8858437500768201</v>
      </c>
      <c r="J244">
        <v>7.5676570257414797</v>
      </c>
      <c r="K244">
        <f>'v1'!J244</f>
        <v>7.4615806400330102</v>
      </c>
    </row>
    <row r="245" spans="1:11" x14ac:dyDescent="0.25">
      <c r="A245" s="1" t="s">
        <v>321</v>
      </c>
      <c r="B245" s="5">
        <v>41883</v>
      </c>
      <c r="C245">
        <v>3.0937066140038398</v>
      </c>
      <c r="D245">
        <v>5.7017342522227201</v>
      </c>
      <c r="E245">
        <f>'v1'!D245</f>
        <v>5.6794542533257903</v>
      </c>
      <c r="G245" s="1" t="s">
        <v>321</v>
      </c>
      <c r="H245" s="5">
        <v>41883</v>
      </c>
      <c r="I245">
        <v>3.52983136795</v>
      </c>
      <c r="J245">
        <v>6.5942897496814297</v>
      </c>
      <c r="K245">
        <f>'v1'!J245</f>
        <v>6.5390371354060202</v>
      </c>
    </row>
    <row r="246" spans="1:11" x14ac:dyDescent="0.25">
      <c r="A246" s="1" t="s">
        <v>322</v>
      </c>
      <c r="B246" s="5">
        <v>41913</v>
      </c>
      <c r="C246">
        <v>3.2057326411677201</v>
      </c>
      <c r="D246">
        <v>5.7033882478199196</v>
      </c>
      <c r="E246">
        <f>'v1'!D246</f>
        <v>5.6287376644176401</v>
      </c>
      <c r="G246" s="1" t="s">
        <v>322</v>
      </c>
      <c r="H246" s="5">
        <v>41913</v>
      </c>
      <c r="I246">
        <v>3.6579559033311</v>
      </c>
      <c r="J246">
        <v>6.58591430489854</v>
      </c>
      <c r="K246">
        <f>'v1'!J246</f>
        <v>6.4656502818400599</v>
      </c>
    </row>
    <row r="247" spans="1:11" x14ac:dyDescent="0.25">
      <c r="A247" s="1" t="s">
        <v>323</v>
      </c>
      <c r="B247" s="5">
        <v>41944</v>
      </c>
      <c r="C247">
        <v>2.3710199093250099</v>
      </c>
      <c r="D247">
        <v>5.2249066858103799</v>
      </c>
      <c r="E247">
        <f>'v1'!D247</f>
        <v>5.3779617673268199</v>
      </c>
      <c r="G247" s="1" t="s">
        <v>323</v>
      </c>
      <c r="H247" s="5">
        <v>41944</v>
      </c>
      <c r="I247">
        <v>2.7658980102873998</v>
      </c>
      <c r="J247">
        <v>6.2312232878489304</v>
      </c>
      <c r="K247">
        <f>'v1'!J247</f>
        <v>6.3902061341793797</v>
      </c>
    </row>
    <row r="248" spans="1:11" x14ac:dyDescent="0.25">
      <c r="A248" s="1" t="s">
        <v>324</v>
      </c>
      <c r="B248" s="5">
        <v>41974</v>
      </c>
      <c r="C248">
        <v>2.7343565374917702</v>
      </c>
      <c r="D248">
        <v>5.2693484118423903</v>
      </c>
      <c r="E248">
        <f>'v1'!D248</f>
        <v>5.4819750630967699</v>
      </c>
      <c r="G248" s="1" t="s">
        <v>324</v>
      </c>
      <c r="H248" s="5">
        <v>41974</v>
      </c>
      <c r="I248">
        <v>3.2492091690957201</v>
      </c>
      <c r="J248">
        <v>6.50103203820579</v>
      </c>
      <c r="K248">
        <f>'v1'!J248</f>
        <v>6.7390074610673301</v>
      </c>
    </row>
    <row r="249" spans="1:11" x14ac:dyDescent="0.25">
      <c r="A249" s="1" t="s">
        <v>325</v>
      </c>
      <c r="B249" s="5">
        <v>42005</v>
      </c>
      <c r="C249">
        <v>1.1145005815086999</v>
      </c>
      <c r="D249">
        <v>2.4167042937254402</v>
      </c>
      <c r="E249">
        <f>'v1'!D249</f>
        <v>2.5321884639515799</v>
      </c>
      <c r="G249" s="1" t="s">
        <v>325</v>
      </c>
      <c r="H249" s="5">
        <v>42005</v>
      </c>
      <c r="I249">
        <v>2.0306401915067802</v>
      </c>
      <c r="J249">
        <v>4.95944591970592</v>
      </c>
      <c r="K249">
        <f>'v1'!J249</f>
        <v>5.1440220984888096</v>
      </c>
    </row>
    <row r="250" spans="1:11" x14ac:dyDescent="0.25">
      <c r="A250" s="1" t="s">
        <v>326</v>
      </c>
      <c r="B250" s="5">
        <v>42036</v>
      </c>
      <c r="C250">
        <v>0.91481912808052401</v>
      </c>
      <c r="D250">
        <v>1.24369651093744</v>
      </c>
      <c r="E250">
        <f>'v1'!D250</f>
        <v>1.2993638152648299</v>
      </c>
      <c r="G250" s="1" t="s">
        <v>326</v>
      </c>
      <c r="H250" s="5">
        <v>42036</v>
      </c>
      <c r="I250">
        <v>2.5439013958159502</v>
      </c>
      <c r="J250">
        <v>5.2650437251567004</v>
      </c>
      <c r="K250">
        <f>'v1'!J250</f>
        <v>5.2882811247417001</v>
      </c>
    </row>
    <row r="251" spans="1:11" x14ac:dyDescent="0.25">
      <c r="A251" s="1" t="s">
        <v>327</v>
      </c>
      <c r="B251" s="5">
        <v>42064</v>
      </c>
      <c r="C251">
        <v>1.39785647005809</v>
      </c>
      <c r="D251">
        <v>1.70345218667098</v>
      </c>
      <c r="E251">
        <f>'v1'!D251</f>
        <v>1.7948986705627299</v>
      </c>
      <c r="G251" s="1" t="s">
        <v>327</v>
      </c>
      <c r="H251" s="5">
        <v>42064</v>
      </c>
      <c r="I251">
        <v>3.8519161382694498</v>
      </c>
      <c r="J251">
        <v>6.9781653182180197</v>
      </c>
      <c r="K251">
        <f>'v1'!J251</f>
        <v>6.9532946849012696</v>
      </c>
    </row>
    <row r="252" spans="1:11" x14ac:dyDescent="0.25">
      <c r="A252" s="1" t="s">
        <v>328</v>
      </c>
      <c r="B252" s="5">
        <v>42095</v>
      </c>
      <c r="C252">
        <v>1.6470801298868001</v>
      </c>
      <c r="D252">
        <v>2.1589686972364701</v>
      </c>
      <c r="E252">
        <f>'v1'!D252</f>
        <v>2.3349041663457899</v>
      </c>
      <c r="G252" s="1" t="s">
        <v>328</v>
      </c>
      <c r="H252" s="5">
        <v>42095</v>
      </c>
      <c r="I252">
        <v>3.8418508017786599</v>
      </c>
      <c r="J252">
        <v>7.87789481709844</v>
      </c>
      <c r="K252">
        <f>'v1'!J252</f>
        <v>7.9035403253948502</v>
      </c>
    </row>
    <row r="253" spans="1:11" x14ac:dyDescent="0.25">
      <c r="A253" s="1" t="s">
        <v>329</v>
      </c>
      <c r="B253" s="5">
        <v>42125</v>
      </c>
      <c r="C253">
        <v>1.6335556493719099</v>
      </c>
      <c r="D253">
        <v>2.03120446867571</v>
      </c>
      <c r="E253">
        <f>'v1'!D253</f>
        <v>2.3104054851942202</v>
      </c>
      <c r="G253" s="1" t="s">
        <v>329</v>
      </c>
      <c r="H253" s="5">
        <v>42125</v>
      </c>
      <c r="I253">
        <v>4.7494614916489297</v>
      </c>
      <c r="J253">
        <v>8.5877872090105907</v>
      </c>
      <c r="K253">
        <f>'v1'!J253</f>
        <v>8.6288539264862898</v>
      </c>
    </row>
    <row r="254" spans="1:11" x14ac:dyDescent="0.25">
      <c r="A254" s="1" t="s">
        <v>330</v>
      </c>
      <c r="B254" s="5">
        <v>42156</v>
      </c>
      <c r="C254">
        <v>3.6371307723866302</v>
      </c>
      <c r="D254">
        <v>4.1033143245971697</v>
      </c>
      <c r="E254">
        <f>'v1'!D254</f>
        <v>4.5221839861364099</v>
      </c>
      <c r="G254" s="1" t="s">
        <v>330</v>
      </c>
      <c r="H254" s="5">
        <v>42156</v>
      </c>
      <c r="I254">
        <v>6.66455495399273</v>
      </c>
      <c r="J254">
        <v>9.4639484631576796</v>
      </c>
      <c r="K254">
        <f>'v1'!J254</f>
        <v>9.7315782214311692</v>
      </c>
    </row>
    <row r="255" spans="1:11" x14ac:dyDescent="0.25">
      <c r="A255" s="1" t="s">
        <v>331</v>
      </c>
      <c r="B255" s="5">
        <v>42186</v>
      </c>
      <c r="C255">
        <v>5.8434031209552302</v>
      </c>
      <c r="D255">
        <v>7.7460493013475604</v>
      </c>
      <c r="E255">
        <f>'v1'!D255</f>
        <v>8.0601702462318805</v>
      </c>
      <c r="G255" s="1" t="s">
        <v>331</v>
      </c>
      <c r="H255" s="5">
        <v>42186</v>
      </c>
      <c r="I255">
        <v>6.7968377447977897</v>
      </c>
      <c r="J255">
        <v>9.0909979388375906</v>
      </c>
      <c r="K255">
        <f>'v1'!J255</f>
        <v>9.3558483021780692</v>
      </c>
    </row>
    <row r="256" spans="1:11" x14ac:dyDescent="0.25">
      <c r="A256" s="1" t="s">
        <v>332</v>
      </c>
      <c r="B256" s="5">
        <v>42217</v>
      </c>
      <c r="C256">
        <v>4.9201326055304699</v>
      </c>
      <c r="D256">
        <v>7.7961345169634999</v>
      </c>
      <c r="E256">
        <f>'v1'!D256</f>
        <v>7.8867124766607803</v>
      </c>
      <c r="G256" s="1" t="s">
        <v>332</v>
      </c>
      <c r="H256" s="5">
        <v>42217</v>
      </c>
      <c r="I256">
        <v>5.5117694059647198</v>
      </c>
      <c r="J256">
        <v>8.8561443879009101</v>
      </c>
      <c r="K256">
        <f>'v1'!J256</f>
        <v>8.8522006892384795</v>
      </c>
    </row>
    <row r="257" spans="1:11" x14ac:dyDescent="0.25">
      <c r="A257" s="1" t="s">
        <v>333</v>
      </c>
      <c r="B257" s="5">
        <v>42248</v>
      </c>
      <c r="C257">
        <v>4.0313676470979596</v>
      </c>
      <c r="D257">
        <v>5.8792944932008302</v>
      </c>
      <c r="E257">
        <f>'v1'!D257</f>
        <v>6.3263379788835898</v>
      </c>
      <c r="G257" s="1" t="s">
        <v>333</v>
      </c>
      <c r="H257" s="5">
        <v>42248</v>
      </c>
      <c r="I257">
        <v>5.2185923902703903</v>
      </c>
      <c r="J257">
        <v>7.9508621877525698</v>
      </c>
      <c r="K257">
        <f>'v1'!J257</f>
        <v>8.3375557399781606</v>
      </c>
    </row>
    <row r="258" spans="1:11" x14ac:dyDescent="0.25">
      <c r="A258" s="1" t="s">
        <v>334</v>
      </c>
      <c r="B258" s="5">
        <v>42278</v>
      </c>
      <c r="C258">
        <v>3.7898148684776598</v>
      </c>
      <c r="D258">
        <v>5.3629851421297303</v>
      </c>
      <c r="E258">
        <f>'v1'!D258</f>
        <v>5.8139232352170298</v>
      </c>
      <c r="G258" s="1" t="s">
        <v>334</v>
      </c>
      <c r="H258" s="5">
        <v>42278</v>
      </c>
      <c r="I258">
        <v>5.1931038969401904</v>
      </c>
      <c r="J258">
        <v>7.8668835691499703</v>
      </c>
      <c r="K258">
        <f>'v1'!J258</f>
        <v>8.2419614603872997</v>
      </c>
    </row>
    <row r="259" spans="1:11" x14ac:dyDescent="0.25">
      <c r="A259" s="1" t="s">
        <v>335</v>
      </c>
      <c r="B259" s="5">
        <v>42309</v>
      </c>
      <c r="C259">
        <v>1.75039645382508</v>
      </c>
      <c r="D259">
        <v>2.4331163872952501</v>
      </c>
      <c r="E259">
        <f>'v1'!D259</f>
        <v>2.8358178560565399</v>
      </c>
      <c r="G259" s="1" t="s">
        <v>335</v>
      </c>
      <c r="H259" s="5">
        <v>42309</v>
      </c>
      <c r="I259">
        <v>3.7363332529473801</v>
      </c>
      <c r="J259">
        <v>6.9834019498632101</v>
      </c>
      <c r="K259">
        <f>'v1'!J259</f>
        <v>6.9152983502368999</v>
      </c>
    </row>
    <row r="260" spans="1:11" x14ac:dyDescent="0.25">
      <c r="A260" s="1" t="s">
        <v>336</v>
      </c>
      <c r="B260" s="5">
        <v>42339</v>
      </c>
      <c r="C260">
        <v>3.6380067333559798</v>
      </c>
      <c r="D260">
        <v>6.1036547549202904</v>
      </c>
      <c r="E260">
        <f>'v1'!D260</f>
        <v>6.41706394600899</v>
      </c>
      <c r="G260" s="1" t="s">
        <v>336</v>
      </c>
      <c r="H260" s="5">
        <v>42339</v>
      </c>
      <c r="I260">
        <v>4.2636784865946602</v>
      </c>
      <c r="J260">
        <v>7.4426078161617699</v>
      </c>
      <c r="K260">
        <f>'v1'!J260</f>
        <v>7.6969024264135797</v>
      </c>
    </row>
    <row r="261" spans="1:11" x14ac:dyDescent="0.25">
      <c r="A261" s="1" t="s">
        <v>337</v>
      </c>
      <c r="B261" s="5">
        <v>42370</v>
      </c>
      <c r="C261">
        <v>2.7122679503521399</v>
      </c>
      <c r="D261">
        <v>4.60710561018925</v>
      </c>
      <c r="E261">
        <f>'v1'!D261</f>
        <v>4.8002302544881896</v>
      </c>
      <c r="G261" s="1" t="s">
        <v>337</v>
      </c>
      <c r="H261" s="5">
        <v>42370</v>
      </c>
      <c r="I261">
        <v>3.1457155882153298</v>
      </c>
      <c r="J261">
        <v>5.5387859882019299</v>
      </c>
      <c r="K261">
        <f>'v1'!J261</f>
        <v>5.6827881572356302</v>
      </c>
    </row>
    <row r="262" spans="1:11" x14ac:dyDescent="0.25">
      <c r="A262" s="1" t="s">
        <v>338</v>
      </c>
      <c r="B262" s="5">
        <v>42401</v>
      </c>
      <c r="C262">
        <v>2.10987657896198</v>
      </c>
      <c r="D262">
        <v>3.6218678041216901</v>
      </c>
      <c r="E262">
        <f>'v1'!D262</f>
        <v>3.9295097442424298</v>
      </c>
      <c r="G262" s="1" t="s">
        <v>338</v>
      </c>
      <c r="H262" s="5">
        <v>42401</v>
      </c>
      <c r="I262">
        <v>2.9669311983676798</v>
      </c>
      <c r="J262">
        <v>5.7818156861621199</v>
      </c>
      <c r="K262">
        <f>'v1'!J262</f>
        <v>5.9948704464336098</v>
      </c>
    </row>
    <row r="263" spans="1:11" x14ac:dyDescent="0.25">
      <c r="A263" s="1" t="s">
        <v>339</v>
      </c>
      <c r="B263" s="5">
        <v>42430</v>
      </c>
      <c r="C263">
        <v>2.05536508488782</v>
      </c>
      <c r="D263">
        <v>2.1199396636264201</v>
      </c>
      <c r="E263">
        <f>'v1'!D263</f>
        <v>2.5052218185300901</v>
      </c>
      <c r="G263" s="1" t="s">
        <v>339</v>
      </c>
      <c r="H263" s="5">
        <v>42430</v>
      </c>
      <c r="I263">
        <v>4.4360446926843302</v>
      </c>
      <c r="J263">
        <v>7.6087527016617704</v>
      </c>
      <c r="K263">
        <f>'v1'!J263</f>
        <v>7.5415894924004903</v>
      </c>
    </row>
  </sheetData>
  <pageMargins left="0.7" right="0.7" top="0.75" bottom="0.75" header="0.3" footer="0.3"/>
  <pageSetup scale="18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3"/>
  <sheetViews>
    <sheetView workbookViewId="0">
      <selection activeCell="E7" sqref="E7"/>
    </sheetView>
  </sheetViews>
  <sheetFormatPr defaultRowHeight="15" x14ac:dyDescent="0.25"/>
  <cols>
    <col min="1" max="1" width="9.140625" style="32"/>
    <col min="2" max="2" width="9.7109375" style="32" bestFit="1" customWidth="1"/>
    <col min="3" max="4" width="9.28515625" style="32" bestFit="1" customWidth="1"/>
    <col min="5" max="7" width="9.140625" style="32"/>
    <col min="8" max="8" width="9.7109375" style="32" bestFit="1" customWidth="1"/>
    <col min="9" max="10" width="9.28515625" style="32" bestFit="1" customWidth="1"/>
    <col min="11" max="13" width="9.140625" style="32"/>
    <col min="14" max="14" width="9.7109375" style="32" bestFit="1" customWidth="1"/>
    <col min="15" max="16" width="9.28515625" style="32" bestFit="1" customWidth="1"/>
    <col min="17" max="19" width="9.140625" style="32"/>
    <col min="20" max="20" width="9.7109375" style="32" bestFit="1" customWidth="1"/>
    <col min="21" max="22" width="9.28515625" style="32" bestFit="1" customWidth="1"/>
    <col min="23" max="25" width="9.140625" style="32"/>
    <col min="26" max="26" width="9.7109375" style="32" bestFit="1" customWidth="1"/>
    <col min="27" max="28" width="9.28515625" style="32" bestFit="1" customWidth="1"/>
    <col min="29" max="16384" width="9.140625" style="32"/>
  </cols>
  <sheetData>
    <row r="1" spans="1:28" customFormat="1" x14ac:dyDescent="0.25">
      <c r="A1" s="1" t="s">
        <v>340</v>
      </c>
      <c r="C1" t="s">
        <v>345</v>
      </c>
      <c r="D1" t="s">
        <v>346</v>
      </c>
      <c r="G1" s="1" t="s">
        <v>341</v>
      </c>
      <c r="I1" t="s">
        <v>345</v>
      </c>
      <c r="J1" t="s">
        <v>346</v>
      </c>
      <c r="M1" s="1" t="s">
        <v>342</v>
      </c>
      <c r="O1" t="s">
        <v>345</v>
      </c>
      <c r="P1" t="s">
        <v>346</v>
      </c>
      <c r="S1" s="1" t="s">
        <v>343</v>
      </c>
      <c r="U1" t="s">
        <v>345</v>
      </c>
      <c r="V1" t="s">
        <v>346</v>
      </c>
      <c r="Y1" s="1" t="s">
        <v>344</v>
      </c>
      <c r="AA1" t="s">
        <v>345</v>
      </c>
      <c r="AB1" t="s">
        <v>346</v>
      </c>
    </row>
    <row r="2" spans="1:28" x14ac:dyDescent="0.25">
      <c r="A2" s="32" t="s">
        <v>78</v>
      </c>
      <c r="B2" s="33">
        <v>34366</v>
      </c>
      <c r="C2" s="32">
        <v>0.529553122482607</v>
      </c>
      <c r="D2" s="32">
        <v>1.01261866487001</v>
      </c>
      <c r="G2" s="32" t="s">
        <v>78</v>
      </c>
      <c r="H2" s="33">
        <v>34366</v>
      </c>
      <c r="I2" s="32">
        <v>0.529553122482607</v>
      </c>
      <c r="J2" s="32">
        <v>1.01261866487001</v>
      </c>
      <c r="M2" s="32" t="s">
        <v>78</v>
      </c>
      <c r="N2" s="33">
        <v>39600</v>
      </c>
      <c r="O2" s="32">
        <v>0.33129819640627101</v>
      </c>
      <c r="P2" s="32">
        <v>0.86242858206499995</v>
      </c>
      <c r="S2" s="32" t="s">
        <v>78</v>
      </c>
      <c r="T2" s="33">
        <v>40118</v>
      </c>
      <c r="U2" s="32">
        <v>0</v>
      </c>
      <c r="V2" s="32">
        <v>7.4460925300246006E-2</v>
      </c>
      <c r="Y2" s="32" t="s">
        <v>78</v>
      </c>
      <c r="Z2" s="33">
        <v>41091</v>
      </c>
      <c r="AA2" s="32">
        <v>2.0789498389557699</v>
      </c>
      <c r="AB2" s="32">
        <v>1.1999219334812799E-4</v>
      </c>
    </row>
    <row r="3" spans="1:28" x14ac:dyDescent="0.25">
      <c r="A3" s="32" t="s">
        <v>79</v>
      </c>
      <c r="B3" s="33">
        <v>34394</v>
      </c>
      <c r="C3" s="32">
        <v>0.84363937196190197</v>
      </c>
      <c r="D3" s="32">
        <v>1.6178197847977001</v>
      </c>
      <c r="G3" s="32" t="s">
        <v>79</v>
      </c>
      <c r="H3" s="33">
        <v>34394</v>
      </c>
      <c r="I3" s="32">
        <v>0.84363937196190197</v>
      </c>
      <c r="J3" s="32">
        <v>1.6178197847977001</v>
      </c>
      <c r="M3" s="32" t="s">
        <v>79</v>
      </c>
      <c r="N3" s="33">
        <v>39630</v>
      </c>
      <c r="O3" s="32">
        <v>4.6405563403979402</v>
      </c>
      <c r="P3" s="32">
        <v>1.0439700876359701</v>
      </c>
      <c r="S3" s="32" t="s">
        <v>79</v>
      </c>
      <c r="T3" s="33">
        <v>40148</v>
      </c>
      <c r="U3" s="32">
        <v>6.72389571161114E-2</v>
      </c>
      <c r="V3" s="32">
        <v>5.6165953913045498E-2</v>
      </c>
      <c r="Y3" s="32" t="s">
        <v>79</v>
      </c>
      <c r="Z3" s="33">
        <v>41122</v>
      </c>
      <c r="AA3" s="32">
        <v>0.12978226857525099</v>
      </c>
      <c r="AB3" s="32">
        <v>1.7698086720585601E-4</v>
      </c>
    </row>
    <row r="4" spans="1:28" x14ac:dyDescent="0.25">
      <c r="A4" s="32" t="s">
        <v>80</v>
      </c>
      <c r="B4" s="33">
        <v>34486</v>
      </c>
      <c r="C4" s="32">
        <v>0.95767198786963503</v>
      </c>
      <c r="D4" s="32">
        <v>1.0724392289887099</v>
      </c>
      <c r="G4" s="32" t="s">
        <v>80</v>
      </c>
      <c r="H4" s="33">
        <v>34486</v>
      </c>
      <c r="I4" s="32">
        <v>0.95767198786963503</v>
      </c>
      <c r="J4" s="32">
        <v>1.0724392289887099</v>
      </c>
      <c r="M4" s="32" t="s">
        <v>80</v>
      </c>
      <c r="N4" s="33">
        <v>39661</v>
      </c>
      <c r="O4" s="32">
        <v>3.0416077113409199</v>
      </c>
      <c r="P4" s="32">
        <v>1.0507817501407299</v>
      </c>
      <c r="S4" s="32" t="s">
        <v>80</v>
      </c>
      <c r="T4" s="33">
        <v>40179</v>
      </c>
      <c r="U4" s="32">
        <v>9.1488551986085298E-2</v>
      </c>
      <c r="V4" s="32">
        <v>4.3467685883558101E-2</v>
      </c>
      <c r="Y4" s="32" t="s">
        <v>80</v>
      </c>
      <c r="Z4" s="33">
        <v>41153</v>
      </c>
      <c r="AA4" s="32">
        <v>0.31147135041721402</v>
      </c>
      <c r="AB4" s="32">
        <v>1.2931916572034299E-4</v>
      </c>
    </row>
    <row r="5" spans="1:28" x14ac:dyDescent="0.25">
      <c r="A5" s="32" t="s">
        <v>81</v>
      </c>
      <c r="B5" s="33">
        <v>34516</v>
      </c>
      <c r="C5" s="32">
        <v>3.8795124793137798</v>
      </c>
      <c r="D5" s="32">
        <v>3.5718071290018201</v>
      </c>
      <c r="G5" s="32" t="s">
        <v>81</v>
      </c>
      <c r="H5" s="33">
        <v>34516</v>
      </c>
      <c r="I5" s="32">
        <v>3.8795124793137798</v>
      </c>
      <c r="J5" s="32">
        <v>3.5718071290018201</v>
      </c>
      <c r="M5" s="32" t="s">
        <v>81</v>
      </c>
      <c r="N5" s="33">
        <v>39692</v>
      </c>
      <c r="O5" s="32">
        <v>6.8969438754592902</v>
      </c>
      <c r="P5" s="32">
        <v>0.98714105016863796</v>
      </c>
      <c r="S5" s="32" t="s">
        <v>81</v>
      </c>
      <c r="T5" s="33">
        <v>40210</v>
      </c>
      <c r="U5" s="32">
        <v>2.0721180425472601</v>
      </c>
      <c r="V5" s="32">
        <v>4.0691810892790101E-2</v>
      </c>
      <c r="Y5" s="32" t="s">
        <v>81</v>
      </c>
      <c r="Z5" s="33">
        <v>41183</v>
      </c>
      <c r="AA5" s="32">
        <v>6.7222465167227102E-2</v>
      </c>
      <c r="AB5" s="32">
        <v>1.5765229284259199E-4</v>
      </c>
    </row>
    <row r="6" spans="1:28" x14ac:dyDescent="0.25">
      <c r="A6" s="32" t="s">
        <v>82</v>
      </c>
      <c r="B6" s="33">
        <v>34547</v>
      </c>
      <c r="C6" s="32">
        <v>3.7547288237004</v>
      </c>
      <c r="D6" s="32">
        <v>3.6949527327678799</v>
      </c>
      <c r="G6" s="32" t="s">
        <v>82</v>
      </c>
      <c r="H6" s="33">
        <v>34547</v>
      </c>
      <c r="I6" s="32">
        <v>3.7547288237004</v>
      </c>
      <c r="J6" s="32">
        <v>3.6949527327678799</v>
      </c>
      <c r="M6" s="32" t="s">
        <v>82</v>
      </c>
      <c r="N6" s="33">
        <v>39722</v>
      </c>
      <c r="O6" s="32">
        <v>4.1813427013129596</v>
      </c>
      <c r="P6" s="32">
        <v>1.30159522160218</v>
      </c>
      <c r="S6" s="32" t="s">
        <v>82</v>
      </c>
      <c r="T6" s="33">
        <v>40238</v>
      </c>
      <c r="U6" s="32">
        <v>5.4274570332890598E-2</v>
      </c>
      <c r="V6" s="32">
        <v>6.0685409752248003E-2</v>
      </c>
      <c r="Y6" s="32" t="s">
        <v>82</v>
      </c>
      <c r="Z6" s="33">
        <v>41214</v>
      </c>
      <c r="AA6" s="32">
        <v>0.79105429785604198</v>
      </c>
      <c r="AB6" s="32">
        <v>1.4912829092717E-4</v>
      </c>
    </row>
    <row r="7" spans="1:28" x14ac:dyDescent="0.25">
      <c r="A7" s="32" t="s">
        <v>83</v>
      </c>
      <c r="B7" s="33">
        <v>34578</v>
      </c>
      <c r="C7" s="32">
        <v>3.8812581138870899</v>
      </c>
      <c r="D7" s="32">
        <v>3.3568520072143202</v>
      </c>
      <c r="G7" s="32" t="s">
        <v>83</v>
      </c>
      <c r="H7" s="33">
        <v>34578</v>
      </c>
      <c r="I7" s="32">
        <v>3.8812581138870899</v>
      </c>
      <c r="J7" s="32">
        <v>3.3568520072143202</v>
      </c>
      <c r="M7" s="32" t="s">
        <v>83</v>
      </c>
      <c r="N7" s="33">
        <v>39753</v>
      </c>
      <c r="O7" s="32">
        <v>7.1340650502008902</v>
      </c>
      <c r="P7" s="32">
        <v>1.32302342189433</v>
      </c>
      <c r="S7" s="32" t="s">
        <v>83</v>
      </c>
      <c r="T7" s="33">
        <v>40269</v>
      </c>
      <c r="U7" s="32">
        <v>1.1691674679067801</v>
      </c>
      <c r="V7" s="32">
        <v>9.4608431699250206E-2</v>
      </c>
      <c r="Y7" s="32" t="s">
        <v>83</v>
      </c>
      <c r="Z7" s="33">
        <v>41244</v>
      </c>
      <c r="AA7" s="32">
        <v>0.49381420448499902</v>
      </c>
      <c r="AB7" s="34">
        <v>9.9373279094372395E-5</v>
      </c>
    </row>
    <row r="8" spans="1:28" x14ac:dyDescent="0.25">
      <c r="A8" s="32" t="s">
        <v>84</v>
      </c>
      <c r="B8" s="33">
        <v>34608</v>
      </c>
      <c r="C8" s="32">
        <v>3.3464530121398299</v>
      </c>
      <c r="D8" s="32">
        <v>3.3104104351800201</v>
      </c>
      <c r="G8" s="32" t="s">
        <v>84</v>
      </c>
      <c r="H8" s="33">
        <v>34608</v>
      </c>
      <c r="I8" s="32">
        <v>3.3464530121398299</v>
      </c>
      <c r="J8" s="32">
        <v>3.3104104351800201</v>
      </c>
      <c r="M8" s="32" t="s">
        <v>84</v>
      </c>
      <c r="N8" s="33">
        <v>39783</v>
      </c>
      <c r="O8" s="32">
        <v>7.3962832415352304</v>
      </c>
      <c r="P8" s="32">
        <v>1.5676797986699</v>
      </c>
      <c r="S8" s="32" t="s">
        <v>84</v>
      </c>
      <c r="T8" s="33">
        <v>40299</v>
      </c>
      <c r="U8" s="32">
        <v>0.89390651164686896</v>
      </c>
      <c r="V8" s="32">
        <v>8.5916464152591104E-2</v>
      </c>
      <c r="Y8" s="32" t="s">
        <v>84</v>
      </c>
      <c r="Z8" s="33">
        <v>41275</v>
      </c>
      <c r="AA8" s="32">
        <v>5.8123536609333601E-2</v>
      </c>
      <c r="AB8" s="34">
        <v>9.5475468919747897E-5</v>
      </c>
    </row>
    <row r="9" spans="1:28" x14ac:dyDescent="0.25">
      <c r="A9" s="32" t="s">
        <v>85</v>
      </c>
      <c r="B9" s="33">
        <v>34639</v>
      </c>
      <c r="C9" s="32">
        <v>3.5972626205125402</v>
      </c>
      <c r="D9" s="32">
        <v>3.0271815261049202</v>
      </c>
      <c r="G9" s="32" t="s">
        <v>85</v>
      </c>
      <c r="H9" s="33">
        <v>34639</v>
      </c>
      <c r="I9" s="32">
        <v>3.5972626205125402</v>
      </c>
      <c r="J9" s="32">
        <v>3.0271815261049202</v>
      </c>
      <c r="M9" s="32" t="s">
        <v>85</v>
      </c>
      <c r="N9" s="33">
        <v>40544</v>
      </c>
      <c r="O9" s="32">
        <v>2.99534083375945</v>
      </c>
      <c r="P9" s="32">
        <v>0.46022150357945002</v>
      </c>
      <c r="S9" s="32" t="s">
        <v>85</v>
      </c>
      <c r="T9" s="33">
        <v>40330</v>
      </c>
      <c r="U9" s="32">
        <v>0.41990070751173297</v>
      </c>
      <c r="V9" s="32">
        <v>0.14852685431599999</v>
      </c>
      <c r="Y9" s="32" t="s">
        <v>85</v>
      </c>
      <c r="Z9" s="33">
        <v>41306</v>
      </c>
      <c r="AA9" s="32">
        <v>0.171838220683174</v>
      </c>
      <c r="AB9" s="32">
        <v>2.10150859614178E-4</v>
      </c>
    </row>
    <row r="10" spans="1:28" x14ac:dyDescent="0.25">
      <c r="A10" s="32" t="s">
        <v>86</v>
      </c>
      <c r="B10" s="33">
        <v>34669</v>
      </c>
      <c r="C10" s="32">
        <v>3.63252015627338</v>
      </c>
      <c r="D10" s="32">
        <v>2.88861134311172</v>
      </c>
      <c r="G10" s="32" t="s">
        <v>86</v>
      </c>
      <c r="H10" s="33">
        <v>34669</v>
      </c>
      <c r="I10" s="32">
        <v>3.63252015627338</v>
      </c>
      <c r="J10" s="32">
        <v>2.88861134311172</v>
      </c>
      <c r="M10" s="32" t="s">
        <v>86</v>
      </c>
      <c r="N10" s="33">
        <v>40575</v>
      </c>
      <c r="O10" s="32">
        <v>0.23849024523044901</v>
      </c>
      <c r="P10" s="32">
        <v>0.48294853628933998</v>
      </c>
      <c r="S10" s="32" t="s">
        <v>86</v>
      </c>
      <c r="T10" s="33">
        <v>40360</v>
      </c>
      <c r="U10" s="32">
        <v>1.3504491120220099</v>
      </c>
      <c r="V10" s="32">
        <v>0.18174415772849201</v>
      </c>
      <c r="Y10" s="32" t="s">
        <v>86</v>
      </c>
      <c r="Z10" s="33">
        <v>41334</v>
      </c>
      <c r="AA10" s="32">
        <v>0.44405118651440501</v>
      </c>
      <c r="AB10" s="32">
        <v>3.0801742639807701E-4</v>
      </c>
    </row>
    <row r="11" spans="1:28" x14ac:dyDescent="0.25">
      <c r="A11" s="32" t="s">
        <v>87</v>
      </c>
      <c r="B11" s="33">
        <v>34700</v>
      </c>
      <c r="C11" s="32">
        <v>2.9523484691883199</v>
      </c>
      <c r="D11" s="32">
        <v>2.1731402834767901</v>
      </c>
      <c r="G11" s="32" t="s">
        <v>87</v>
      </c>
      <c r="H11" s="33">
        <v>34700</v>
      </c>
      <c r="I11" s="32">
        <v>2.9523484691883199</v>
      </c>
      <c r="J11" s="32">
        <v>2.1731402834767901</v>
      </c>
      <c r="M11" s="1" t="s">
        <v>87</v>
      </c>
      <c r="N11" s="33">
        <v>40603</v>
      </c>
      <c r="O11" s="32">
        <v>0.42683799481016999</v>
      </c>
      <c r="P11" s="32">
        <v>0.57162511123079995</v>
      </c>
      <c r="S11" s="1" t="s">
        <v>87</v>
      </c>
      <c r="T11" s="33">
        <v>40391</v>
      </c>
      <c r="U11" s="32">
        <v>1.56916430953152</v>
      </c>
      <c r="V11" s="32">
        <v>0.23831887136907001</v>
      </c>
      <c r="Y11" s="1" t="s">
        <v>87</v>
      </c>
      <c r="Z11" s="33">
        <v>41365</v>
      </c>
      <c r="AA11" s="32">
        <v>0.45304208921313999</v>
      </c>
      <c r="AB11" s="32">
        <v>5.5838292919441201E-4</v>
      </c>
    </row>
    <row r="12" spans="1:28" x14ac:dyDescent="0.25">
      <c r="A12" s="32" t="s">
        <v>88</v>
      </c>
      <c r="B12" s="33">
        <v>34731</v>
      </c>
      <c r="C12" s="32">
        <v>2.5759914514245001</v>
      </c>
      <c r="D12" s="32">
        <v>2.3914629701346599</v>
      </c>
      <c r="G12" s="32" t="s">
        <v>88</v>
      </c>
      <c r="H12" s="33">
        <v>34731</v>
      </c>
      <c r="I12" s="32">
        <v>2.5759914514245001</v>
      </c>
      <c r="J12" s="32">
        <v>2.3914629701346599</v>
      </c>
      <c r="M12" s="1" t="s">
        <v>88</v>
      </c>
      <c r="N12" s="33">
        <v>40634</v>
      </c>
      <c r="O12" s="32">
        <v>2.2400458173601101</v>
      </c>
      <c r="P12" s="32">
        <v>0.89157479957658903</v>
      </c>
      <c r="S12" s="1" t="s">
        <v>88</v>
      </c>
      <c r="T12" s="33">
        <v>40422</v>
      </c>
      <c r="U12" s="32">
        <v>1.8872928735049801</v>
      </c>
      <c r="V12" s="32">
        <v>0.259127146082061</v>
      </c>
      <c r="Y12" s="1" t="s">
        <v>88</v>
      </c>
      <c r="Z12" s="33">
        <v>41395</v>
      </c>
      <c r="AA12" s="32">
        <v>0.681023379298906</v>
      </c>
      <c r="AB12" s="32">
        <v>9.940412202591451E-4</v>
      </c>
    </row>
    <row r="13" spans="1:28" x14ac:dyDescent="0.25">
      <c r="A13" s="32" t="s">
        <v>89</v>
      </c>
      <c r="B13" s="33">
        <v>34759</v>
      </c>
      <c r="C13" s="32">
        <v>2.7604149465008798</v>
      </c>
      <c r="D13" s="32">
        <v>3.56284656442442</v>
      </c>
      <c r="G13" s="32" t="s">
        <v>89</v>
      </c>
      <c r="H13" s="33">
        <v>34759</v>
      </c>
      <c r="I13" s="32">
        <v>2.7604149465008798</v>
      </c>
      <c r="J13" s="32">
        <v>3.56284656442442</v>
      </c>
      <c r="M13" s="1" t="s">
        <v>89</v>
      </c>
      <c r="N13" s="33">
        <v>40664</v>
      </c>
      <c r="O13" s="32">
        <v>2.8233936187380801</v>
      </c>
      <c r="P13" s="32">
        <v>1.20725162650213</v>
      </c>
      <c r="S13" s="1" t="s">
        <v>89</v>
      </c>
      <c r="T13" s="33">
        <v>40452</v>
      </c>
      <c r="U13" s="32">
        <v>4.3487800350171097</v>
      </c>
      <c r="V13" s="32">
        <v>0.25262811981571198</v>
      </c>
      <c r="Y13" s="1" t="s">
        <v>89</v>
      </c>
      <c r="Z13" s="33">
        <v>41426</v>
      </c>
      <c r="AA13" s="32">
        <v>0.79776108125850798</v>
      </c>
      <c r="AB13" s="32">
        <v>2.2536116680127402E-3</v>
      </c>
    </row>
    <row r="14" spans="1:28" x14ac:dyDescent="0.25">
      <c r="A14" s="32" t="s">
        <v>90</v>
      </c>
      <c r="B14" s="33">
        <v>34790</v>
      </c>
      <c r="C14" s="32">
        <v>3.3225576868264799</v>
      </c>
      <c r="D14" s="32">
        <v>4.4727074992365203</v>
      </c>
      <c r="G14" s="32" t="s">
        <v>90</v>
      </c>
      <c r="H14" s="33">
        <v>34790</v>
      </c>
      <c r="I14" s="32">
        <v>3.3225576868264799</v>
      </c>
      <c r="J14" s="32">
        <v>4.4727074992365203</v>
      </c>
      <c r="M14" s="1" t="s">
        <v>90</v>
      </c>
      <c r="N14" s="33">
        <v>40695</v>
      </c>
      <c r="O14" s="32">
        <v>0.49053453708257599</v>
      </c>
      <c r="P14" s="32">
        <v>1.4916817060975101</v>
      </c>
      <c r="S14" s="1" t="s">
        <v>90</v>
      </c>
      <c r="T14" s="33">
        <v>40483</v>
      </c>
      <c r="U14" s="32">
        <v>2.6294161513963599</v>
      </c>
      <c r="V14" s="32">
        <v>0.23065343309177599</v>
      </c>
      <c r="Y14" s="1" t="s">
        <v>90</v>
      </c>
      <c r="Z14" s="33">
        <v>41456</v>
      </c>
      <c r="AA14" s="32">
        <v>0.52573685319808905</v>
      </c>
      <c r="AB14" s="32">
        <v>7.4667948139595097E-3</v>
      </c>
    </row>
    <row r="15" spans="1:28" x14ac:dyDescent="0.25">
      <c r="A15" s="32" t="s">
        <v>91</v>
      </c>
      <c r="B15" s="33">
        <v>34820</v>
      </c>
      <c r="C15" s="32">
        <v>3.44539046312534</v>
      </c>
      <c r="D15" s="32">
        <v>4.9258805497294702</v>
      </c>
      <c r="G15" s="32" t="s">
        <v>91</v>
      </c>
      <c r="H15" s="33">
        <v>34820</v>
      </c>
      <c r="I15" s="32">
        <v>3.44539046312534</v>
      </c>
      <c r="J15" s="32">
        <v>4.9258805497294702</v>
      </c>
      <c r="M15" s="1" t="s">
        <v>91</v>
      </c>
      <c r="N15" s="33">
        <v>40725</v>
      </c>
      <c r="O15" s="32">
        <v>4.2569908169409802E-2</v>
      </c>
      <c r="P15" s="32">
        <v>1.97819436097271</v>
      </c>
      <c r="S15" s="1" t="s">
        <v>91</v>
      </c>
      <c r="T15" s="33">
        <v>40513</v>
      </c>
      <c r="U15" s="32">
        <v>1.78373836467729</v>
      </c>
      <c r="V15" s="32">
        <v>0.22045625102410399</v>
      </c>
      <c r="Y15" s="1" t="s">
        <v>91</v>
      </c>
      <c r="Z15" s="33">
        <v>41487</v>
      </c>
      <c r="AA15" s="32">
        <v>0.59468331174819</v>
      </c>
      <c r="AB15" s="32">
        <v>1.63869672409667E-2</v>
      </c>
    </row>
    <row r="16" spans="1:28" x14ac:dyDescent="0.25">
      <c r="A16" s="32" t="s">
        <v>92</v>
      </c>
      <c r="B16" s="33">
        <v>34851</v>
      </c>
      <c r="C16" s="32">
        <v>4.2927523165706898</v>
      </c>
      <c r="D16" s="32">
        <v>5.86042139694172</v>
      </c>
      <c r="G16" s="32" t="s">
        <v>92</v>
      </c>
      <c r="H16" s="33">
        <v>34851</v>
      </c>
      <c r="I16" s="32">
        <v>4.2927523165706898</v>
      </c>
      <c r="J16" s="32">
        <v>5.86042139694172</v>
      </c>
      <c r="M16" s="1" t="s">
        <v>92</v>
      </c>
      <c r="N16" s="33">
        <v>40756</v>
      </c>
      <c r="O16" s="32">
        <v>2.5453140028708399E-2</v>
      </c>
      <c r="P16" s="32">
        <v>2.5056369374381502</v>
      </c>
      <c r="S16" s="1" t="s">
        <v>92</v>
      </c>
      <c r="T16" s="33">
        <v>40544</v>
      </c>
      <c r="U16" s="32">
        <v>0.26286689831798199</v>
      </c>
      <c r="V16" s="32">
        <v>5.5939105398050699E-2</v>
      </c>
      <c r="Y16" s="1" t="s">
        <v>92</v>
      </c>
      <c r="Z16" s="33">
        <v>41518</v>
      </c>
      <c r="AA16" s="32">
        <v>0.48210766519456399</v>
      </c>
      <c r="AB16" s="32">
        <v>1.8307516927629199E-2</v>
      </c>
    </row>
    <row r="17" spans="1:28" x14ac:dyDescent="0.25">
      <c r="A17" s="32" t="s">
        <v>93</v>
      </c>
      <c r="B17" s="33">
        <v>34881</v>
      </c>
      <c r="C17" s="32">
        <v>4.5416895577109297</v>
      </c>
      <c r="D17" s="32">
        <v>6.0775019146766196</v>
      </c>
      <c r="G17" s="32" t="s">
        <v>93</v>
      </c>
      <c r="H17" s="33">
        <v>34881</v>
      </c>
      <c r="I17" s="32">
        <v>4.5416895577109297</v>
      </c>
      <c r="J17" s="32">
        <v>6.0775019146766196</v>
      </c>
      <c r="M17" s="1" t="s">
        <v>93</v>
      </c>
      <c r="N17" s="33">
        <v>40787</v>
      </c>
      <c r="O17" s="32">
        <v>0.28907446336546799</v>
      </c>
      <c r="P17" s="32">
        <v>2.72585318158951</v>
      </c>
      <c r="S17" s="1" t="s">
        <v>93</v>
      </c>
      <c r="T17" s="33">
        <v>40575</v>
      </c>
      <c r="U17" s="32">
        <v>0.71854278315375297</v>
      </c>
      <c r="V17" s="32">
        <v>4.07022729721596E-2</v>
      </c>
      <c r="Y17" s="1" t="s">
        <v>93</v>
      </c>
      <c r="Z17" s="33">
        <v>41548</v>
      </c>
      <c r="AA17" s="32">
        <v>0.51232945492722903</v>
      </c>
      <c r="AB17" s="32">
        <v>1.99213403396237E-2</v>
      </c>
    </row>
    <row r="18" spans="1:28" x14ac:dyDescent="0.25">
      <c r="A18" s="32" t="s">
        <v>94</v>
      </c>
      <c r="B18" s="33">
        <v>34912</v>
      </c>
      <c r="C18" s="32">
        <v>4.9692976955984696</v>
      </c>
      <c r="D18" s="32">
        <v>6.38382138098605</v>
      </c>
      <c r="G18" s="32" t="s">
        <v>94</v>
      </c>
      <c r="H18" s="33">
        <v>34912</v>
      </c>
      <c r="I18" s="32">
        <v>4.9692976955984696</v>
      </c>
      <c r="J18" s="32">
        <v>6.38382138098605</v>
      </c>
      <c r="M18" s="1" t="s">
        <v>94</v>
      </c>
      <c r="N18" s="33">
        <v>40817</v>
      </c>
      <c r="O18" s="32">
        <v>0</v>
      </c>
      <c r="P18" s="32">
        <v>1.9135601856331601</v>
      </c>
      <c r="S18" s="1" t="s">
        <v>94</v>
      </c>
      <c r="T18" s="33">
        <v>40603</v>
      </c>
      <c r="U18" s="32">
        <v>0.555588770663895</v>
      </c>
      <c r="V18" s="32">
        <v>3.7714040314529303E-2</v>
      </c>
      <c r="Y18" s="1" t="s">
        <v>94</v>
      </c>
      <c r="Z18" s="33">
        <v>41579</v>
      </c>
      <c r="AA18" s="32">
        <v>0.27907049693848301</v>
      </c>
      <c r="AB18" s="32">
        <v>2.25019141968263E-2</v>
      </c>
    </row>
    <row r="19" spans="1:28" x14ac:dyDescent="0.25">
      <c r="A19" s="32" t="s">
        <v>95</v>
      </c>
      <c r="B19" s="33">
        <v>34943</v>
      </c>
      <c r="C19" s="32">
        <v>5.3127541326531098</v>
      </c>
      <c r="D19" s="32">
        <v>5.0747218890472601</v>
      </c>
      <c r="G19" s="32" t="s">
        <v>95</v>
      </c>
      <c r="H19" s="33">
        <v>34943</v>
      </c>
      <c r="I19" s="32">
        <v>5.3127541326531098</v>
      </c>
      <c r="J19" s="32">
        <v>5.0747218890472601</v>
      </c>
      <c r="M19" s="1" t="s">
        <v>95</v>
      </c>
      <c r="N19" s="33">
        <v>40848</v>
      </c>
      <c r="O19" s="32">
        <v>0</v>
      </c>
      <c r="P19" s="32">
        <v>1.81675387363305</v>
      </c>
      <c r="S19" s="1" t="s">
        <v>95</v>
      </c>
      <c r="T19" s="33">
        <v>40634</v>
      </c>
      <c r="U19" s="32">
        <v>0.52673592728887897</v>
      </c>
      <c r="V19" s="32">
        <v>6.4010112635848299E-2</v>
      </c>
      <c r="Y19" s="1" t="s">
        <v>95</v>
      </c>
      <c r="Z19" s="33">
        <v>41609</v>
      </c>
      <c r="AA19" s="32">
        <v>0.46382054629052799</v>
      </c>
      <c r="AB19" s="32">
        <v>2.48592389413438E-2</v>
      </c>
    </row>
    <row r="20" spans="1:28" x14ac:dyDescent="0.25">
      <c r="A20" s="32" t="s">
        <v>96</v>
      </c>
      <c r="B20" s="33">
        <v>34973</v>
      </c>
      <c r="C20" s="32">
        <v>4.4228504173253498</v>
      </c>
      <c r="D20" s="32">
        <v>5.4316834260827802</v>
      </c>
      <c r="G20" s="32" t="s">
        <v>96</v>
      </c>
      <c r="H20" s="33">
        <v>34973</v>
      </c>
      <c r="I20" s="32">
        <v>4.4228504173253498</v>
      </c>
      <c r="J20" s="32">
        <v>5.4316834260827802</v>
      </c>
      <c r="M20" s="1" t="s">
        <v>96</v>
      </c>
      <c r="N20" s="33">
        <v>40878</v>
      </c>
      <c r="O20" s="32">
        <v>0</v>
      </c>
      <c r="P20" s="32">
        <v>2.1535162200739602</v>
      </c>
      <c r="S20" s="1" t="s">
        <v>96</v>
      </c>
      <c r="T20" s="33">
        <v>40664</v>
      </c>
      <c r="U20" s="32">
        <v>0.31892101179208399</v>
      </c>
      <c r="V20" s="32">
        <v>9.35265416309283E-2</v>
      </c>
      <c r="Y20" s="1" t="s">
        <v>96</v>
      </c>
      <c r="Z20" s="33">
        <v>41640</v>
      </c>
      <c r="AA20" s="32">
        <v>0.234759457506828</v>
      </c>
      <c r="AB20" s="32">
        <v>1.9494912615991601E-2</v>
      </c>
    </row>
    <row r="21" spans="1:28" x14ac:dyDescent="0.25">
      <c r="A21" s="32" t="s">
        <v>97</v>
      </c>
      <c r="B21" s="33">
        <v>35004</v>
      </c>
      <c r="C21" s="32">
        <v>4.3294129335852096</v>
      </c>
      <c r="D21" s="32">
        <v>4.96817828362762</v>
      </c>
      <c r="G21" s="32" t="s">
        <v>97</v>
      </c>
      <c r="H21" s="33">
        <v>35004</v>
      </c>
      <c r="I21" s="32">
        <v>4.3294129335852096</v>
      </c>
      <c r="J21" s="32">
        <v>4.96817828362762</v>
      </c>
      <c r="M21" s="1" t="s">
        <v>97</v>
      </c>
      <c r="N21" s="33">
        <v>40909</v>
      </c>
      <c r="O21" s="32">
        <v>0</v>
      </c>
      <c r="P21" s="32">
        <v>1.6107772186209199</v>
      </c>
      <c r="S21" s="1" t="s">
        <v>97</v>
      </c>
      <c r="T21" s="33">
        <v>40695</v>
      </c>
      <c r="U21" s="32">
        <v>0.70374768679063404</v>
      </c>
      <c r="V21" s="32">
        <v>0.13573526228628499</v>
      </c>
      <c r="Y21" s="1" t="s">
        <v>97</v>
      </c>
      <c r="Z21" s="33">
        <v>41671</v>
      </c>
      <c r="AA21" s="32">
        <v>0.32947071332500899</v>
      </c>
      <c r="AB21" s="32">
        <v>2.37887343567444E-2</v>
      </c>
    </row>
    <row r="22" spans="1:28" x14ac:dyDescent="0.25">
      <c r="A22" s="32" t="s">
        <v>98</v>
      </c>
      <c r="B22" s="33">
        <v>35034</v>
      </c>
      <c r="C22" s="32">
        <v>4.1827962970576396</v>
      </c>
      <c r="D22" s="32">
        <v>5.3295611332687702</v>
      </c>
      <c r="G22" s="32" t="s">
        <v>98</v>
      </c>
      <c r="H22" s="33">
        <v>35034</v>
      </c>
      <c r="I22" s="32">
        <v>4.1827962970576396</v>
      </c>
      <c r="J22" s="32">
        <v>5.3295611332687702</v>
      </c>
      <c r="M22" s="1" t="s">
        <v>98</v>
      </c>
      <c r="N22" s="33">
        <v>40940</v>
      </c>
      <c r="O22" s="32">
        <v>0</v>
      </c>
      <c r="P22" s="32">
        <v>1.76270002470774</v>
      </c>
      <c r="S22" s="1" t="s">
        <v>98</v>
      </c>
      <c r="T22" s="33">
        <v>40725</v>
      </c>
      <c r="U22" s="32">
        <v>0.76639760836526605</v>
      </c>
      <c r="V22" s="32">
        <v>0.190955943121662</v>
      </c>
      <c r="Y22" s="1" t="s">
        <v>98</v>
      </c>
      <c r="Z22" s="33">
        <v>41699</v>
      </c>
      <c r="AA22" s="32">
        <v>0.33692707269889999</v>
      </c>
      <c r="AB22" s="32">
        <v>3.8641447810294799E-2</v>
      </c>
    </row>
    <row r="23" spans="1:28" x14ac:dyDescent="0.25">
      <c r="A23" s="32" t="s">
        <v>99</v>
      </c>
      <c r="B23" s="33">
        <v>35065</v>
      </c>
      <c r="C23" s="32">
        <v>3.1199237350220899</v>
      </c>
      <c r="D23" s="32">
        <v>4.40208575874634</v>
      </c>
      <c r="G23" s="32" t="s">
        <v>99</v>
      </c>
      <c r="H23" s="33">
        <v>35065</v>
      </c>
      <c r="I23" s="32">
        <v>3.1199237350220899</v>
      </c>
      <c r="J23" s="32">
        <v>4.40208575874634</v>
      </c>
      <c r="M23" s="1" t="s">
        <v>99</v>
      </c>
      <c r="N23" s="33">
        <v>40969</v>
      </c>
      <c r="O23" s="32">
        <v>0</v>
      </c>
      <c r="P23" s="32">
        <v>2.15433981932431</v>
      </c>
      <c r="S23" s="1" t="s">
        <v>99</v>
      </c>
      <c r="T23" s="33">
        <v>40756</v>
      </c>
      <c r="U23" s="32">
        <v>1.4470358343382499</v>
      </c>
      <c r="V23" s="32">
        <v>0.321535539089013</v>
      </c>
      <c r="Y23" s="1" t="s">
        <v>99</v>
      </c>
      <c r="Z23" s="33">
        <v>41730</v>
      </c>
      <c r="AA23" s="32">
        <v>0.52614835134013904</v>
      </c>
      <c r="AB23" s="32">
        <v>6.1334751997077497E-2</v>
      </c>
    </row>
    <row r="24" spans="1:28" x14ac:dyDescent="0.25">
      <c r="A24" s="32" t="s">
        <v>100</v>
      </c>
      <c r="B24" s="33">
        <v>35096</v>
      </c>
      <c r="C24" s="32">
        <v>2.79788681999467</v>
      </c>
      <c r="D24" s="32">
        <v>4.5359376988794198</v>
      </c>
      <c r="G24" s="32" t="s">
        <v>100</v>
      </c>
      <c r="H24" s="33">
        <v>35096</v>
      </c>
      <c r="I24" s="32">
        <v>2.79788681999467</v>
      </c>
      <c r="J24" s="32">
        <v>4.5359376988794198</v>
      </c>
      <c r="M24" s="1" t="s">
        <v>100</v>
      </c>
      <c r="N24" s="33">
        <v>41334</v>
      </c>
      <c r="O24" s="32">
        <v>0</v>
      </c>
      <c r="P24" s="32">
        <v>1.40737960504806</v>
      </c>
      <c r="S24" s="1" t="s">
        <v>100</v>
      </c>
      <c r="T24" s="33">
        <v>40787</v>
      </c>
      <c r="U24" s="32">
        <v>3.3435930939889298</v>
      </c>
      <c r="V24" s="32">
        <v>0.35156122864504802</v>
      </c>
      <c r="Y24" s="1" t="s">
        <v>100</v>
      </c>
      <c r="Z24" s="33">
        <v>41760</v>
      </c>
      <c r="AA24" s="32">
        <v>0.56868847123270305</v>
      </c>
      <c r="AB24" s="32">
        <v>9.7044470216855999E-2</v>
      </c>
    </row>
    <row r="25" spans="1:28" x14ac:dyDescent="0.25">
      <c r="A25" s="32" t="s">
        <v>101</v>
      </c>
      <c r="B25" s="33">
        <v>35125</v>
      </c>
      <c r="C25" s="32">
        <v>3.33345315797327</v>
      </c>
      <c r="D25" s="32">
        <v>5.8141258766461803</v>
      </c>
      <c r="G25" s="32" t="s">
        <v>101</v>
      </c>
      <c r="H25" s="33">
        <v>35125</v>
      </c>
      <c r="I25" s="32">
        <v>3.33345315797327</v>
      </c>
      <c r="J25" s="32">
        <v>5.8141258766461803</v>
      </c>
      <c r="M25" s="1" t="s">
        <v>101</v>
      </c>
      <c r="N25" s="33">
        <v>41365</v>
      </c>
      <c r="O25" s="32">
        <v>0</v>
      </c>
      <c r="P25" s="32">
        <v>1.9404427642651401</v>
      </c>
      <c r="S25" s="1" t="s">
        <v>101</v>
      </c>
      <c r="T25" s="33">
        <v>40817</v>
      </c>
      <c r="U25" s="32">
        <v>3.7175200268146899E-2</v>
      </c>
      <c r="V25" s="32">
        <v>0.357062899883831</v>
      </c>
      <c r="Y25" s="1" t="s">
        <v>101</v>
      </c>
      <c r="Z25" s="33">
        <v>41791</v>
      </c>
      <c r="AA25" s="32">
        <v>0.69037227866780604</v>
      </c>
      <c r="AB25" s="32">
        <v>0.16493706671745201</v>
      </c>
    </row>
    <row r="26" spans="1:28" x14ac:dyDescent="0.25">
      <c r="A26" s="32" t="s">
        <v>102</v>
      </c>
      <c r="B26" s="33">
        <v>35156</v>
      </c>
      <c r="C26" s="32">
        <v>5.1022430898970699</v>
      </c>
      <c r="D26" s="32">
        <v>5.4346312793932698</v>
      </c>
      <c r="G26" s="32" t="s">
        <v>102</v>
      </c>
      <c r="H26" s="33">
        <v>35156</v>
      </c>
      <c r="I26" s="32">
        <v>5.1022430898970699</v>
      </c>
      <c r="J26" s="32">
        <v>5.4346312793932698</v>
      </c>
      <c r="M26" s="1" t="s">
        <v>102</v>
      </c>
      <c r="N26" s="33">
        <v>41395</v>
      </c>
      <c r="O26" s="32">
        <v>0</v>
      </c>
      <c r="P26" s="32">
        <v>2.2490065464477098</v>
      </c>
      <c r="S26" s="1" t="s">
        <v>102</v>
      </c>
      <c r="T26" s="33">
        <v>40848</v>
      </c>
      <c r="U26" s="32">
        <v>5.1064436931735901E-2</v>
      </c>
      <c r="V26" s="32">
        <v>0.20733820183771501</v>
      </c>
      <c r="Y26" s="1" t="s">
        <v>102</v>
      </c>
      <c r="Z26" s="33">
        <v>41821</v>
      </c>
      <c r="AA26" s="32">
        <v>0.678469852460029</v>
      </c>
      <c r="AB26" s="32">
        <v>0.194899149298877</v>
      </c>
    </row>
    <row r="27" spans="1:28" x14ac:dyDescent="0.25">
      <c r="A27" s="32" t="s">
        <v>103</v>
      </c>
      <c r="B27" s="33">
        <v>35186</v>
      </c>
      <c r="C27" s="32">
        <v>5.3059492998783</v>
      </c>
      <c r="D27" s="32">
        <v>5.0877313941315201</v>
      </c>
      <c r="G27" s="32" t="s">
        <v>103</v>
      </c>
      <c r="H27" s="33">
        <v>35186</v>
      </c>
      <c r="I27" s="32">
        <v>5.3059492998783</v>
      </c>
      <c r="J27" s="32">
        <v>5.0877313941315201</v>
      </c>
      <c r="M27" s="1" t="s">
        <v>103</v>
      </c>
      <c r="N27" s="33">
        <v>41426</v>
      </c>
      <c r="O27" s="32">
        <v>0</v>
      </c>
      <c r="P27" s="32">
        <v>3.3003396880018099</v>
      </c>
      <c r="S27" s="1" t="s">
        <v>103</v>
      </c>
      <c r="T27" s="33">
        <v>40878</v>
      </c>
      <c r="U27" s="32">
        <v>0.17379097340153299</v>
      </c>
      <c r="V27" s="32">
        <v>0.112901596056092</v>
      </c>
      <c r="Y27" s="1" t="s">
        <v>103</v>
      </c>
      <c r="Z27" s="33">
        <v>41852</v>
      </c>
      <c r="AA27" s="32">
        <v>0.59928241122524395</v>
      </c>
      <c r="AB27" s="32">
        <v>0.24015820303679999</v>
      </c>
    </row>
    <row r="28" spans="1:28" x14ac:dyDescent="0.25">
      <c r="A28" s="32" t="s">
        <v>104</v>
      </c>
      <c r="B28" s="33">
        <v>35217</v>
      </c>
      <c r="C28" s="32">
        <v>5.6988888894515801</v>
      </c>
      <c r="D28" s="32">
        <v>5.5358942657534502</v>
      </c>
      <c r="G28" s="32" t="s">
        <v>104</v>
      </c>
      <c r="H28" s="33">
        <v>35217</v>
      </c>
      <c r="I28" s="32">
        <v>5.6988888894515801</v>
      </c>
      <c r="J28" s="32">
        <v>5.5358942657534502</v>
      </c>
      <c r="M28" s="1" t="s">
        <v>104</v>
      </c>
      <c r="N28" s="33">
        <v>41456</v>
      </c>
      <c r="O28" s="32">
        <v>3.9420454979475399</v>
      </c>
      <c r="P28" s="32">
        <v>3.0798643487492599</v>
      </c>
      <c r="S28" s="1" t="s">
        <v>104</v>
      </c>
      <c r="T28" s="33">
        <v>40909</v>
      </c>
      <c r="U28" s="32">
        <v>0.12501954945455299</v>
      </c>
      <c r="V28" s="32">
        <v>0.111035905253898</v>
      </c>
      <c r="Y28" s="1" t="s">
        <v>104</v>
      </c>
      <c r="Z28" s="33">
        <v>41883</v>
      </c>
      <c r="AA28" s="32">
        <v>0.73603202701211201</v>
      </c>
      <c r="AB28" s="32">
        <v>0.24832183342191599</v>
      </c>
    </row>
    <row r="29" spans="1:28" x14ac:dyDescent="0.25">
      <c r="A29" s="32" t="s">
        <v>105</v>
      </c>
      <c r="B29" s="33">
        <v>35247</v>
      </c>
      <c r="C29" s="32">
        <v>5.96716902549002</v>
      </c>
      <c r="D29" s="32">
        <v>4.9443644200753996</v>
      </c>
      <c r="G29" s="32" t="s">
        <v>105</v>
      </c>
      <c r="H29" s="33">
        <v>35247</v>
      </c>
      <c r="I29" s="32">
        <v>5.96716902549002</v>
      </c>
      <c r="J29" s="32">
        <v>4.9443644200753996</v>
      </c>
      <c r="M29" s="1" t="s">
        <v>105</v>
      </c>
      <c r="N29" s="33">
        <v>41487</v>
      </c>
      <c r="O29" s="32">
        <v>3.07716691560675</v>
      </c>
      <c r="P29" s="32">
        <v>3.7783479969927698</v>
      </c>
      <c r="S29" s="1" t="s">
        <v>105</v>
      </c>
      <c r="T29" s="33">
        <v>40940</v>
      </c>
      <c r="U29" s="32">
        <v>0.15313799044691701</v>
      </c>
      <c r="V29" s="32">
        <v>0.10429280873594</v>
      </c>
      <c r="Y29" s="1" t="s">
        <v>105</v>
      </c>
      <c r="Z29" s="33">
        <v>41913</v>
      </c>
      <c r="AA29" s="32">
        <v>0.70610031629132497</v>
      </c>
      <c r="AB29" s="32">
        <v>0.26375338757664801</v>
      </c>
    </row>
    <row r="30" spans="1:28" x14ac:dyDescent="0.25">
      <c r="A30" s="32" t="s">
        <v>106</v>
      </c>
      <c r="B30" s="33">
        <v>35278</v>
      </c>
      <c r="C30" s="32">
        <v>5.8185561544597002</v>
      </c>
      <c r="D30" s="32">
        <v>5.2052300808368903</v>
      </c>
      <c r="G30" s="32" t="s">
        <v>106</v>
      </c>
      <c r="H30" s="33">
        <v>35278</v>
      </c>
      <c r="I30" s="32">
        <v>5.8185561544597002</v>
      </c>
      <c r="J30" s="32">
        <v>5.2052300808368903</v>
      </c>
      <c r="M30" s="1" t="s">
        <v>106</v>
      </c>
      <c r="N30" s="33">
        <v>41518</v>
      </c>
      <c r="O30" s="32">
        <v>3.03594120917383</v>
      </c>
      <c r="P30" s="32">
        <v>3.26380950397352</v>
      </c>
      <c r="S30" s="1" t="s">
        <v>106</v>
      </c>
      <c r="T30" s="33">
        <v>40969</v>
      </c>
      <c r="U30" s="32">
        <v>0.83019852144378103</v>
      </c>
      <c r="V30" s="32">
        <v>0.12457260541113301</v>
      </c>
      <c r="Y30" s="1" t="s">
        <v>106</v>
      </c>
      <c r="Z30" s="33">
        <v>41944</v>
      </c>
      <c r="AA30" s="32">
        <v>0.37400520081668498</v>
      </c>
      <c r="AB30" s="32">
        <v>0.27774254108241497</v>
      </c>
    </row>
    <row r="31" spans="1:28" x14ac:dyDescent="0.25">
      <c r="A31" s="32" t="s">
        <v>107</v>
      </c>
      <c r="B31" s="33">
        <v>35309</v>
      </c>
      <c r="C31" s="32">
        <v>5.0955580816726798</v>
      </c>
      <c r="D31" s="32">
        <v>4.7703312495806198</v>
      </c>
      <c r="G31" s="32" t="s">
        <v>107</v>
      </c>
      <c r="H31" s="33">
        <v>35309</v>
      </c>
      <c r="I31" s="32">
        <v>5.0955580816726798</v>
      </c>
      <c r="J31" s="32">
        <v>4.7703312495806198</v>
      </c>
      <c r="M31" s="1" t="s">
        <v>107</v>
      </c>
      <c r="N31" s="33">
        <v>41548</v>
      </c>
      <c r="O31" s="32">
        <v>2.4552182124600401</v>
      </c>
      <c r="P31" s="32">
        <v>3.4535198134198302</v>
      </c>
      <c r="S31" s="1" t="s">
        <v>107</v>
      </c>
      <c r="T31" s="33">
        <v>41000</v>
      </c>
      <c r="U31" s="32">
        <v>0.63584154333755605</v>
      </c>
      <c r="V31" s="32">
        <v>0.23065527306721501</v>
      </c>
      <c r="Y31" s="1" t="s">
        <v>107</v>
      </c>
      <c r="Z31" s="33">
        <v>41974</v>
      </c>
      <c r="AA31" s="32">
        <v>0.70428495047838402</v>
      </c>
      <c r="AB31" s="32">
        <v>0.315725265941669</v>
      </c>
    </row>
    <row r="32" spans="1:28" x14ac:dyDescent="0.25">
      <c r="A32" s="32" t="s">
        <v>108</v>
      </c>
      <c r="B32" s="33">
        <v>35339</v>
      </c>
      <c r="C32" s="32">
        <v>4.8792182082167797</v>
      </c>
      <c r="D32" s="32">
        <v>4.5712049417443597</v>
      </c>
      <c r="G32" s="32" t="s">
        <v>108</v>
      </c>
      <c r="H32" s="33">
        <v>35339</v>
      </c>
      <c r="I32" s="32">
        <v>4.8792182082167797</v>
      </c>
      <c r="J32" s="32">
        <v>4.5712049417443597</v>
      </c>
      <c r="M32" s="1" t="s">
        <v>108</v>
      </c>
      <c r="N32" s="33">
        <v>41579</v>
      </c>
      <c r="O32" s="32">
        <v>2.5531865979850101</v>
      </c>
      <c r="P32" s="32">
        <v>3.2972452441830198</v>
      </c>
      <c r="S32" s="1" t="s">
        <v>108</v>
      </c>
      <c r="T32" s="33">
        <v>41030</v>
      </c>
      <c r="U32" s="32">
        <v>0.54232756910918001</v>
      </c>
      <c r="V32" s="32">
        <v>0.281407787866716</v>
      </c>
      <c r="Y32" s="1" t="s">
        <v>108</v>
      </c>
      <c r="Z32" s="33">
        <v>42005</v>
      </c>
      <c r="AA32" s="32">
        <v>0.28850278447002398</v>
      </c>
      <c r="AB32" s="32">
        <v>0.25530864253223701</v>
      </c>
    </row>
    <row r="33" spans="1:28" x14ac:dyDescent="0.25">
      <c r="A33" s="32" t="s">
        <v>109</v>
      </c>
      <c r="B33" s="33">
        <v>35370</v>
      </c>
      <c r="C33" s="32">
        <v>4.7926781994824603</v>
      </c>
      <c r="D33" s="32">
        <v>4.5845285073781996</v>
      </c>
      <c r="G33" s="32" t="s">
        <v>109</v>
      </c>
      <c r="H33" s="33">
        <v>35370</v>
      </c>
      <c r="I33" s="32">
        <v>4.7926781994824603</v>
      </c>
      <c r="J33" s="32">
        <v>4.5845285073781996</v>
      </c>
      <c r="M33" s="1" t="s">
        <v>109</v>
      </c>
      <c r="N33" s="33">
        <v>41609</v>
      </c>
      <c r="O33" s="32">
        <v>2.5357964063916798</v>
      </c>
      <c r="P33" s="32">
        <v>3.6234854069843498</v>
      </c>
      <c r="S33" s="1" t="s">
        <v>109</v>
      </c>
      <c r="T33" s="33">
        <v>41061</v>
      </c>
      <c r="U33" s="32">
        <v>1.12132153806267</v>
      </c>
      <c r="V33" s="32">
        <v>0.42320265196023099</v>
      </c>
      <c r="Y33" s="1" t="s">
        <v>109</v>
      </c>
      <c r="Z33" s="33">
        <v>42036</v>
      </c>
      <c r="AA33" s="32">
        <v>0.53455653702620998</v>
      </c>
      <c r="AB33" s="32">
        <v>0.32448202102654</v>
      </c>
    </row>
    <row r="34" spans="1:28" x14ac:dyDescent="0.25">
      <c r="A34" s="32" t="s">
        <v>110</v>
      </c>
      <c r="B34" s="33">
        <v>35462</v>
      </c>
      <c r="C34" s="32">
        <v>0.66860671277433303</v>
      </c>
      <c r="D34" s="32">
        <v>0.77153884434574305</v>
      </c>
      <c r="G34" s="32" t="s">
        <v>110</v>
      </c>
      <c r="H34" s="33">
        <v>35462</v>
      </c>
      <c r="I34" s="32">
        <v>0.66860671277433303</v>
      </c>
      <c r="J34" s="32">
        <v>0.77153884434574305</v>
      </c>
      <c r="M34" s="1" t="s">
        <v>110</v>
      </c>
      <c r="N34" s="33">
        <v>41640</v>
      </c>
      <c r="O34" s="32">
        <v>2.3716198278637699</v>
      </c>
      <c r="P34" s="32">
        <v>2.8650100945848398</v>
      </c>
      <c r="S34" s="1" t="s">
        <v>110</v>
      </c>
      <c r="T34" s="33">
        <v>41091</v>
      </c>
      <c r="U34" s="32">
        <v>0.81449209139476997</v>
      </c>
      <c r="V34" s="32">
        <v>0.45599501250557201</v>
      </c>
      <c r="Y34" s="1" t="s">
        <v>110</v>
      </c>
      <c r="Z34" s="33">
        <v>42064</v>
      </c>
      <c r="AA34" s="32">
        <v>0.86356543238412797</v>
      </c>
      <c r="AB34" s="32">
        <v>0.491499798797912</v>
      </c>
    </row>
    <row r="35" spans="1:28" x14ac:dyDescent="0.25">
      <c r="A35" s="32" t="s">
        <v>111</v>
      </c>
      <c r="B35" s="33">
        <v>35490</v>
      </c>
      <c r="C35" s="32">
        <v>3.9274929428299901</v>
      </c>
      <c r="D35" s="32">
        <v>5.5185049241341702</v>
      </c>
      <c r="G35" s="32" t="s">
        <v>111</v>
      </c>
      <c r="H35" s="33">
        <v>35490</v>
      </c>
      <c r="I35" s="32">
        <v>3.9274929428299901</v>
      </c>
      <c r="J35" s="32">
        <v>5.5185049241341702</v>
      </c>
      <c r="M35" s="1" t="s">
        <v>111</v>
      </c>
      <c r="N35" s="33">
        <v>41671</v>
      </c>
      <c r="O35" s="32">
        <v>1.94907248161953</v>
      </c>
      <c r="P35" s="32">
        <v>3.2123618698777099</v>
      </c>
      <c r="S35" s="1" t="s">
        <v>111</v>
      </c>
      <c r="T35" s="33">
        <v>41122</v>
      </c>
      <c r="U35" s="32">
        <v>1.3465271902166001</v>
      </c>
      <c r="V35" s="32">
        <v>0.49985123459799202</v>
      </c>
      <c r="Y35" s="1" t="s">
        <v>111</v>
      </c>
      <c r="Z35" s="33">
        <v>42095</v>
      </c>
      <c r="AA35" s="32">
        <v>1.1067732543944699</v>
      </c>
      <c r="AB35" s="32">
        <v>0.72158231856263</v>
      </c>
    </row>
    <row r="36" spans="1:28" x14ac:dyDescent="0.25">
      <c r="A36" s="32" t="s">
        <v>112</v>
      </c>
      <c r="B36" s="33">
        <v>35521</v>
      </c>
      <c r="C36" s="32">
        <v>5.3441131394279502</v>
      </c>
      <c r="D36" s="32">
        <v>5.5474940062888098</v>
      </c>
      <c r="G36" s="32" t="s">
        <v>112</v>
      </c>
      <c r="H36" s="33">
        <v>35521</v>
      </c>
      <c r="I36" s="32">
        <v>5.3441131394279502</v>
      </c>
      <c r="J36" s="32">
        <v>5.5474940062888098</v>
      </c>
      <c r="M36" s="1" t="s">
        <v>112</v>
      </c>
      <c r="N36" s="33">
        <v>41699</v>
      </c>
      <c r="O36" s="32">
        <v>2.4401582818588099</v>
      </c>
      <c r="P36" s="32">
        <v>4.4836203176333296</v>
      </c>
      <c r="S36" s="1" t="s">
        <v>112</v>
      </c>
      <c r="T36" s="33">
        <v>41153</v>
      </c>
      <c r="U36" s="32">
        <v>0.88896583372475302</v>
      </c>
      <c r="V36" s="32">
        <v>0.40243701668554199</v>
      </c>
      <c r="Y36" s="1" t="s">
        <v>112</v>
      </c>
      <c r="Z36" s="33">
        <v>42125</v>
      </c>
      <c r="AA36" s="32">
        <v>1.19286493100152</v>
      </c>
      <c r="AB36" s="32">
        <v>1.0055930406997</v>
      </c>
    </row>
    <row r="37" spans="1:28" x14ac:dyDescent="0.25">
      <c r="A37" s="32" t="s">
        <v>113</v>
      </c>
      <c r="B37" s="33">
        <v>35551</v>
      </c>
      <c r="C37" s="32">
        <v>5.8261138083676496</v>
      </c>
      <c r="D37" s="32">
        <v>5.5647056271675099</v>
      </c>
      <c r="G37" s="32" t="s">
        <v>113</v>
      </c>
      <c r="H37" s="33">
        <v>35551</v>
      </c>
      <c r="I37" s="32">
        <v>5.8261138083676496</v>
      </c>
      <c r="J37" s="32">
        <v>5.5647056271675099</v>
      </c>
      <c r="M37" s="1" t="s">
        <v>113</v>
      </c>
      <c r="N37" s="33">
        <v>41730</v>
      </c>
      <c r="O37" s="32">
        <v>2.5825424054277</v>
      </c>
      <c r="P37" s="32">
        <v>5.3340514994004797</v>
      </c>
      <c r="S37" s="1" t="s">
        <v>113</v>
      </c>
      <c r="T37" s="33">
        <v>41183</v>
      </c>
      <c r="U37" s="32">
        <v>0.88204894045745796</v>
      </c>
      <c r="V37" s="32">
        <v>0.38732889290504802</v>
      </c>
      <c r="Y37" s="1" t="s">
        <v>113</v>
      </c>
      <c r="Z37" s="33">
        <v>42156</v>
      </c>
      <c r="AA37" s="32">
        <v>1.9239489925244799</v>
      </c>
      <c r="AB37" s="32">
        <v>1.3038100084967399</v>
      </c>
    </row>
    <row r="38" spans="1:28" x14ac:dyDescent="0.25">
      <c r="A38" s="32" t="s">
        <v>114</v>
      </c>
      <c r="B38" s="33">
        <v>35582</v>
      </c>
      <c r="C38" s="32">
        <v>6.3068963819416197</v>
      </c>
      <c r="D38" s="32">
        <v>6.3580054883221502</v>
      </c>
      <c r="G38" s="32" t="s">
        <v>114</v>
      </c>
      <c r="H38" s="33">
        <v>35582</v>
      </c>
      <c r="I38" s="32">
        <v>6.3068963819416197</v>
      </c>
      <c r="J38" s="32">
        <v>6.3580054883221502</v>
      </c>
      <c r="M38" s="1" t="s">
        <v>114</v>
      </c>
      <c r="N38" s="33">
        <v>41760</v>
      </c>
      <c r="O38" s="32">
        <v>3.1766140193642101</v>
      </c>
      <c r="P38" s="32">
        <v>6.1817898539929503</v>
      </c>
      <c r="S38" s="1" t="s">
        <v>114</v>
      </c>
      <c r="T38" s="33">
        <v>41214</v>
      </c>
      <c r="U38" s="32">
        <v>0.62589145125294698</v>
      </c>
      <c r="V38" s="32">
        <v>0.28727704421078698</v>
      </c>
      <c r="Y38" s="1" t="s">
        <v>114</v>
      </c>
      <c r="Z38" s="33">
        <v>42186</v>
      </c>
      <c r="AA38" s="32">
        <v>1.32557844744183</v>
      </c>
      <c r="AB38" s="32">
        <v>1.29567572119924</v>
      </c>
    </row>
    <row r="39" spans="1:28" x14ac:dyDescent="0.25">
      <c r="A39" s="32" t="s">
        <v>115</v>
      </c>
      <c r="B39" s="33">
        <v>35612</v>
      </c>
      <c r="C39" s="32">
        <v>7.0147559694480996</v>
      </c>
      <c r="D39" s="32">
        <v>6.7046536687271701</v>
      </c>
      <c r="G39" s="32" t="s">
        <v>115</v>
      </c>
      <c r="H39" s="33">
        <v>35612</v>
      </c>
      <c r="I39" s="32">
        <v>7.0147559694480996</v>
      </c>
      <c r="J39" s="32">
        <v>6.7046536687271701</v>
      </c>
      <c r="M39" s="1" t="s">
        <v>115</v>
      </c>
      <c r="N39" s="33">
        <v>41791</v>
      </c>
      <c r="O39" s="32">
        <v>4.0300781552856701</v>
      </c>
      <c r="P39" s="32">
        <v>7.6461979575288801</v>
      </c>
      <c r="S39" s="1" t="s">
        <v>115</v>
      </c>
      <c r="T39" s="33">
        <v>41244</v>
      </c>
      <c r="U39" s="32">
        <v>1.0527134067591399</v>
      </c>
      <c r="V39" s="32">
        <v>0.26031070742203999</v>
      </c>
      <c r="Y39" s="1" t="s">
        <v>115</v>
      </c>
      <c r="Z39" s="33">
        <v>42217</v>
      </c>
      <c r="AA39" s="32">
        <v>1.3543632330987101</v>
      </c>
      <c r="AB39" s="32">
        <v>1.3990078309663101</v>
      </c>
    </row>
    <row r="40" spans="1:28" x14ac:dyDescent="0.25">
      <c r="A40" s="32" t="s">
        <v>116</v>
      </c>
      <c r="B40" s="33">
        <v>35643</v>
      </c>
      <c r="C40" s="32">
        <v>7.05010715069215</v>
      </c>
      <c r="D40" s="32">
        <v>7.0605635864634504</v>
      </c>
      <c r="G40" s="32" t="s">
        <v>116</v>
      </c>
      <c r="H40" s="33">
        <v>35643</v>
      </c>
      <c r="I40" s="32">
        <v>7.05010715069215</v>
      </c>
      <c r="J40" s="32">
        <v>7.0605635864634504</v>
      </c>
      <c r="M40" s="1" t="s">
        <v>116</v>
      </c>
      <c r="N40" s="33">
        <v>41821</v>
      </c>
      <c r="O40" s="32">
        <v>3.4847416160079798</v>
      </c>
      <c r="P40" s="32">
        <v>7.5372359888131397</v>
      </c>
      <c r="S40" s="1" t="s">
        <v>116</v>
      </c>
      <c r="T40" s="33">
        <v>41275</v>
      </c>
      <c r="U40" s="32">
        <v>0.487546073440215</v>
      </c>
      <c r="V40" s="32">
        <v>0.230107089095555</v>
      </c>
      <c r="Y40" s="1" t="s">
        <v>116</v>
      </c>
      <c r="Z40" s="33">
        <v>42248</v>
      </c>
      <c r="AA40" s="32">
        <v>1.4694103476456499</v>
      </c>
      <c r="AB40" s="32">
        <v>1.4610041732754599</v>
      </c>
    </row>
    <row r="41" spans="1:28" x14ac:dyDescent="0.25">
      <c r="A41" s="32" t="s">
        <v>117</v>
      </c>
      <c r="B41" s="33">
        <v>35674</v>
      </c>
      <c r="C41" s="32">
        <v>6.7024028301687704</v>
      </c>
      <c r="D41" s="32">
        <v>5.8848540848215203</v>
      </c>
      <c r="G41" s="32" t="s">
        <v>117</v>
      </c>
      <c r="H41" s="33">
        <v>35674</v>
      </c>
      <c r="I41" s="32">
        <v>6.7024028301687704</v>
      </c>
      <c r="J41" s="32">
        <v>5.8848540848215203</v>
      </c>
      <c r="M41" s="1" t="s">
        <v>117</v>
      </c>
      <c r="N41" s="33">
        <v>41852</v>
      </c>
      <c r="O41" s="32">
        <v>4.1961351643856402</v>
      </c>
      <c r="P41" s="32">
        <v>7.9251977190144904</v>
      </c>
      <c r="S41" s="1" t="s">
        <v>117</v>
      </c>
      <c r="T41" s="33">
        <v>41306</v>
      </c>
      <c r="U41" s="32">
        <v>0.51883904807367198</v>
      </c>
      <c r="V41" s="32">
        <v>0.35443633023917198</v>
      </c>
      <c r="Y41" s="1" t="s">
        <v>117</v>
      </c>
      <c r="Z41" s="33">
        <v>42278</v>
      </c>
      <c r="AA41" s="32">
        <v>1.4143966466822799</v>
      </c>
      <c r="AB41" s="32">
        <v>1.50066715696782</v>
      </c>
    </row>
    <row r="42" spans="1:28" x14ac:dyDescent="0.25">
      <c r="A42" s="32" t="s">
        <v>118</v>
      </c>
      <c r="B42" s="33">
        <v>35704</v>
      </c>
      <c r="C42" s="32">
        <v>6.3554142294084697</v>
      </c>
      <c r="D42" s="32">
        <v>5.9502233021858801</v>
      </c>
      <c r="G42" s="32" t="s">
        <v>118</v>
      </c>
      <c r="H42" s="33">
        <v>35704</v>
      </c>
      <c r="I42" s="32">
        <v>6.3554142294084697</v>
      </c>
      <c r="J42" s="32">
        <v>5.9502233021858801</v>
      </c>
      <c r="M42" s="1" t="s">
        <v>118</v>
      </c>
      <c r="N42" s="33">
        <v>41883</v>
      </c>
      <c r="O42" s="32">
        <v>2.7970804574179899</v>
      </c>
      <c r="P42" s="32">
        <v>6.9520982258338</v>
      </c>
      <c r="S42" s="1" t="s">
        <v>118</v>
      </c>
      <c r="T42" s="33">
        <v>41334</v>
      </c>
      <c r="U42" s="32">
        <v>0.95442533731774404</v>
      </c>
      <c r="V42" s="32">
        <v>0.608030681933447</v>
      </c>
      <c r="Y42" s="1" t="s">
        <v>118</v>
      </c>
      <c r="Z42" s="33">
        <v>42309</v>
      </c>
      <c r="AA42" s="32">
        <v>1.1061463702431</v>
      </c>
      <c r="AB42" s="32">
        <v>1.3931724842792399</v>
      </c>
    </row>
    <row r="43" spans="1:28" x14ac:dyDescent="0.25">
      <c r="A43" s="32" t="s">
        <v>119</v>
      </c>
      <c r="B43" s="33">
        <v>35735</v>
      </c>
      <c r="C43" s="32">
        <v>6.3838887118964598</v>
      </c>
      <c r="D43" s="32">
        <v>5.8561115102774401</v>
      </c>
      <c r="G43" s="32" t="s">
        <v>119</v>
      </c>
      <c r="H43" s="33">
        <v>35735</v>
      </c>
      <c r="I43" s="32">
        <v>6.3838887118964598</v>
      </c>
      <c r="J43" s="32">
        <v>5.8561115102774401</v>
      </c>
      <c r="M43" s="1" t="s">
        <v>119</v>
      </c>
      <c r="N43" s="33">
        <v>41913</v>
      </c>
      <c r="O43" s="32">
        <v>2.79110971574223</v>
      </c>
      <c r="P43" s="32">
        <v>6.88911111775945</v>
      </c>
      <c r="S43" s="1" t="s">
        <v>119</v>
      </c>
      <c r="T43" s="33">
        <v>41365</v>
      </c>
      <c r="U43" s="32">
        <v>1.3543422523647899</v>
      </c>
      <c r="V43" s="32">
        <v>0.84786829437469802</v>
      </c>
      <c r="Y43" s="1" t="s">
        <v>119</v>
      </c>
      <c r="Z43" s="33">
        <v>42339</v>
      </c>
      <c r="AA43" s="32">
        <v>1.0928557016410401</v>
      </c>
      <c r="AB43" s="32">
        <v>1.43711195061901</v>
      </c>
    </row>
    <row r="44" spans="1:28" x14ac:dyDescent="0.25">
      <c r="A44" s="32" t="s">
        <v>120</v>
      </c>
      <c r="B44" s="33">
        <v>35765</v>
      </c>
      <c r="C44" s="32">
        <v>6.1850183804390699</v>
      </c>
      <c r="D44" s="32">
        <v>6.2615215254628804</v>
      </c>
      <c r="G44" s="32" t="s">
        <v>120</v>
      </c>
      <c r="H44" s="33">
        <v>35765</v>
      </c>
      <c r="I44" s="32">
        <v>6.1850183804390699</v>
      </c>
      <c r="J44" s="32">
        <v>6.2615215254628804</v>
      </c>
      <c r="M44" s="1" t="s">
        <v>120</v>
      </c>
      <c r="N44" s="33">
        <v>41944</v>
      </c>
      <c r="O44" s="32">
        <v>3.2112593136039198</v>
      </c>
      <c r="P44" s="32">
        <v>6.74567336530336</v>
      </c>
      <c r="S44" s="1" t="s">
        <v>120</v>
      </c>
      <c r="T44" s="33">
        <v>41395</v>
      </c>
      <c r="U44" s="32">
        <v>1.63364101852738</v>
      </c>
      <c r="V44" s="32">
        <v>1.06199949106384</v>
      </c>
      <c r="Y44" s="1" t="s">
        <v>120</v>
      </c>
      <c r="Z44" s="33">
        <v>42370</v>
      </c>
      <c r="AA44" s="32">
        <v>0.81737309436152905</v>
      </c>
      <c r="AB44" s="32">
        <v>1.05856123124599</v>
      </c>
    </row>
    <row r="45" spans="1:28" x14ac:dyDescent="0.25">
      <c r="A45" s="32" t="s">
        <v>121</v>
      </c>
      <c r="B45" s="33">
        <v>35796</v>
      </c>
      <c r="C45" s="32">
        <v>4.5565178139606397</v>
      </c>
      <c r="D45" s="32">
        <v>4.3586594367265201</v>
      </c>
      <c r="G45" s="32" t="s">
        <v>121</v>
      </c>
      <c r="H45" s="33">
        <v>35796</v>
      </c>
      <c r="I45" s="32">
        <v>4.5565178139606397</v>
      </c>
      <c r="J45" s="32">
        <v>4.3586594367265201</v>
      </c>
      <c r="M45" s="1" t="s">
        <v>121</v>
      </c>
      <c r="N45" s="33">
        <v>41974</v>
      </c>
      <c r="O45" s="32">
        <v>3.4718688114176701</v>
      </c>
      <c r="P45" s="32">
        <v>7.0990690156113496</v>
      </c>
      <c r="S45" s="1" t="s">
        <v>121</v>
      </c>
      <c r="T45" s="33">
        <v>41426</v>
      </c>
      <c r="U45" s="32">
        <v>1.8055784085651101</v>
      </c>
      <c r="V45" s="32">
        <v>1.33428095196066</v>
      </c>
      <c r="Y45" s="1" t="s">
        <v>121</v>
      </c>
      <c r="Z45" s="33">
        <v>42401</v>
      </c>
      <c r="AA45" s="32">
        <v>1.04490526218993</v>
      </c>
      <c r="AB45" s="32">
        <v>1.1848695474239399</v>
      </c>
    </row>
    <row r="46" spans="1:28" x14ac:dyDescent="0.25">
      <c r="A46" s="32" t="s">
        <v>122</v>
      </c>
      <c r="B46" s="33">
        <v>35827</v>
      </c>
      <c r="C46" s="32">
        <v>4.4194416162476102</v>
      </c>
      <c r="D46" s="32">
        <v>4.7872993309858902</v>
      </c>
      <c r="G46" s="32" t="s">
        <v>122</v>
      </c>
      <c r="H46" s="33">
        <v>35827</v>
      </c>
      <c r="I46" s="32">
        <v>4.4194416162476102</v>
      </c>
      <c r="J46" s="32">
        <v>4.7872993309858902</v>
      </c>
      <c r="M46" s="1" t="s">
        <v>122</v>
      </c>
      <c r="N46" s="33">
        <v>42005</v>
      </c>
      <c r="O46" s="32">
        <v>0.37910156343183798</v>
      </c>
      <c r="P46" s="32">
        <v>5.7089408496638301</v>
      </c>
      <c r="S46" s="1" t="s">
        <v>122</v>
      </c>
      <c r="T46" s="33">
        <v>41456</v>
      </c>
      <c r="U46" s="32">
        <v>2.00254244098018</v>
      </c>
      <c r="V46" s="32">
        <v>1.6352723092463199</v>
      </c>
      <c r="Y46" s="1" t="s">
        <v>122</v>
      </c>
      <c r="Z46" s="33">
        <v>42430</v>
      </c>
      <c r="AA46" s="32">
        <v>1.58919939666666</v>
      </c>
      <c r="AB46" s="32">
        <v>1.5181084315518301</v>
      </c>
    </row>
    <row r="47" spans="1:28" x14ac:dyDescent="0.25">
      <c r="A47" s="32" t="s">
        <v>123</v>
      </c>
      <c r="B47" s="33">
        <v>35855</v>
      </c>
      <c r="C47" s="32">
        <v>5.3148224144037597</v>
      </c>
      <c r="D47" s="32">
        <v>6.1160713307674097</v>
      </c>
      <c r="G47" s="32" t="s">
        <v>123</v>
      </c>
      <c r="H47" s="33">
        <v>35855</v>
      </c>
      <c r="I47" s="32">
        <v>5.3148224144037597</v>
      </c>
      <c r="J47" s="32">
        <v>6.1160713307674097</v>
      </c>
      <c r="M47" s="1" t="s">
        <v>123</v>
      </c>
      <c r="N47" s="33">
        <v>42036</v>
      </c>
      <c r="O47" s="32">
        <v>0</v>
      </c>
      <c r="P47" s="32">
        <v>5.6238874540397799</v>
      </c>
      <c r="S47" s="1" t="s">
        <v>123</v>
      </c>
      <c r="T47" s="33">
        <v>41487</v>
      </c>
      <c r="U47" s="32">
        <v>1.50849970778861</v>
      </c>
      <c r="V47" s="32">
        <v>1.58291747570716</v>
      </c>
    </row>
    <row r="48" spans="1:28" x14ac:dyDescent="0.25">
      <c r="A48" s="32" t="s">
        <v>124</v>
      </c>
      <c r="B48" s="33">
        <v>35886</v>
      </c>
      <c r="C48" s="32">
        <v>5.2053661644833698</v>
      </c>
      <c r="D48" s="32">
        <v>5.6752041282865999</v>
      </c>
      <c r="G48" s="32" t="s">
        <v>124</v>
      </c>
      <c r="H48" s="33">
        <v>35886</v>
      </c>
      <c r="I48" s="32">
        <v>5.2053661644833698</v>
      </c>
      <c r="J48" s="32">
        <v>5.6752041282865999</v>
      </c>
      <c r="M48" s="1" t="s">
        <v>124</v>
      </c>
      <c r="N48" s="33">
        <v>42064</v>
      </c>
      <c r="O48" s="32">
        <v>0</v>
      </c>
      <c r="P48" s="32">
        <v>5.7787968621248798</v>
      </c>
      <c r="S48" s="1" t="s">
        <v>124</v>
      </c>
      <c r="T48" s="33">
        <v>41518</v>
      </c>
      <c r="U48" s="32">
        <v>1.43138760197176</v>
      </c>
      <c r="V48" s="32">
        <v>1.3513754217980201</v>
      </c>
    </row>
    <row r="49" spans="1:22" x14ac:dyDescent="0.25">
      <c r="A49" s="32" t="s">
        <v>125</v>
      </c>
      <c r="B49" s="33">
        <v>35916</v>
      </c>
      <c r="C49" s="32">
        <v>5.1392059520003999</v>
      </c>
      <c r="D49" s="32">
        <v>5.4054346226712102</v>
      </c>
      <c r="G49" s="32" t="s">
        <v>125</v>
      </c>
      <c r="H49" s="33">
        <v>35916</v>
      </c>
      <c r="I49" s="32">
        <v>5.1392059520003999</v>
      </c>
      <c r="J49" s="32">
        <v>5.4054346226712102</v>
      </c>
      <c r="M49" s="1" t="s">
        <v>125</v>
      </c>
      <c r="N49" s="33">
        <v>42095</v>
      </c>
      <c r="O49" s="32">
        <v>0</v>
      </c>
      <c r="P49" s="32">
        <v>6.33457738565252</v>
      </c>
      <c r="S49" s="1" t="s">
        <v>125</v>
      </c>
      <c r="T49" s="33">
        <v>41548</v>
      </c>
      <c r="U49" s="32">
        <v>1.1616095278374701</v>
      </c>
      <c r="V49" s="32">
        <v>1.38512516037869</v>
      </c>
    </row>
    <row r="50" spans="1:22" x14ac:dyDescent="0.25">
      <c r="A50" s="32" t="s">
        <v>126</v>
      </c>
      <c r="B50" s="33">
        <v>35947</v>
      </c>
      <c r="C50" s="32">
        <v>4.9888156800474102</v>
      </c>
      <c r="D50" s="32">
        <v>5.5795006608413296</v>
      </c>
      <c r="G50" s="32" t="s">
        <v>126</v>
      </c>
      <c r="H50" s="33">
        <v>35947</v>
      </c>
      <c r="I50" s="32">
        <v>4.9888156800474102</v>
      </c>
      <c r="J50" s="32">
        <v>5.5795006608413296</v>
      </c>
      <c r="M50" s="1" t="s">
        <v>126</v>
      </c>
      <c r="N50" s="33">
        <v>42125</v>
      </c>
      <c r="O50" s="32">
        <v>0</v>
      </c>
      <c r="P50" s="32">
        <v>7.51528462563933</v>
      </c>
      <c r="S50" s="1" t="s">
        <v>126</v>
      </c>
      <c r="T50" s="33">
        <v>41579</v>
      </c>
      <c r="U50" s="32">
        <v>0.99903956687672502</v>
      </c>
      <c r="V50" s="32">
        <v>1.36336230459793</v>
      </c>
    </row>
    <row r="51" spans="1:22" x14ac:dyDescent="0.25">
      <c r="A51" s="32" t="s">
        <v>127</v>
      </c>
      <c r="B51" s="33">
        <v>35977</v>
      </c>
      <c r="C51" s="32">
        <v>8.5725676020014898</v>
      </c>
      <c r="D51" s="32">
        <v>6.72273233041824</v>
      </c>
      <c r="G51" s="32" t="s">
        <v>127</v>
      </c>
      <c r="H51" s="33">
        <v>35977</v>
      </c>
      <c r="I51" s="32">
        <v>8.5725676020014898</v>
      </c>
      <c r="J51" s="32">
        <v>6.72273233041824</v>
      </c>
      <c r="M51" s="1" t="s">
        <v>127</v>
      </c>
      <c r="N51" s="33">
        <v>42156</v>
      </c>
      <c r="O51" s="32">
        <v>5.4940625536270797</v>
      </c>
      <c r="P51" s="32">
        <v>10.9728332904666</v>
      </c>
      <c r="S51" s="1" t="s">
        <v>127</v>
      </c>
      <c r="T51" s="33">
        <v>41609</v>
      </c>
      <c r="U51" s="32">
        <v>1.3293593177690599</v>
      </c>
      <c r="V51" s="32">
        <v>1.4298542460193799</v>
      </c>
    </row>
    <row r="52" spans="1:22" x14ac:dyDescent="0.25">
      <c r="A52" s="32" t="s">
        <v>128</v>
      </c>
      <c r="B52" s="33">
        <v>36008</v>
      </c>
      <c r="C52" s="32">
        <v>5.9333978555069402</v>
      </c>
      <c r="D52" s="32">
        <v>6.51051646556144</v>
      </c>
      <c r="G52" s="32" t="s">
        <v>128</v>
      </c>
      <c r="H52" s="33">
        <v>36008</v>
      </c>
      <c r="I52" s="32">
        <v>5.9333978555069402</v>
      </c>
      <c r="J52" s="32">
        <v>6.51051646556144</v>
      </c>
      <c r="M52" s="1" t="s">
        <v>128</v>
      </c>
      <c r="N52" s="33">
        <v>42186</v>
      </c>
      <c r="O52" s="32">
        <v>5.4842710495120697</v>
      </c>
      <c r="P52" s="32">
        <v>9.7492641189103804</v>
      </c>
      <c r="S52" s="1" t="s">
        <v>128</v>
      </c>
      <c r="T52" s="33">
        <v>41640</v>
      </c>
      <c r="U52" s="32">
        <v>0.80815130577884797</v>
      </c>
      <c r="V52" s="32">
        <v>1.05520679091146</v>
      </c>
    </row>
    <row r="53" spans="1:22" x14ac:dyDescent="0.25">
      <c r="A53" s="32" t="s">
        <v>129</v>
      </c>
      <c r="B53" s="33">
        <v>36039</v>
      </c>
      <c r="C53" s="32">
        <v>6.8849873226790397</v>
      </c>
      <c r="D53" s="32">
        <v>5.2829975019176398</v>
      </c>
      <c r="G53" s="32" t="s">
        <v>129</v>
      </c>
      <c r="H53" s="33">
        <v>36039</v>
      </c>
      <c r="I53" s="32">
        <v>6.8849873226790397</v>
      </c>
      <c r="J53" s="32">
        <v>5.2829975019176398</v>
      </c>
      <c r="M53" s="1" t="s">
        <v>129</v>
      </c>
      <c r="N53" s="33">
        <v>42217</v>
      </c>
      <c r="O53" s="32">
        <v>5.1035087087415798</v>
      </c>
      <c r="P53" s="32">
        <v>9.8326920201287393</v>
      </c>
      <c r="S53" s="1" t="s">
        <v>129</v>
      </c>
      <c r="T53" s="33">
        <v>41671</v>
      </c>
      <c r="U53" s="32">
        <v>0.83253221960587498</v>
      </c>
      <c r="V53" s="32">
        <v>1.18074048920773</v>
      </c>
    </row>
    <row r="54" spans="1:22" x14ac:dyDescent="0.25">
      <c r="A54" s="32" t="s">
        <v>130</v>
      </c>
      <c r="B54" s="33">
        <v>36069</v>
      </c>
      <c r="C54" s="32">
        <v>3.7178603449438801</v>
      </c>
      <c r="D54" s="32">
        <v>5.1712973466123904</v>
      </c>
      <c r="G54" s="32" t="s">
        <v>130</v>
      </c>
      <c r="H54" s="33">
        <v>36069</v>
      </c>
      <c r="I54" s="32">
        <v>3.7178603449438801</v>
      </c>
      <c r="J54" s="32">
        <v>5.1712973466123904</v>
      </c>
      <c r="M54" s="1" t="s">
        <v>130</v>
      </c>
      <c r="N54" s="33">
        <v>42248</v>
      </c>
      <c r="O54" s="32">
        <v>3.5524324553155502</v>
      </c>
      <c r="P54" s="32">
        <v>8.6350337802841199</v>
      </c>
      <c r="S54" s="1" t="s">
        <v>130</v>
      </c>
      <c r="T54" s="33">
        <v>41699</v>
      </c>
      <c r="U54" s="32">
        <v>1.1545646888726599</v>
      </c>
      <c r="V54" s="32">
        <v>1.7015187107499501</v>
      </c>
    </row>
    <row r="55" spans="1:22" x14ac:dyDescent="0.25">
      <c r="A55" s="32" t="s">
        <v>131</v>
      </c>
      <c r="B55" s="33">
        <v>36100</v>
      </c>
      <c r="C55" s="32">
        <v>3.9343280071531601</v>
      </c>
      <c r="D55" s="32">
        <v>3.90766135434317</v>
      </c>
      <c r="G55" s="32" t="s">
        <v>131</v>
      </c>
      <c r="H55" s="33">
        <v>36100</v>
      </c>
      <c r="I55" s="32">
        <v>3.9343280071531601</v>
      </c>
      <c r="J55" s="32">
        <v>3.90766135434317</v>
      </c>
      <c r="M55" s="1" t="s">
        <v>131</v>
      </c>
      <c r="N55" s="33">
        <v>42278</v>
      </c>
      <c r="O55" s="32">
        <v>4.6278351945482799</v>
      </c>
      <c r="P55" s="32">
        <v>8.5476675998375509</v>
      </c>
      <c r="S55" s="1" t="s">
        <v>131</v>
      </c>
      <c r="T55" s="33">
        <v>41730</v>
      </c>
      <c r="U55" s="32">
        <v>1.31832237764634</v>
      </c>
      <c r="V55" s="32">
        <v>2.0463970752703902</v>
      </c>
    </row>
    <row r="56" spans="1:22" x14ac:dyDescent="0.25">
      <c r="A56" s="32" t="s">
        <v>132</v>
      </c>
      <c r="B56" s="33">
        <v>36130</v>
      </c>
      <c r="C56" s="32">
        <v>3.9755616617380798</v>
      </c>
      <c r="D56" s="32">
        <v>3.0087598075442101</v>
      </c>
      <c r="G56" s="32" t="s">
        <v>132</v>
      </c>
      <c r="H56" s="33">
        <v>36130</v>
      </c>
      <c r="I56" s="32">
        <v>3.9755616617380798</v>
      </c>
      <c r="J56" s="32">
        <v>3.0087598075442101</v>
      </c>
      <c r="M56" s="1" t="s">
        <v>132</v>
      </c>
      <c r="N56" s="33">
        <v>42309</v>
      </c>
      <c r="O56" s="32">
        <v>2.3534554210318799</v>
      </c>
      <c r="P56" s="32">
        <v>8.2949739176444997</v>
      </c>
      <c r="S56" s="1" t="s">
        <v>132</v>
      </c>
      <c r="T56" s="33">
        <v>41760</v>
      </c>
      <c r="U56" s="32">
        <v>1.64303362888696</v>
      </c>
      <c r="V56" s="32">
        <v>2.3586393365945999</v>
      </c>
    </row>
    <row r="57" spans="1:22" x14ac:dyDescent="0.25">
      <c r="A57" s="32" t="s">
        <v>133</v>
      </c>
      <c r="B57" s="33">
        <v>36161</v>
      </c>
      <c r="C57" s="32">
        <v>1.6642833583935399</v>
      </c>
      <c r="D57" s="32">
        <v>1.4891609570887001</v>
      </c>
      <c r="G57" s="32" t="s">
        <v>133</v>
      </c>
      <c r="H57" s="33">
        <v>36161</v>
      </c>
      <c r="I57" s="32">
        <v>1.6642833583935399</v>
      </c>
      <c r="J57" s="32">
        <v>1.4891609570887001</v>
      </c>
      <c r="M57" s="1" t="s">
        <v>133</v>
      </c>
      <c r="N57" s="33">
        <v>42339</v>
      </c>
      <c r="O57" s="32">
        <v>4.4837839021339398</v>
      </c>
      <c r="P57" s="32">
        <v>7.8825695972802796</v>
      </c>
      <c r="S57" s="1" t="s">
        <v>133</v>
      </c>
      <c r="T57" s="33">
        <v>41791</v>
      </c>
      <c r="U57" s="32">
        <v>1.8650124898798699</v>
      </c>
      <c r="V57" s="32">
        <v>2.8885975949628402</v>
      </c>
    </row>
    <row r="58" spans="1:22" x14ac:dyDescent="0.25">
      <c r="A58" s="32" t="s">
        <v>134</v>
      </c>
      <c r="B58" s="33">
        <v>36192</v>
      </c>
      <c r="C58" s="32">
        <v>1.8480881360994399</v>
      </c>
      <c r="D58" s="32">
        <v>1.7220757405393099</v>
      </c>
      <c r="G58" s="32" t="s">
        <v>134</v>
      </c>
      <c r="H58" s="33">
        <v>36192</v>
      </c>
      <c r="I58" s="32">
        <v>1.8480881360994399</v>
      </c>
      <c r="J58" s="32">
        <v>1.7220757405393099</v>
      </c>
      <c r="M58" s="1" t="s">
        <v>134</v>
      </c>
      <c r="N58" s="33">
        <v>42370</v>
      </c>
      <c r="O58" s="32">
        <v>3.3750992004615301</v>
      </c>
      <c r="P58" s="32">
        <v>5.8453702944580002</v>
      </c>
      <c r="S58" s="1" t="s">
        <v>134</v>
      </c>
      <c r="T58" s="33">
        <v>41821</v>
      </c>
      <c r="U58" s="32">
        <v>1.7663512980790901</v>
      </c>
      <c r="V58" s="32">
        <v>2.83873877821225</v>
      </c>
    </row>
    <row r="59" spans="1:22" x14ac:dyDescent="0.25">
      <c r="A59" s="32" t="s">
        <v>135</v>
      </c>
      <c r="B59" s="33">
        <v>36220</v>
      </c>
      <c r="C59" s="32">
        <v>1.9908443548622501</v>
      </c>
      <c r="D59" s="32">
        <v>2.4061357300180002</v>
      </c>
      <c r="G59" s="32" t="s">
        <v>135</v>
      </c>
      <c r="H59" s="33">
        <v>36220</v>
      </c>
      <c r="I59" s="32">
        <v>1.9908443548622501</v>
      </c>
      <c r="J59" s="32">
        <v>2.4061357300180002</v>
      </c>
      <c r="M59" s="1" t="s">
        <v>135</v>
      </c>
      <c r="N59" s="33">
        <v>42401</v>
      </c>
      <c r="O59" s="32">
        <v>2.3303641494677301</v>
      </c>
      <c r="P59" s="32">
        <v>6.46749903865833</v>
      </c>
      <c r="S59" s="1" t="s">
        <v>135</v>
      </c>
      <c r="T59" s="33">
        <v>41852</v>
      </c>
      <c r="U59" s="32">
        <v>1.46268827925532</v>
      </c>
      <c r="V59" s="32">
        <v>3.0306428828132099</v>
      </c>
    </row>
    <row r="60" spans="1:22" x14ac:dyDescent="0.25">
      <c r="A60" s="32" t="s">
        <v>136</v>
      </c>
      <c r="B60" s="33">
        <v>36251</v>
      </c>
      <c r="C60" s="32">
        <v>3.1416548891317202</v>
      </c>
      <c r="D60" s="32">
        <v>3.1922253769363498</v>
      </c>
      <c r="G60" s="32" t="s">
        <v>136</v>
      </c>
      <c r="H60" s="33">
        <v>36251</v>
      </c>
      <c r="I60" s="32">
        <v>3.1416548891317202</v>
      </c>
      <c r="J60" s="32">
        <v>3.1922253769363498</v>
      </c>
      <c r="M60" s="1" t="s">
        <v>136</v>
      </c>
      <c r="N60" s="33">
        <v>42430</v>
      </c>
      <c r="O60" s="32">
        <v>0</v>
      </c>
      <c r="P60" s="32">
        <v>7.0097848726670096</v>
      </c>
      <c r="S60" s="1" t="s">
        <v>136</v>
      </c>
      <c r="T60" s="33">
        <v>41883</v>
      </c>
      <c r="U60" s="32">
        <v>1.32260906009698</v>
      </c>
      <c r="V60" s="32">
        <v>2.6185057665423099</v>
      </c>
    </row>
    <row r="61" spans="1:22" x14ac:dyDescent="0.25">
      <c r="A61" s="32" t="s">
        <v>137</v>
      </c>
      <c r="B61" s="33">
        <v>36281</v>
      </c>
      <c r="C61" s="32">
        <v>2.56228750183416</v>
      </c>
      <c r="D61" s="32">
        <v>3.7518331452263398</v>
      </c>
      <c r="G61" s="32" t="s">
        <v>137</v>
      </c>
      <c r="H61" s="33">
        <v>36281</v>
      </c>
      <c r="I61" s="32">
        <v>2.56228750183416</v>
      </c>
      <c r="J61" s="32">
        <v>3.7518331452263398</v>
      </c>
      <c r="S61" s="1" t="s">
        <v>137</v>
      </c>
      <c r="T61" s="33">
        <v>41913</v>
      </c>
      <c r="U61" s="32">
        <v>1.48332311485379</v>
      </c>
      <c r="V61" s="32">
        <v>2.6502453147755798</v>
      </c>
    </row>
    <row r="62" spans="1:22" x14ac:dyDescent="0.25">
      <c r="A62" s="32" t="s">
        <v>138</v>
      </c>
      <c r="B62" s="33">
        <v>36312</v>
      </c>
      <c r="C62" s="32">
        <v>4.0693399881064796</v>
      </c>
      <c r="D62" s="32">
        <v>4.48488250415223</v>
      </c>
      <c r="G62" s="32" t="s">
        <v>138</v>
      </c>
      <c r="H62" s="33">
        <v>36312</v>
      </c>
      <c r="I62" s="32">
        <v>4.0693399881064796</v>
      </c>
      <c r="J62" s="32">
        <v>4.48488250415223</v>
      </c>
      <c r="S62" s="1" t="s">
        <v>138</v>
      </c>
      <c r="T62" s="33">
        <v>41944</v>
      </c>
      <c r="U62" s="32">
        <v>1.2232484486872</v>
      </c>
      <c r="V62" s="32">
        <v>2.4499986087616299</v>
      </c>
    </row>
    <row r="63" spans="1:22" x14ac:dyDescent="0.25">
      <c r="A63" s="32" t="s">
        <v>139</v>
      </c>
      <c r="B63" s="33">
        <v>36342</v>
      </c>
      <c r="C63" s="32">
        <v>6.6327677430768004</v>
      </c>
      <c r="D63" s="32">
        <v>5.0645390459292097</v>
      </c>
      <c r="G63" s="32" t="s">
        <v>139</v>
      </c>
      <c r="H63" s="33">
        <v>36342</v>
      </c>
      <c r="I63" s="32">
        <v>6.6327677430768004</v>
      </c>
      <c r="J63" s="32">
        <v>5.0645390459292097</v>
      </c>
      <c r="S63" s="1" t="s">
        <v>139</v>
      </c>
      <c r="T63" s="33">
        <v>41974</v>
      </c>
      <c r="U63" s="32">
        <v>1.41333766423332</v>
      </c>
      <c r="V63" s="32">
        <v>2.5767054975302601</v>
      </c>
    </row>
    <row r="64" spans="1:22" x14ac:dyDescent="0.25">
      <c r="A64" s="32" t="s">
        <v>140</v>
      </c>
      <c r="B64" s="33">
        <v>36373</v>
      </c>
      <c r="C64" s="32">
        <v>6.2399507477430403</v>
      </c>
      <c r="D64" s="32">
        <v>5.3239603469047996</v>
      </c>
      <c r="G64" s="32" t="s">
        <v>140</v>
      </c>
      <c r="H64" s="33">
        <v>36373</v>
      </c>
      <c r="I64" s="32">
        <v>6.2399507477430403</v>
      </c>
      <c r="J64" s="32">
        <v>5.3239603469047996</v>
      </c>
      <c r="S64" s="1" t="s">
        <v>140</v>
      </c>
      <c r="T64" s="33">
        <v>42005</v>
      </c>
      <c r="U64" s="32">
        <v>1.18532108146546</v>
      </c>
      <c r="V64" s="32">
        <v>2.0138978827698599</v>
      </c>
    </row>
    <row r="65" spans="1:22" x14ac:dyDescent="0.25">
      <c r="A65" s="32" t="s">
        <v>141</v>
      </c>
      <c r="B65" s="33">
        <v>36404</v>
      </c>
      <c r="C65" s="32">
        <v>6.7773571408220397</v>
      </c>
      <c r="D65" s="32">
        <v>4.5940636897405396</v>
      </c>
      <c r="G65" s="32" t="s">
        <v>141</v>
      </c>
      <c r="H65" s="33">
        <v>36404</v>
      </c>
      <c r="I65" s="32">
        <v>6.7773571408220397</v>
      </c>
      <c r="J65" s="32">
        <v>4.5940636897405396</v>
      </c>
      <c r="S65" s="1" t="s">
        <v>141</v>
      </c>
      <c r="T65" s="33">
        <v>42036</v>
      </c>
      <c r="U65" s="32">
        <v>1.28697472685728</v>
      </c>
      <c r="V65" s="32">
        <v>2.3083656684596399</v>
      </c>
    </row>
    <row r="66" spans="1:22" x14ac:dyDescent="0.25">
      <c r="A66" s="32" t="s">
        <v>142</v>
      </c>
      <c r="B66" s="33">
        <v>36434</v>
      </c>
      <c r="C66" s="32">
        <v>5.5032787555320803</v>
      </c>
      <c r="D66" s="32">
        <v>4.6820499324113296</v>
      </c>
      <c r="G66" s="32" t="s">
        <v>142</v>
      </c>
      <c r="H66" s="33">
        <v>36434</v>
      </c>
      <c r="I66" s="32">
        <v>5.5032787555320803</v>
      </c>
      <c r="J66" s="32">
        <v>4.6820499324113296</v>
      </c>
      <c r="S66" s="1" t="s">
        <v>142</v>
      </c>
      <c r="T66" s="33">
        <v>42064</v>
      </c>
      <c r="U66" s="32">
        <v>1.7225365452961501</v>
      </c>
      <c r="V66" s="32">
        <v>3.0402891260525302</v>
      </c>
    </row>
    <row r="67" spans="1:22" x14ac:dyDescent="0.25">
      <c r="A67" s="32" t="s">
        <v>143</v>
      </c>
      <c r="B67" s="33">
        <v>36465</v>
      </c>
      <c r="C67" s="32">
        <v>5.3728794846112002</v>
      </c>
      <c r="D67" s="32">
        <v>4.4037217299518403</v>
      </c>
      <c r="G67" s="32" t="s">
        <v>143</v>
      </c>
      <c r="H67" s="33">
        <v>36465</v>
      </c>
      <c r="I67" s="32">
        <v>5.3728794846112002</v>
      </c>
      <c r="J67" s="32">
        <v>4.4037217299518403</v>
      </c>
      <c r="S67" s="1" t="s">
        <v>143</v>
      </c>
      <c r="T67" s="33">
        <v>42095</v>
      </c>
      <c r="U67" s="32">
        <v>1.7252982408612501</v>
      </c>
      <c r="V67" s="32">
        <v>3.4343876009074599</v>
      </c>
    </row>
    <row r="68" spans="1:22" x14ac:dyDescent="0.25">
      <c r="A68" s="32" t="s">
        <v>144</v>
      </c>
      <c r="B68" s="33">
        <v>36495</v>
      </c>
      <c r="C68" s="32">
        <v>5.4206972535636</v>
      </c>
      <c r="D68" s="32">
        <v>4.6959145910073001</v>
      </c>
      <c r="G68" s="32" t="s">
        <v>144</v>
      </c>
      <c r="H68" s="33">
        <v>36495</v>
      </c>
      <c r="I68" s="32">
        <v>5.4206972535636</v>
      </c>
      <c r="J68" s="32">
        <v>4.6959145910073001</v>
      </c>
      <c r="S68" s="1" t="s">
        <v>144</v>
      </c>
      <c r="T68" s="33">
        <v>42125</v>
      </c>
      <c r="U68" s="32">
        <v>1.3993222940282</v>
      </c>
      <c r="V68" s="32">
        <v>4.0097868165589503</v>
      </c>
    </row>
    <row r="69" spans="1:22" x14ac:dyDescent="0.25">
      <c r="A69" s="32" t="s">
        <v>145</v>
      </c>
      <c r="B69" s="33">
        <v>36526</v>
      </c>
      <c r="C69" s="32">
        <v>4.4843472799174799</v>
      </c>
      <c r="D69" s="32">
        <v>3.5785964472287399</v>
      </c>
      <c r="G69" s="32" t="s">
        <v>145</v>
      </c>
      <c r="H69" s="33">
        <v>36526</v>
      </c>
      <c r="I69" s="32">
        <v>4.4843472799174799</v>
      </c>
      <c r="J69" s="32">
        <v>3.5785964472287399</v>
      </c>
      <c r="S69" s="1" t="s">
        <v>145</v>
      </c>
      <c r="T69" s="33">
        <v>42156</v>
      </c>
      <c r="U69" s="32">
        <v>3.0437808870382601</v>
      </c>
      <c r="V69" s="32">
        <v>4.3219315638015798</v>
      </c>
    </row>
    <row r="70" spans="1:22" x14ac:dyDescent="0.25">
      <c r="A70" s="32" t="s">
        <v>146</v>
      </c>
      <c r="B70" s="33">
        <v>36557</v>
      </c>
      <c r="C70" s="32">
        <v>4.4982097391120899</v>
      </c>
      <c r="D70" s="32">
        <v>3.59839812308359</v>
      </c>
      <c r="G70" s="32" t="s">
        <v>146</v>
      </c>
      <c r="H70" s="33">
        <v>36557</v>
      </c>
      <c r="I70" s="32">
        <v>4.4982097391120899</v>
      </c>
      <c r="J70" s="32">
        <v>3.59839812308359</v>
      </c>
      <c r="S70" s="1" t="s">
        <v>146</v>
      </c>
      <c r="T70" s="33">
        <v>42186</v>
      </c>
      <c r="U70" s="32">
        <v>2.0397290417560598</v>
      </c>
      <c r="V70" s="32">
        <v>4.0138723400589704</v>
      </c>
    </row>
    <row r="71" spans="1:22" x14ac:dyDescent="0.25">
      <c r="A71" s="32" t="s">
        <v>147</v>
      </c>
      <c r="B71" s="33">
        <v>36586</v>
      </c>
      <c r="C71" s="32">
        <v>5.6013372801323698</v>
      </c>
      <c r="D71" s="32">
        <v>4.7528451330527401</v>
      </c>
      <c r="G71" s="32" t="s">
        <v>147</v>
      </c>
      <c r="H71" s="33">
        <v>36586</v>
      </c>
      <c r="I71" s="32">
        <v>5.6013372801323698</v>
      </c>
      <c r="J71" s="32">
        <v>4.7528451330527401</v>
      </c>
      <c r="S71" s="1" t="s">
        <v>147</v>
      </c>
      <c r="T71" s="33">
        <v>42217</v>
      </c>
      <c r="U71" s="32">
        <v>2.1461508499821802</v>
      </c>
      <c r="V71" s="32">
        <v>4.1451579265207004</v>
      </c>
    </row>
    <row r="72" spans="1:22" x14ac:dyDescent="0.25">
      <c r="A72" s="32" t="s">
        <v>148</v>
      </c>
      <c r="B72" s="33">
        <v>36617</v>
      </c>
      <c r="C72" s="32">
        <v>6.6249054263934601</v>
      </c>
      <c r="D72" s="32">
        <v>5.5735063388870598</v>
      </c>
      <c r="G72" s="32" t="s">
        <v>148</v>
      </c>
      <c r="H72" s="33">
        <v>36617</v>
      </c>
      <c r="I72" s="32">
        <v>6.6249054263934601</v>
      </c>
      <c r="J72" s="32">
        <v>5.5735063388870598</v>
      </c>
      <c r="S72" s="1" t="s">
        <v>148</v>
      </c>
      <c r="T72" s="33">
        <v>42248</v>
      </c>
      <c r="U72" s="32">
        <v>2.4810739104194699</v>
      </c>
      <c r="V72" s="32">
        <v>3.5536769470161902</v>
      </c>
    </row>
    <row r="73" spans="1:22" x14ac:dyDescent="0.25">
      <c r="A73" s="32" t="s">
        <v>149</v>
      </c>
      <c r="B73" s="33">
        <v>36647</v>
      </c>
      <c r="C73" s="32">
        <v>6.8571058316001698</v>
      </c>
      <c r="D73" s="32">
        <v>6.3275269638273599</v>
      </c>
      <c r="G73" s="32" t="s">
        <v>149</v>
      </c>
      <c r="H73" s="33">
        <v>36647</v>
      </c>
      <c r="I73" s="32">
        <v>6.8571058316001698</v>
      </c>
      <c r="J73" s="32">
        <v>6.3275269638273599</v>
      </c>
      <c r="S73" s="1" t="s">
        <v>149</v>
      </c>
      <c r="T73" s="33">
        <v>42278</v>
      </c>
      <c r="U73" s="32">
        <v>2.30854750034029</v>
      </c>
      <c r="V73" s="32">
        <v>3.31492634055645</v>
      </c>
    </row>
    <row r="74" spans="1:22" x14ac:dyDescent="0.25">
      <c r="A74" s="32" t="s">
        <v>150</v>
      </c>
      <c r="B74" s="33">
        <v>36678</v>
      </c>
      <c r="C74" s="32">
        <v>8.5351092315563708</v>
      </c>
      <c r="D74" s="32">
        <v>6.3934547771354504</v>
      </c>
      <c r="G74" s="32" t="s">
        <v>150</v>
      </c>
      <c r="H74" s="33">
        <v>36678</v>
      </c>
      <c r="I74" s="32">
        <v>8.5351092315563708</v>
      </c>
      <c r="J74" s="32">
        <v>6.3934547771354504</v>
      </c>
      <c r="S74" s="1" t="s">
        <v>150</v>
      </c>
      <c r="T74" s="33">
        <v>42309</v>
      </c>
      <c r="U74" s="32">
        <v>2.8524052281938799</v>
      </c>
      <c r="V74" s="32">
        <v>3.02484213705565</v>
      </c>
    </row>
    <row r="75" spans="1:22" x14ac:dyDescent="0.25">
      <c r="A75" s="32" t="s">
        <v>151</v>
      </c>
      <c r="B75" s="33">
        <v>36708</v>
      </c>
      <c r="C75" s="32">
        <v>7.8481660420018402</v>
      </c>
      <c r="D75" s="32">
        <v>6.6703722701213604</v>
      </c>
      <c r="G75" s="32" t="s">
        <v>151</v>
      </c>
      <c r="H75" s="33">
        <v>36708</v>
      </c>
      <c r="I75" s="32">
        <v>7.8481660420018402</v>
      </c>
      <c r="J75" s="32">
        <v>6.6703722701213604</v>
      </c>
      <c r="S75" s="1" t="s">
        <v>151</v>
      </c>
      <c r="T75" s="33">
        <v>42339</v>
      </c>
      <c r="U75" s="32">
        <v>3.3534697309366202</v>
      </c>
      <c r="V75" s="32">
        <v>2.9065370929719498</v>
      </c>
    </row>
    <row r="76" spans="1:22" x14ac:dyDescent="0.25">
      <c r="A76" s="32" t="s">
        <v>152</v>
      </c>
      <c r="B76" s="33">
        <v>36739</v>
      </c>
      <c r="C76" s="32">
        <v>7.9600430518893202</v>
      </c>
      <c r="D76" s="32">
        <v>7.1782968744668398</v>
      </c>
      <c r="G76" s="32" t="s">
        <v>152</v>
      </c>
      <c r="H76" s="33">
        <v>36739</v>
      </c>
      <c r="I76" s="32">
        <v>7.9600430518893202</v>
      </c>
      <c r="J76" s="32">
        <v>7.1782968744668398</v>
      </c>
      <c r="S76" s="1" t="s">
        <v>152</v>
      </c>
      <c r="T76" s="33">
        <v>42370</v>
      </c>
      <c r="U76" s="32">
        <v>1.9825534333718799</v>
      </c>
      <c r="V76" s="32">
        <v>2.15649103893929</v>
      </c>
    </row>
    <row r="77" spans="1:22" x14ac:dyDescent="0.25">
      <c r="A77" s="32" t="s">
        <v>153</v>
      </c>
      <c r="B77" s="33">
        <v>36770</v>
      </c>
      <c r="C77" s="32">
        <v>7.8248890778976001</v>
      </c>
      <c r="D77" s="32">
        <v>6.3810457353320098</v>
      </c>
      <c r="G77" s="32" t="s">
        <v>153</v>
      </c>
      <c r="H77" s="33">
        <v>36770</v>
      </c>
      <c r="I77" s="32">
        <v>7.8248890778976001</v>
      </c>
      <c r="J77" s="32">
        <v>6.3810457353320098</v>
      </c>
      <c r="S77" s="1" t="s">
        <v>153</v>
      </c>
      <c r="T77" s="33">
        <v>42401</v>
      </c>
      <c r="U77" s="32">
        <v>1.4891661133840599</v>
      </c>
      <c r="V77" s="32">
        <v>2.1364905086202701</v>
      </c>
    </row>
    <row r="78" spans="1:22" x14ac:dyDescent="0.25">
      <c r="A78" s="32" t="s">
        <v>154</v>
      </c>
      <c r="B78" s="33">
        <v>36800</v>
      </c>
      <c r="C78" s="32">
        <v>6.6684800339654897</v>
      </c>
      <c r="D78" s="32">
        <v>6.5805458278086002</v>
      </c>
      <c r="G78" s="32" t="s">
        <v>154</v>
      </c>
      <c r="H78" s="33">
        <v>36800</v>
      </c>
      <c r="I78" s="32">
        <v>6.6684800339654897</v>
      </c>
      <c r="J78" s="32">
        <v>6.5805458278086002</v>
      </c>
      <c r="S78" s="1" t="s">
        <v>154</v>
      </c>
      <c r="T78" s="33">
        <v>42430</v>
      </c>
      <c r="U78" s="32">
        <v>2.6082729172956198</v>
      </c>
      <c r="V78" s="32">
        <v>3.0926238205835999</v>
      </c>
    </row>
    <row r="79" spans="1:22" x14ac:dyDescent="0.25">
      <c r="A79" s="32" t="s">
        <v>155</v>
      </c>
      <c r="B79" s="33">
        <v>36831</v>
      </c>
      <c r="C79" s="32">
        <v>7.2462624172454397</v>
      </c>
      <c r="D79" s="32">
        <v>6.1771810704536501</v>
      </c>
      <c r="G79" s="32" t="s">
        <v>155</v>
      </c>
      <c r="H79" s="33">
        <v>36831</v>
      </c>
      <c r="I79" s="32">
        <v>7.2462624172454397</v>
      </c>
      <c r="J79" s="32">
        <v>6.1771810704536501</v>
      </c>
    </row>
    <row r="80" spans="1:22" x14ac:dyDescent="0.25">
      <c r="A80" s="32" t="s">
        <v>156</v>
      </c>
      <c r="B80" s="33">
        <v>36861</v>
      </c>
      <c r="C80" s="32">
        <v>6.6192520569906899</v>
      </c>
      <c r="D80" s="32">
        <v>6.5961730390199502</v>
      </c>
      <c r="G80" s="32" t="s">
        <v>156</v>
      </c>
      <c r="H80" s="33">
        <v>36861</v>
      </c>
      <c r="I80" s="32">
        <v>6.6192520569906899</v>
      </c>
      <c r="J80" s="32">
        <v>6.5961730390199502</v>
      </c>
    </row>
    <row r="81" spans="1:10" x14ac:dyDescent="0.25">
      <c r="A81" s="32" t="s">
        <v>157</v>
      </c>
      <c r="B81" s="33">
        <v>36892</v>
      </c>
      <c r="C81" s="32">
        <v>4.3200891295490003</v>
      </c>
      <c r="D81" s="32">
        <v>5.5054994863703701</v>
      </c>
      <c r="G81" s="32" t="s">
        <v>157</v>
      </c>
      <c r="H81" s="33">
        <v>36892</v>
      </c>
      <c r="I81" s="32">
        <v>4.3200891295490003</v>
      </c>
      <c r="J81" s="32">
        <v>5.5054994863703701</v>
      </c>
    </row>
    <row r="82" spans="1:10" x14ac:dyDescent="0.25">
      <c r="A82" s="32" t="s">
        <v>158</v>
      </c>
      <c r="B82" s="33">
        <v>36923</v>
      </c>
      <c r="C82" s="32">
        <v>4.75040362542798</v>
      </c>
      <c r="D82" s="32">
        <v>6.4356451069484102</v>
      </c>
      <c r="G82" s="32" t="s">
        <v>158</v>
      </c>
      <c r="H82" s="33">
        <v>36923</v>
      </c>
      <c r="I82" s="32">
        <v>4.75040362542798</v>
      </c>
      <c r="J82" s="32">
        <v>6.4356451069484102</v>
      </c>
    </row>
    <row r="83" spans="1:10" x14ac:dyDescent="0.25">
      <c r="A83" s="32" t="s">
        <v>159</v>
      </c>
      <c r="B83" s="33">
        <v>36951</v>
      </c>
      <c r="C83" s="32">
        <v>7.6083933142405904</v>
      </c>
      <c r="D83" s="32">
        <v>8.7921147326797797</v>
      </c>
      <c r="G83" s="32" t="s">
        <v>159</v>
      </c>
      <c r="H83" s="33">
        <v>36951</v>
      </c>
      <c r="I83" s="32">
        <v>7.6083933142405904</v>
      </c>
      <c r="J83" s="32">
        <v>8.7921147326797797</v>
      </c>
    </row>
    <row r="84" spans="1:10" x14ac:dyDescent="0.25">
      <c r="A84" s="32" t="s">
        <v>160</v>
      </c>
      <c r="B84" s="33">
        <v>36982</v>
      </c>
      <c r="C84" s="32">
        <v>7.75536386009684</v>
      </c>
      <c r="D84" s="32">
        <v>9.8007194222615492</v>
      </c>
      <c r="G84" s="32" t="s">
        <v>160</v>
      </c>
      <c r="H84" s="33">
        <v>36982</v>
      </c>
      <c r="I84" s="32">
        <v>7.75536386009684</v>
      </c>
      <c r="J84" s="32">
        <v>9.8007194222615492</v>
      </c>
    </row>
    <row r="85" spans="1:10" x14ac:dyDescent="0.25">
      <c r="A85" s="32" t="s">
        <v>161</v>
      </c>
      <c r="B85" s="33">
        <v>37012</v>
      </c>
      <c r="C85" s="32">
        <v>9.37152701418451</v>
      </c>
      <c r="D85" s="32">
        <v>10.2599845328455</v>
      </c>
      <c r="G85" s="32" t="s">
        <v>161</v>
      </c>
      <c r="H85" s="33">
        <v>37012</v>
      </c>
      <c r="I85" s="32">
        <v>9.37152701418451</v>
      </c>
      <c r="J85" s="32">
        <v>10.2599845328455</v>
      </c>
    </row>
    <row r="86" spans="1:10" x14ac:dyDescent="0.25">
      <c r="A86" s="32" t="s">
        <v>162</v>
      </c>
      <c r="B86" s="33">
        <v>37043</v>
      </c>
      <c r="C86" s="32">
        <v>12.392276805832999</v>
      </c>
      <c r="D86" s="32">
        <v>10.2939294952383</v>
      </c>
      <c r="G86" s="32" t="s">
        <v>162</v>
      </c>
      <c r="H86" s="33">
        <v>37043</v>
      </c>
      <c r="I86" s="32">
        <v>12.392276805832999</v>
      </c>
      <c r="J86" s="32">
        <v>10.2939294952383</v>
      </c>
    </row>
    <row r="87" spans="1:10" x14ac:dyDescent="0.25">
      <c r="A87" s="32" t="s">
        <v>163</v>
      </c>
      <c r="B87" s="33">
        <v>37073</v>
      </c>
      <c r="C87" s="32">
        <v>9.7756410846736497</v>
      </c>
      <c r="D87" s="32">
        <v>9.6230739581197895</v>
      </c>
      <c r="G87" s="32" t="s">
        <v>163</v>
      </c>
      <c r="H87" s="33">
        <v>37073</v>
      </c>
      <c r="I87" s="32">
        <v>9.7756410846736497</v>
      </c>
      <c r="J87" s="32">
        <v>9.6230739581197895</v>
      </c>
    </row>
    <row r="88" spans="1:10" x14ac:dyDescent="0.25">
      <c r="A88" s="32" t="s">
        <v>164</v>
      </c>
      <c r="B88" s="33">
        <v>37104</v>
      </c>
      <c r="C88" s="32">
        <v>9.6471453229671997</v>
      </c>
      <c r="D88" s="32">
        <v>9.9695418282666601</v>
      </c>
      <c r="G88" s="32" t="s">
        <v>164</v>
      </c>
      <c r="H88" s="33">
        <v>37104</v>
      </c>
      <c r="I88" s="32">
        <v>9.6471453229671997</v>
      </c>
      <c r="J88" s="32">
        <v>9.9695418282666601</v>
      </c>
    </row>
    <row r="89" spans="1:10" x14ac:dyDescent="0.25">
      <c r="A89" s="32" t="s">
        <v>165</v>
      </c>
      <c r="B89" s="33">
        <v>37135</v>
      </c>
      <c r="C89" s="32">
        <v>7.4201030830112202</v>
      </c>
      <c r="D89" s="32">
        <v>9.0076187156134395</v>
      </c>
      <c r="G89" s="32" t="s">
        <v>165</v>
      </c>
      <c r="H89" s="33">
        <v>37135</v>
      </c>
      <c r="I89" s="32">
        <v>7.4201030830112202</v>
      </c>
      <c r="J89" s="32">
        <v>9.0076187156134395</v>
      </c>
    </row>
    <row r="90" spans="1:10" x14ac:dyDescent="0.25">
      <c r="A90" s="32" t="s">
        <v>166</v>
      </c>
      <c r="B90" s="33">
        <v>37165</v>
      </c>
      <c r="C90" s="32">
        <v>7.1895255356240702</v>
      </c>
      <c r="D90" s="32">
        <v>8.0742459631530803</v>
      </c>
      <c r="G90" s="32" t="s">
        <v>166</v>
      </c>
      <c r="H90" s="33">
        <v>37165</v>
      </c>
      <c r="I90" s="32">
        <v>7.1895255356240702</v>
      </c>
      <c r="J90" s="32">
        <v>8.0742459631530803</v>
      </c>
    </row>
    <row r="91" spans="1:10" x14ac:dyDescent="0.25">
      <c r="A91" s="32" t="s">
        <v>167</v>
      </c>
      <c r="B91" s="33">
        <v>37196</v>
      </c>
      <c r="C91" s="32">
        <v>6.1653824209531596</v>
      </c>
      <c r="D91" s="32">
        <v>7.8055359403664601</v>
      </c>
      <c r="G91" s="32" t="s">
        <v>167</v>
      </c>
      <c r="H91" s="33">
        <v>37196</v>
      </c>
      <c r="I91" s="32">
        <v>6.1653824209531596</v>
      </c>
      <c r="J91" s="32">
        <v>7.8055359403664601</v>
      </c>
    </row>
    <row r="92" spans="1:10" x14ac:dyDescent="0.25">
      <c r="A92" s="32" t="s">
        <v>168</v>
      </c>
      <c r="B92" s="33">
        <v>37226</v>
      </c>
      <c r="C92" s="32">
        <v>5.6325835637942401</v>
      </c>
      <c r="D92" s="32">
        <v>6.9213724703426101</v>
      </c>
      <c r="G92" s="32" t="s">
        <v>168</v>
      </c>
      <c r="H92" s="33">
        <v>37226</v>
      </c>
      <c r="I92" s="32">
        <v>5.6325835637942401</v>
      </c>
      <c r="J92" s="32">
        <v>6.9213724703426101</v>
      </c>
    </row>
    <row r="93" spans="1:10" x14ac:dyDescent="0.25">
      <c r="A93" s="32" t="s">
        <v>169</v>
      </c>
      <c r="B93" s="33">
        <v>37257</v>
      </c>
      <c r="C93" s="32">
        <v>6.3846662066063899</v>
      </c>
      <c r="D93" s="32">
        <v>4.0444890278781704</v>
      </c>
      <c r="G93" s="32" t="s">
        <v>169</v>
      </c>
      <c r="H93" s="33">
        <v>37257</v>
      </c>
      <c r="I93" s="32">
        <v>6.3846662066063899</v>
      </c>
      <c r="J93" s="32">
        <v>4.0444890278781704</v>
      </c>
    </row>
    <row r="94" spans="1:10" x14ac:dyDescent="0.25">
      <c r="A94" s="32" t="s">
        <v>170</v>
      </c>
      <c r="B94" s="33">
        <v>37288</v>
      </c>
      <c r="C94" s="32">
        <v>3.9825476173704901</v>
      </c>
      <c r="D94" s="32">
        <v>3.4877921420904201</v>
      </c>
      <c r="G94" s="32" t="s">
        <v>170</v>
      </c>
      <c r="H94" s="33">
        <v>37288</v>
      </c>
      <c r="I94" s="32">
        <v>3.9825476173704901</v>
      </c>
      <c r="J94" s="32">
        <v>3.4877921420904201</v>
      </c>
    </row>
    <row r="95" spans="1:10" x14ac:dyDescent="0.25">
      <c r="A95" s="32" t="s">
        <v>171</v>
      </c>
      <c r="B95" s="33">
        <v>37316</v>
      </c>
      <c r="C95" s="32">
        <v>3.0258705906696499</v>
      </c>
      <c r="D95" s="32">
        <v>3.6841275495577999</v>
      </c>
      <c r="G95" s="32" t="s">
        <v>171</v>
      </c>
      <c r="H95" s="33">
        <v>37316</v>
      </c>
      <c r="I95" s="32">
        <v>3.0258705906696499</v>
      </c>
      <c r="J95" s="32">
        <v>3.6841275495577999</v>
      </c>
    </row>
    <row r="96" spans="1:10" x14ac:dyDescent="0.25">
      <c r="A96" s="32" t="s">
        <v>172</v>
      </c>
      <c r="B96" s="33">
        <v>37347</v>
      </c>
      <c r="C96" s="32">
        <v>5.1756129675858098</v>
      </c>
      <c r="D96" s="32">
        <v>5.2874541064553897</v>
      </c>
      <c r="G96" s="32" t="s">
        <v>172</v>
      </c>
      <c r="H96" s="33">
        <v>37347</v>
      </c>
      <c r="I96" s="32">
        <v>5.1756129675858098</v>
      </c>
      <c r="J96" s="32">
        <v>5.2874541064553897</v>
      </c>
    </row>
    <row r="97" spans="1:10" x14ac:dyDescent="0.25">
      <c r="A97" s="32" t="s">
        <v>173</v>
      </c>
      <c r="B97" s="33">
        <v>37377</v>
      </c>
      <c r="C97" s="32">
        <v>4.7931426417075302</v>
      </c>
      <c r="D97" s="32">
        <v>5.49039350368579</v>
      </c>
      <c r="G97" s="32" t="s">
        <v>173</v>
      </c>
      <c r="H97" s="33">
        <v>37377</v>
      </c>
      <c r="I97" s="32">
        <v>4.7931426417075302</v>
      </c>
      <c r="J97" s="32">
        <v>5.49039350368579</v>
      </c>
    </row>
    <row r="98" spans="1:10" x14ac:dyDescent="0.25">
      <c r="A98" s="32" t="s">
        <v>174</v>
      </c>
      <c r="B98" s="33">
        <v>37408</v>
      </c>
      <c r="C98" s="32">
        <v>4.0513700652497402</v>
      </c>
      <c r="D98" s="32">
        <v>6.2472486029172396</v>
      </c>
      <c r="G98" s="32" t="s">
        <v>174</v>
      </c>
      <c r="H98" s="33">
        <v>37408</v>
      </c>
      <c r="I98" s="32">
        <v>4.0513700652497402</v>
      </c>
      <c r="J98" s="32">
        <v>6.2472486029172396</v>
      </c>
    </row>
    <row r="99" spans="1:10" x14ac:dyDescent="0.25">
      <c r="A99" s="32" t="s">
        <v>175</v>
      </c>
      <c r="B99" s="33">
        <v>37438</v>
      </c>
      <c r="C99" s="32">
        <v>5.0678916448765703</v>
      </c>
      <c r="D99" s="32">
        <v>6.7167117988560303</v>
      </c>
      <c r="G99" s="32" t="s">
        <v>175</v>
      </c>
      <c r="H99" s="33">
        <v>37438</v>
      </c>
      <c r="I99" s="32">
        <v>5.0678916448765703</v>
      </c>
      <c r="J99" s="32">
        <v>6.7167117988560303</v>
      </c>
    </row>
    <row r="100" spans="1:10" x14ac:dyDescent="0.25">
      <c r="A100" s="32" t="s">
        <v>176</v>
      </c>
      <c r="B100" s="33">
        <v>37469</v>
      </c>
      <c r="C100" s="32">
        <v>6.4425394825515703</v>
      </c>
      <c r="D100" s="32">
        <v>7.1733797998871598</v>
      </c>
      <c r="G100" s="32" t="s">
        <v>176</v>
      </c>
      <c r="H100" s="33">
        <v>37469</v>
      </c>
      <c r="I100" s="32">
        <v>6.4425394825515703</v>
      </c>
      <c r="J100" s="32">
        <v>7.1733797998871598</v>
      </c>
    </row>
    <row r="101" spans="1:10" x14ac:dyDescent="0.25">
      <c r="A101" s="1" t="s">
        <v>177</v>
      </c>
      <c r="B101" s="33">
        <v>37500</v>
      </c>
      <c r="C101" s="32">
        <v>8.8997739915403908</v>
      </c>
      <c r="D101" s="32">
        <v>6.8061149388440096</v>
      </c>
      <c r="G101" s="1" t="s">
        <v>177</v>
      </c>
      <c r="H101" s="33">
        <v>37500</v>
      </c>
      <c r="I101" s="32">
        <v>8.8997739915403908</v>
      </c>
      <c r="J101" s="32">
        <v>6.8061149388440096</v>
      </c>
    </row>
    <row r="102" spans="1:10" x14ac:dyDescent="0.25">
      <c r="A102" s="1" t="s">
        <v>178</v>
      </c>
      <c r="B102" s="33">
        <v>37530</v>
      </c>
      <c r="C102" s="32">
        <v>5.1789176257843703</v>
      </c>
      <c r="D102" s="32">
        <v>7.6745804563128104</v>
      </c>
      <c r="G102" s="1" t="s">
        <v>178</v>
      </c>
      <c r="H102" s="33">
        <v>37530</v>
      </c>
      <c r="I102" s="32">
        <v>5.1789176257843703</v>
      </c>
      <c r="J102" s="32">
        <v>7.6745804563128104</v>
      </c>
    </row>
    <row r="103" spans="1:10" x14ac:dyDescent="0.25">
      <c r="A103" s="1" t="s">
        <v>179</v>
      </c>
      <c r="B103" s="33">
        <v>37561</v>
      </c>
      <c r="C103" s="32">
        <v>6.53514763041255</v>
      </c>
      <c r="D103" s="32">
        <v>5.0764105015019396</v>
      </c>
      <c r="G103" s="1" t="s">
        <v>179</v>
      </c>
      <c r="H103" s="33">
        <v>37561</v>
      </c>
      <c r="I103" s="32">
        <v>6.53514763041255</v>
      </c>
      <c r="J103" s="32">
        <v>5.0764105015019396</v>
      </c>
    </row>
    <row r="104" spans="1:10" x14ac:dyDescent="0.25">
      <c r="A104" s="1" t="s">
        <v>180</v>
      </c>
      <c r="B104" s="33">
        <v>37591</v>
      </c>
      <c r="C104" s="32">
        <v>2.7079941278900899</v>
      </c>
      <c r="D104" s="32">
        <v>2.4567955968905002</v>
      </c>
      <c r="G104" s="1" t="s">
        <v>180</v>
      </c>
      <c r="H104" s="33">
        <v>37591</v>
      </c>
      <c r="I104" s="32">
        <v>2.7079941278900899</v>
      </c>
      <c r="J104" s="32">
        <v>2.4567955968905002</v>
      </c>
    </row>
    <row r="105" spans="1:10" x14ac:dyDescent="0.25">
      <c r="A105" s="1" t="s">
        <v>181</v>
      </c>
      <c r="B105" s="33">
        <v>37622</v>
      </c>
      <c r="C105" s="32">
        <v>2.5387772574967702</v>
      </c>
      <c r="D105" s="32">
        <v>1.4806012322227</v>
      </c>
      <c r="G105" s="1" t="s">
        <v>181</v>
      </c>
      <c r="H105" s="33">
        <v>37622</v>
      </c>
      <c r="I105" s="32">
        <v>2.5387772574967702</v>
      </c>
      <c r="J105" s="32">
        <v>1.4806012322227</v>
      </c>
    </row>
    <row r="106" spans="1:10" x14ac:dyDescent="0.25">
      <c r="A106" s="1" t="s">
        <v>182</v>
      </c>
      <c r="B106" s="33">
        <v>37653</v>
      </c>
      <c r="C106" s="32">
        <v>7.5946175670549696</v>
      </c>
      <c r="D106" s="32">
        <v>1.8115739182786601</v>
      </c>
      <c r="G106" s="1" t="s">
        <v>182</v>
      </c>
      <c r="H106" s="33">
        <v>37653</v>
      </c>
      <c r="I106" s="32">
        <v>7.5946175670549696</v>
      </c>
      <c r="J106" s="32">
        <v>1.8115739182786601</v>
      </c>
    </row>
    <row r="107" spans="1:10" x14ac:dyDescent="0.25">
      <c r="A107" s="1" t="s">
        <v>183</v>
      </c>
      <c r="B107" s="33">
        <v>37681</v>
      </c>
      <c r="C107" s="32">
        <v>4.0756665270370602</v>
      </c>
      <c r="D107" s="32">
        <v>2.3560704436808702</v>
      </c>
      <c r="G107" s="1" t="s">
        <v>183</v>
      </c>
      <c r="H107" s="33">
        <v>37681</v>
      </c>
      <c r="I107" s="32">
        <v>4.0756665270370602</v>
      </c>
      <c r="J107" s="32">
        <v>2.3560704436808702</v>
      </c>
    </row>
    <row r="108" spans="1:10" x14ac:dyDescent="0.25">
      <c r="A108" s="1" t="s">
        <v>184</v>
      </c>
      <c r="B108" s="33">
        <v>37712</v>
      </c>
      <c r="C108" s="32">
        <v>3.7107213654790301</v>
      </c>
      <c r="D108" s="32">
        <v>3.0689537154515398</v>
      </c>
      <c r="G108" s="1" t="s">
        <v>184</v>
      </c>
      <c r="H108" s="33">
        <v>37712</v>
      </c>
      <c r="I108" s="32">
        <v>3.7107213654790301</v>
      </c>
      <c r="J108" s="32">
        <v>3.0689537154515398</v>
      </c>
    </row>
    <row r="109" spans="1:10" x14ac:dyDescent="0.25">
      <c r="A109" s="1" t="s">
        <v>185</v>
      </c>
      <c r="B109" s="33">
        <v>37742</v>
      </c>
      <c r="C109" s="32">
        <v>1.37063596145379</v>
      </c>
      <c r="D109" s="32">
        <v>2.4308525276324402</v>
      </c>
      <c r="G109" s="1" t="s">
        <v>185</v>
      </c>
      <c r="H109" s="33">
        <v>37742</v>
      </c>
      <c r="I109" s="32">
        <v>1.37063596145379</v>
      </c>
      <c r="J109" s="32">
        <v>2.4308525276324402</v>
      </c>
    </row>
    <row r="110" spans="1:10" x14ac:dyDescent="0.25">
      <c r="A110" s="1" t="s">
        <v>186</v>
      </c>
      <c r="B110" s="33">
        <v>37773</v>
      </c>
      <c r="C110" s="32">
        <v>0.15078392451997</v>
      </c>
      <c r="D110" s="32">
        <v>2.4530318447724002</v>
      </c>
      <c r="G110" s="1" t="s">
        <v>186</v>
      </c>
      <c r="H110" s="33">
        <v>37773</v>
      </c>
      <c r="I110" s="32">
        <v>0.15078392451997</v>
      </c>
      <c r="J110" s="32">
        <v>2.4530318447724002</v>
      </c>
    </row>
    <row r="111" spans="1:10" x14ac:dyDescent="0.25">
      <c r="A111" s="1" t="s">
        <v>187</v>
      </c>
      <c r="B111" s="33">
        <v>37803</v>
      </c>
      <c r="C111" s="32">
        <v>0</v>
      </c>
      <c r="D111" s="32">
        <v>1.3225362088444199</v>
      </c>
      <c r="G111" s="1" t="s">
        <v>187</v>
      </c>
      <c r="H111" s="33">
        <v>37803</v>
      </c>
      <c r="I111" s="32">
        <v>0</v>
      </c>
      <c r="J111" s="32">
        <v>1.3225362088444199</v>
      </c>
    </row>
    <row r="112" spans="1:10" x14ac:dyDescent="0.25">
      <c r="A112" s="1" t="s">
        <v>188</v>
      </c>
      <c r="B112" s="33">
        <v>37834</v>
      </c>
      <c r="C112" s="32">
        <v>1.8841702634669599</v>
      </c>
      <c r="D112" s="32">
        <v>1.5314863617108401</v>
      </c>
      <c r="G112" s="1" t="s">
        <v>188</v>
      </c>
      <c r="H112" s="33">
        <v>37834</v>
      </c>
      <c r="I112" s="32">
        <v>1.8841702634669599</v>
      </c>
      <c r="J112" s="32">
        <v>1.5314863617108401</v>
      </c>
    </row>
    <row r="113" spans="1:10" x14ac:dyDescent="0.25">
      <c r="A113" s="1" t="s">
        <v>189</v>
      </c>
      <c r="B113" s="33">
        <v>37865</v>
      </c>
      <c r="C113" s="32">
        <v>8.1696215054402295</v>
      </c>
      <c r="D113" s="32">
        <v>2.2959004898535098</v>
      </c>
      <c r="G113" s="1" t="s">
        <v>189</v>
      </c>
      <c r="H113" s="33">
        <v>37865</v>
      </c>
      <c r="I113" s="32">
        <v>8.1696215054402295</v>
      </c>
      <c r="J113" s="32">
        <v>2.2959004898535098</v>
      </c>
    </row>
    <row r="114" spans="1:10" x14ac:dyDescent="0.25">
      <c r="A114" s="1" t="s">
        <v>190</v>
      </c>
      <c r="B114" s="33">
        <v>37895</v>
      </c>
      <c r="C114" s="32">
        <v>3.37687670585255</v>
      </c>
      <c r="D114" s="32">
        <v>1.9025233914434601</v>
      </c>
      <c r="G114" s="1" t="s">
        <v>190</v>
      </c>
      <c r="H114" s="33">
        <v>37895</v>
      </c>
      <c r="I114" s="32">
        <v>3.37687670585255</v>
      </c>
      <c r="J114" s="32">
        <v>1.9025233914434601</v>
      </c>
    </row>
    <row r="115" spans="1:10" x14ac:dyDescent="0.25">
      <c r="A115" s="1" t="s">
        <v>191</v>
      </c>
      <c r="B115" s="33">
        <v>37926</v>
      </c>
      <c r="C115" s="32">
        <v>2.54299341530364</v>
      </c>
      <c r="D115" s="32">
        <v>1.9095112185979299</v>
      </c>
      <c r="G115" s="1" t="s">
        <v>191</v>
      </c>
      <c r="H115" s="33">
        <v>37926</v>
      </c>
      <c r="I115" s="32">
        <v>2.54299341530364</v>
      </c>
      <c r="J115" s="32">
        <v>1.9095112185979299</v>
      </c>
    </row>
    <row r="116" spans="1:10" x14ac:dyDescent="0.25">
      <c r="A116" s="1" t="s">
        <v>192</v>
      </c>
      <c r="B116" s="33">
        <v>37956</v>
      </c>
      <c r="C116" s="32">
        <v>2.89057833795543</v>
      </c>
      <c r="D116" s="32">
        <v>2.4323134487305702</v>
      </c>
      <c r="G116" s="1" t="s">
        <v>192</v>
      </c>
      <c r="H116" s="33">
        <v>37956</v>
      </c>
      <c r="I116" s="32">
        <v>2.89057833795543</v>
      </c>
      <c r="J116" s="32">
        <v>2.4323134487305702</v>
      </c>
    </row>
    <row r="117" spans="1:10" x14ac:dyDescent="0.25">
      <c r="A117" s="1" t="s">
        <v>193</v>
      </c>
      <c r="B117" s="33">
        <v>37987</v>
      </c>
      <c r="C117" s="32">
        <v>2.5224808986151199</v>
      </c>
      <c r="D117" s="32">
        <v>2.0886835620517998</v>
      </c>
      <c r="G117" s="1" t="s">
        <v>193</v>
      </c>
      <c r="H117" s="33">
        <v>37987</v>
      </c>
      <c r="I117" s="32">
        <v>2.5224808986151199</v>
      </c>
      <c r="J117" s="32">
        <v>2.0886835620517998</v>
      </c>
    </row>
    <row r="118" spans="1:10" x14ac:dyDescent="0.25">
      <c r="A118" s="1" t="s">
        <v>194</v>
      </c>
      <c r="B118" s="33">
        <v>38018</v>
      </c>
      <c r="C118" s="32">
        <v>2.5692939232550098</v>
      </c>
      <c r="D118" s="32">
        <v>2.6048895778672199</v>
      </c>
      <c r="G118" s="1" t="s">
        <v>194</v>
      </c>
      <c r="H118" s="33">
        <v>38018</v>
      </c>
      <c r="I118" s="32">
        <v>2.5692939232550098</v>
      </c>
      <c r="J118" s="32">
        <v>2.6048895778672199</v>
      </c>
    </row>
    <row r="119" spans="1:10" x14ac:dyDescent="0.25">
      <c r="A119" s="1" t="s">
        <v>195</v>
      </c>
      <c r="B119" s="33">
        <v>38047</v>
      </c>
      <c r="C119" s="32">
        <v>4.2518888206162204</v>
      </c>
      <c r="D119" s="32">
        <v>3.94357764979714</v>
      </c>
      <c r="G119" s="1" t="s">
        <v>195</v>
      </c>
      <c r="H119" s="33">
        <v>38047</v>
      </c>
      <c r="I119" s="32">
        <v>4.2518888206162204</v>
      </c>
      <c r="J119" s="32">
        <v>3.94357764979714</v>
      </c>
    </row>
    <row r="120" spans="1:10" x14ac:dyDescent="0.25">
      <c r="A120" s="1" t="s">
        <v>196</v>
      </c>
      <c r="B120" s="33">
        <v>38078</v>
      </c>
      <c r="C120" s="32">
        <v>4.9345938589513603</v>
      </c>
      <c r="D120" s="32">
        <v>5.3487793108879602</v>
      </c>
      <c r="G120" s="1" t="s">
        <v>196</v>
      </c>
      <c r="H120" s="33">
        <v>38078</v>
      </c>
      <c r="I120" s="32">
        <v>4.9345938589513603</v>
      </c>
      <c r="J120" s="32">
        <v>5.3487793108879602</v>
      </c>
    </row>
    <row r="121" spans="1:10" x14ac:dyDescent="0.25">
      <c r="A121" s="1" t="s">
        <v>197</v>
      </c>
      <c r="B121" s="33">
        <v>38108</v>
      </c>
      <c r="C121" s="32">
        <v>7.6486898073680996</v>
      </c>
      <c r="D121" s="32">
        <v>5.5900949078012099</v>
      </c>
      <c r="G121" s="1" t="s">
        <v>197</v>
      </c>
      <c r="H121" s="33">
        <v>38108</v>
      </c>
      <c r="I121" s="32">
        <v>7.6486898073680996</v>
      </c>
      <c r="J121" s="32">
        <v>5.5900949078012099</v>
      </c>
    </row>
    <row r="122" spans="1:10" x14ac:dyDescent="0.25">
      <c r="A122" s="1" t="s">
        <v>198</v>
      </c>
      <c r="B122" s="33">
        <v>38139</v>
      </c>
      <c r="C122" s="32">
        <v>9.7087205443298092</v>
      </c>
      <c r="D122" s="32">
        <v>5.9524419500362002</v>
      </c>
      <c r="G122" s="1" t="s">
        <v>198</v>
      </c>
      <c r="H122" s="33">
        <v>38139</v>
      </c>
      <c r="I122" s="32">
        <v>9.7087205443298092</v>
      </c>
      <c r="J122" s="32">
        <v>5.9524419500362002</v>
      </c>
    </row>
    <row r="123" spans="1:10" x14ac:dyDescent="0.25">
      <c r="A123" s="1" t="s">
        <v>199</v>
      </c>
      <c r="B123" s="33">
        <v>38169</v>
      </c>
      <c r="C123" s="32">
        <v>8.3111146056440397</v>
      </c>
      <c r="D123" s="32">
        <v>5.9951938534624203</v>
      </c>
      <c r="G123" s="1" t="s">
        <v>199</v>
      </c>
      <c r="H123" s="33">
        <v>38169</v>
      </c>
      <c r="I123" s="32">
        <v>8.3111146056440397</v>
      </c>
      <c r="J123" s="32">
        <v>5.9951938534624203</v>
      </c>
    </row>
    <row r="124" spans="1:10" x14ac:dyDescent="0.25">
      <c r="A124" s="1" t="s">
        <v>200</v>
      </c>
      <c r="B124" s="33">
        <v>38200</v>
      </c>
      <c r="C124" s="32">
        <v>7.5481825094344801</v>
      </c>
      <c r="D124" s="32">
        <v>6.7891376639620198</v>
      </c>
      <c r="G124" s="1" t="s">
        <v>200</v>
      </c>
      <c r="H124" s="33">
        <v>38200</v>
      </c>
      <c r="I124" s="32">
        <v>7.5481825094344801</v>
      </c>
      <c r="J124" s="32">
        <v>6.7891376639620198</v>
      </c>
    </row>
    <row r="125" spans="1:10" x14ac:dyDescent="0.25">
      <c r="A125" s="1" t="s">
        <v>201</v>
      </c>
      <c r="B125" s="33">
        <v>38231</v>
      </c>
      <c r="C125" s="32">
        <v>7.1518760396087</v>
      </c>
      <c r="D125" s="32">
        <v>6.51014648328895</v>
      </c>
      <c r="G125" s="1" t="s">
        <v>201</v>
      </c>
      <c r="H125" s="33">
        <v>38231</v>
      </c>
      <c r="I125" s="32">
        <v>7.1518760396087</v>
      </c>
      <c r="J125" s="32">
        <v>6.51014648328895</v>
      </c>
    </row>
    <row r="126" spans="1:10" x14ac:dyDescent="0.25">
      <c r="A126" s="1" t="s">
        <v>202</v>
      </c>
      <c r="B126" s="33">
        <v>38261</v>
      </c>
      <c r="C126" s="32">
        <v>6.6247952796856602</v>
      </c>
      <c r="D126" s="32">
        <v>7.0695556092363399</v>
      </c>
      <c r="G126" s="1" t="s">
        <v>202</v>
      </c>
      <c r="H126" s="33">
        <v>38261</v>
      </c>
      <c r="I126" s="32">
        <v>6.6247952796856602</v>
      </c>
      <c r="J126" s="32">
        <v>7.0695556092363399</v>
      </c>
    </row>
    <row r="127" spans="1:10" x14ac:dyDescent="0.25">
      <c r="A127" s="1" t="s">
        <v>203</v>
      </c>
      <c r="B127" s="33">
        <v>38292</v>
      </c>
      <c r="C127" s="32">
        <v>7.0552271330285503</v>
      </c>
      <c r="D127" s="32">
        <v>6.9564053984988803</v>
      </c>
      <c r="G127" s="1" t="s">
        <v>203</v>
      </c>
      <c r="H127" s="33">
        <v>38292</v>
      </c>
      <c r="I127" s="32">
        <v>7.0552271330285503</v>
      </c>
      <c r="J127" s="32">
        <v>6.9564053984988803</v>
      </c>
    </row>
    <row r="128" spans="1:10" x14ac:dyDescent="0.25">
      <c r="A128" s="1" t="s">
        <v>204</v>
      </c>
      <c r="B128" s="33">
        <v>38322</v>
      </c>
      <c r="C128" s="32">
        <v>7.8340094234953597</v>
      </c>
      <c r="D128" s="32">
        <v>7.5088899733340799</v>
      </c>
      <c r="G128" s="1" t="s">
        <v>204</v>
      </c>
      <c r="H128" s="33">
        <v>38322</v>
      </c>
      <c r="I128" s="32">
        <v>7.8340094234953597</v>
      </c>
      <c r="J128" s="32">
        <v>7.5088899733340799</v>
      </c>
    </row>
    <row r="129" spans="1:10" x14ac:dyDescent="0.25">
      <c r="A129" s="1" t="s">
        <v>205</v>
      </c>
      <c r="B129" s="33">
        <v>38353</v>
      </c>
      <c r="C129" s="32">
        <v>5.3981533429909403</v>
      </c>
      <c r="D129" s="32">
        <v>5.7804596672682997</v>
      </c>
      <c r="G129" s="1" t="s">
        <v>205</v>
      </c>
      <c r="H129" s="33">
        <v>38353</v>
      </c>
      <c r="I129" s="32">
        <v>5.3981533429909403</v>
      </c>
      <c r="J129" s="32">
        <v>5.7804596672682997</v>
      </c>
    </row>
    <row r="130" spans="1:10" x14ac:dyDescent="0.25">
      <c r="A130" s="1" t="s">
        <v>206</v>
      </c>
      <c r="B130" s="33">
        <v>38384</v>
      </c>
      <c r="C130" s="32">
        <v>6.1684286314950301</v>
      </c>
      <c r="D130" s="32">
        <v>6.46577170870468</v>
      </c>
      <c r="G130" s="1" t="s">
        <v>206</v>
      </c>
      <c r="H130" s="33">
        <v>38384</v>
      </c>
      <c r="I130" s="32">
        <v>6.1684286314950301</v>
      </c>
      <c r="J130" s="32">
        <v>6.46577170870468</v>
      </c>
    </row>
    <row r="131" spans="1:10" x14ac:dyDescent="0.25">
      <c r="A131" s="1" t="s">
        <v>207</v>
      </c>
      <c r="B131" s="33">
        <v>38412</v>
      </c>
      <c r="C131" s="32">
        <v>8.7148126852384191</v>
      </c>
      <c r="D131" s="32">
        <v>8.7916218071526906</v>
      </c>
      <c r="G131" s="1" t="s">
        <v>207</v>
      </c>
      <c r="H131" s="33">
        <v>38412</v>
      </c>
      <c r="I131" s="32">
        <v>8.7148126852384191</v>
      </c>
      <c r="J131" s="32">
        <v>8.7916218071526906</v>
      </c>
    </row>
    <row r="132" spans="1:10" x14ac:dyDescent="0.25">
      <c r="A132" s="1" t="s">
        <v>208</v>
      </c>
      <c r="B132" s="33">
        <v>38443</v>
      </c>
      <c r="C132" s="32">
        <v>8.6162507761618201</v>
      </c>
      <c r="D132" s="32">
        <v>9.1089922872074407</v>
      </c>
      <c r="G132" s="1" t="s">
        <v>208</v>
      </c>
      <c r="H132" s="33">
        <v>38443</v>
      </c>
      <c r="I132" s="32">
        <v>8.6162507761618201</v>
      </c>
      <c r="J132" s="32">
        <v>9.1089922872074407</v>
      </c>
    </row>
    <row r="133" spans="1:10" x14ac:dyDescent="0.25">
      <c r="A133" s="1" t="s">
        <v>209</v>
      </c>
      <c r="B133" s="33">
        <v>38473</v>
      </c>
      <c r="C133" s="32">
        <v>9.4247979447858299</v>
      </c>
      <c r="D133" s="32">
        <v>10.8618932938878</v>
      </c>
      <c r="G133" s="1" t="s">
        <v>209</v>
      </c>
      <c r="H133" s="33">
        <v>38473</v>
      </c>
      <c r="I133" s="32">
        <v>9.4247979447858299</v>
      </c>
      <c r="J133" s="32">
        <v>10.8618932938878</v>
      </c>
    </row>
    <row r="134" spans="1:10" x14ac:dyDescent="0.25">
      <c r="A134" s="1" t="s">
        <v>210</v>
      </c>
      <c r="B134" s="33">
        <v>38504</v>
      </c>
      <c r="C134" s="32">
        <v>10.2504299213611</v>
      </c>
      <c r="D134" s="32">
        <v>12.409680487101999</v>
      </c>
      <c r="G134" s="1" t="s">
        <v>210</v>
      </c>
      <c r="H134" s="33">
        <v>38504</v>
      </c>
      <c r="I134" s="32">
        <v>10.2504299213611</v>
      </c>
      <c r="J134" s="32">
        <v>12.409680487101999</v>
      </c>
    </row>
    <row r="135" spans="1:10" x14ac:dyDescent="0.25">
      <c r="A135" s="1" t="s">
        <v>211</v>
      </c>
      <c r="B135" s="33">
        <v>38534</v>
      </c>
      <c r="C135" s="32">
        <v>9.9195743496795306</v>
      </c>
      <c r="D135" s="32">
        <v>13.061573267737099</v>
      </c>
      <c r="G135" s="1" t="s">
        <v>211</v>
      </c>
      <c r="H135" s="33">
        <v>38534</v>
      </c>
      <c r="I135" s="32">
        <v>9.9195743496795306</v>
      </c>
      <c r="J135" s="32">
        <v>13.061573267737099</v>
      </c>
    </row>
    <row r="136" spans="1:10" x14ac:dyDescent="0.25">
      <c r="A136" s="1" t="s">
        <v>212</v>
      </c>
      <c r="B136" s="33">
        <v>38565</v>
      </c>
      <c r="C136" s="32">
        <v>10.8225179564622</v>
      </c>
      <c r="D136" s="32">
        <v>12.263568093840201</v>
      </c>
      <c r="G136" s="1" t="s">
        <v>212</v>
      </c>
      <c r="H136" s="33">
        <v>38565</v>
      </c>
      <c r="I136" s="32">
        <v>10.8225179564622</v>
      </c>
      <c r="J136" s="32">
        <v>12.263568093840201</v>
      </c>
    </row>
    <row r="137" spans="1:10" x14ac:dyDescent="0.25">
      <c r="A137" s="1" t="s">
        <v>213</v>
      </c>
      <c r="B137" s="33">
        <v>38596</v>
      </c>
      <c r="C137" s="32">
        <v>8.6298643756145808</v>
      </c>
      <c r="D137" s="32">
        <v>9.8921608940954293</v>
      </c>
      <c r="G137" s="1" t="s">
        <v>213</v>
      </c>
      <c r="H137" s="33">
        <v>38596</v>
      </c>
      <c r="I137" s="32">
        <v>8.6298643756145808</v>
      </c>
      <c r="J137" s="32">
        <v>9.8921608940954293</v>
      </c>
    </row>
    <row r="138" spans="1:10" x14ac:dyDescent="0.25">
      <c r="A138" s="1" t="s">
        <v>214</v>
      </c>
      <c r="B138" s="33">
        <v>38626</v>
      </c>
      <c r="C138" s="32">
        <v>8.1236051335122603</v>
      </c>
      <c r="D138" s="32">
        <v>9.5438355773481707</v>
      </c>
      <c r="G138" s="1" t="s">
        <v>214</v>
      </c>
      <c r="H138" s="33">
        <v>38626</v>
      </c>
      <c r="I138" s="32">
        <v>8.1236051335122603</v>
      </c>
      <c r="J138" s="32">
        <v>9.5438355773481707</v>
      </c>
    </row>
    <row r="139" spans="1:10" x14ac:dyDescent="0.25">
      <c r="A139" s="1" t="s">
        <v>215</v>
      </c>
      <c r="B139" s="33">
        <v>38657</v>
      </c>
      <c r="C139" s="32">
        <v>7.8892696763404899</v>
      </c>
      <c r="D139" s="32">
        <v>8.0960060204407096</v>
      </c>
      <c r="G139" s="1" t="s">
        <v>215</v>
      </c>
      <c r="H139" s="33">
        <v>38657</v>
      </c>
      <c r="I139" s="32">
        <v>7.8892696763404899</v>
      </c>
      <c r="J139" s="32">
        <v>8.0960060204407096</v>
      </c>
    </row>
    <row r="140" spans="1:10" x14ac:dyDescent="0.25">
      <c r="A140" s="1" t="s">
        <v>216</v>
      </c>
      <c r="B140" s="33">
        <v>38687</v>
      </c>
      <c r="C140" s="32">
        <v>7.8826840075611502</v>
      </c>
      <c r="D140" s="32">
        <v>7.3795410694839196</v>
      </c>
      <c r="G140" s="1" t="s">
        <v>216</v>
      </c>
      <c r="H140" s="33">
        <v>38687</v>
      </c>
      <c r="I140" s="32">
        <v>7.8826840075611502</v>
      </c>
      <c r="J140" s="32">
        <v>7.3795410694839196</v>
      </c>
    </row>
    <row r="141" spans="1:10" x14ac:dyDescent="0.25">
      <c r="A141" s="1" t="s">
        <v>217</v>
      </c>
      <c r="B141" s="33">
        <v>38718</v>
      </c>
      <c r="C141" s="32">
        <v>5.84690522455438</v>
      </c>
      <c r="D141" s="32">
        <v>5.6939595788465702</v>
      </c>
      <c r="G141" s="1" t="s">
        <v>217</v>
      </c>
      <c r="H141" s="33">
        <v>38718</v>
      </c>
      <c r="I141" s="32">
        <v>5.84690522455438</v>
      </c>
      <c r="J141" s="32">
        <v>5.6939595788465702</v>
      </c>
    </row>
    <row r="142" spans="1:10" x14ac:dyDescent="0.25">
      <c r="A142" s="1" t="s">
        <v>218</v>
      </c>
      <c r="B142" s="33">
        <v>38749</v>
      </c>
      <c r="C142" s="32">
        <v>6.0686051071792102</v>
      </c>
      <c r="D142" s="32">
        <v>6.5921519039652301</v>
      </c>
      <c r="G142" s="1" t="s">
        <v>218</v>
      </c>
      <c r="H142" s="33">
        <v>38749</v>
      </c>
      <c r="I142" s="32">
        <v>6.0686051071792102</v>
      </c>
      <c r="J142" s="32">
        <v>6.5921519039652301</v>
      </c>
    </row>
    <row r="143" spans="1:10" x14ac:dyDescent="0.25">
      <c r="A143" s="1" t="s">
        <v>219</v>
      </c>
      <c r="B143" s="33">
        <v>38777</v>
      </c>
      <c r="C143" s="32">
        <v>8.2212485331897405</v>
      </c>
      <c r="D143" s="32">
        <v>8.4424890349596904</v>
      </c>
      <c r="G143" s="1" t="s">
        <v>219</v>
      </c>
      <c r="H143" s="33">
        <v>38777</v>
      </c>
      <c r="I143" s="32">
        <v>8.2212485331897405</v>
      </c>
      <c r="J143" s="32">
        <v>8.4424890349596904</v>
      </c>
    </row>
    <row r="144" spans="1:10" x14ac:dyDescent="0.25">
      <c r="A144" s="1" t="s">
        <v>220</v>
      </c>
      <c r="B144" s="33">
        <v>38808</v>
      </c>
      <c r="C144" s="32">
        <v>7.4279510247586096</v>
      </c>
      <c r="D144" s="32">
        <v>9.2337869523380007</v>
      </c>
      <c r="G144" s="1" t="s">
        <v>220</v>
      </c>
      <c r="H144" s="33">
        <v>38808</v>
      </c>
      <c r="I144" s="32">
        <v>7.4279510247586096</v>
      </c>
      <c r="J144" s="32">
        <v>9.2337869523380007</v>
      </c>
    </row>
    <row r="145" spans="1:10" x14ac:dyDescent="0.25">
      <c r="A145" s="1" t="s">
        <v>221</v>
      </c>
      <c r="B145" s="33">
        <v>38838</v>
      </c>
      <c r="C145" s="32">
        <v>9.2078987527746108</v>
      </c>
      <c r="D145" s="32">
        <v>9.7088637272175493</v>
      </c>
      <c r="G145" s="1" t="s">
        <v>221</v>
      </c>
      <c r="H145" s="33">
        <v>38838</v>
      </c>
      <c r="I145" s="32">
        <v>9.2078987527746108</v>
      </c>
      <c r="J145" s="32">
        <v>9.7088637272175493</v>
      </c>
    </row>
    <row r="146" spans="1:10" x14ac:dyDescent="0.25">
      <c r="A146" s="1" t="s">
        <v>222</v>
      </c>
      <c r="B146" s="33">
        <v>38869</v>
      </c>
      <c r="C146" s="32">
        <v>9.3969849786253405</v>
      </c>
      <c r="D146" s="32">
        <v>10.1460489873859</v>
      </c>
      <c r="G146" s="1" t="s">
        <v>222</v>
      </c>
      <c r="H146" s="33">
        <v>38869</v>
      </c>
      <c r="I146" s="32">
        <v>9.3969849786253405</v>
      </c>
      <c r="J146" s="32">
        <v>10.1460489873859</v>
      </c>
    </row>
    <row r="147" spans="1:10" x14ac:dyDescent="0.25">
      <c r="A147" s="1" t="s">
        <v>223</v>
      </c>
      <c r="B147" s="33">
        <v>38899</v>
      </c>
      <c r="C147" s="32">
        <v>8.2713374269822495</v>
      </c>
      <c r="D147" s="32">
        <v>9.0588224489632907</v>
      </c>
      <c r="G147" s="1" t="s">
        <v>223</v>
      </c>
      <c r="H147" s="33">
        <v>38899</v>
      </c>
      <c r="I147" s="32">
        <v>8.2713374269822495</v>
      </c>
      <c r="J147" s="32">
        <v>9.0588224489632907</v>
      </c>
    </row>
    <row r="148" spans="1:10" x14ac:dyDescent="0.25">
      <c r="A148" s="1" t="s">
        <v>224</v>
      </c>
      <c r="B148" s="33">
        <v>38930</v>
      </c>
      <c r="C148" s="32">
        <v>9.1048682385076791</v>
      </c>
      <c r="D148" s="32">
        <v>8.7413302816161398</v>
      </c>
      <c r="G148" s="1" t="s">
        <v>224</v>
      </c>
      <c r="H148" s="33">
        <v>38930</v>
      </c>
      <c r="I148" s="32">
        <v>9.1048682385076791</v>
      </c>
      <c r="J148" s="32">
        <v>8.7413302816161398</v>
      </c>
    </row>
    <row r="149" spans="1:10" x14ac:dyDescent="0.25">
      <c r="A149" s="1" t="s">
        <v>225</v>
      </c>
      <c r="B149" s="33">
        <v>38961</v>
      </c>
      <c r="C149" s="32">
        <v>7.5482570010918897</v>
      </c>
      <c r="D149" s="32">
        <v>8.2010296921998602</v>
      </c>
      <c r="G149" s="1" t="s">
        <v>225</v>
      </c>
      <c r="H149" s="33">
        <v>38961</v>
      </c>
      <c r="I149" s="32">
        <v>7.5482570010918897</v>
      </c>
      <c r="J149" s="32">
        <v>8.2010296921998602</v>
      </c>
    </row>
    <row r="150" spans="1:10" x14ac:dyDescent="0.25">
      <c r="A150" s="1" t="s">
        <v>226</v>
      </c>
      <c r="B150" s="33">
        <v>38991</v>
      </c>
      <c r="C150" s="32">
        <v>8.4212160107661003</v>
      </c>
      <c r="D150" s="32">
        <v>8.3637229714511108</v>
      </c>
      <c r="G150" s="1" t="s">
        <v>226</v>
      </c>
      <c r="H150" s="33">
        <v>38991</v>
      </c>
      <c r="I150" s="32">
        <v>8.4212160107661003</v>
      </c>
      <c r="J150" s="32">
        <v>8.3637229714511108</v>
      </c>
    </row>
    <row r="151" spans="1:10" x14ac:dyDescent="0.25">
      <c r="A151" s="1" t="s">
        <v>227</v>
      </c>
      <c r="B151" s="33">
        <v>39022</v>
      </c>
      <c r="C151" s="32">
        <v>7.7920962287162601</v>
      </c>
      <c r="D151" s="32">
        <v>7.5573724796541599</v>
      </c>
      <c r="G151" s="1" t="s">
        <v>227</v>
      </c>
      <c r="H151" s="33">
        <v>39022</v>
      </c>
      <c r="I151" s="32">
        <v>7.7920962287162601</v>
      </c>
      <c r="J151" s="32">
        <v>7.5573724796541599</v>
      </c>
    </row>
    <row r="152" spans="1:10" x14ac:dyDescent="0.25">
      <c r="A152" s="1" t="s">
        <v>228</v>
      </c>
      <c r="B152" s="33">
        <v>39052</v>
      </c>
      <c r="C152" s="32">
        <v>8.0070578944757802</v>
      </c>
      <c r="D152" s="32">
        <v>7.9674441324604297</v>
      </c>
      <c r="G152" s="1" t="s">
        <v>228</v>
      </c>
      <c r="H152" s="33">
        <v>39052</v>
      </c>
      <c r="I152" s="32">
        <v>8.0070578944757802</v>
      </c>
      <c r="J152" s="32">
        <v>7.9674441324604297</v>
      </c>
    </row>
    <row r="153" spans="1:10" x14ac:dyDescent="0.25">
      <c r="A153" s="1" t="s">
        <v>229</v>
      </c>
      <c r="B153" s="33">
        <v>39083</v>
      </c>
      <c r="C153" s="32">
        <v>6.5502622432095103</v>
      </c>
      <c r="D153" s="32">
        <v>6.0409119279060999</v>
      </c>
      <c r="G153" s="1" t="s">
        <v>229</v>
      </c>
      <c r="H153" s="33">
        <v>39083</v>
      </c>
      <c r="I153" s="32">
        <v>6.5502622432095103</v>
      </c>
      <c r="J153" s="32">
        <v>6.0409119279060999</v>
      </c>
    </row>
    <row r="154" spans="1:10" x14ac:dyDescent="0.25">
      <c r="A154" s="1" t="s">
        <v>230</v>
      </c>
      <c r="B154" s="33">
        <v>39114</v>
      </c>
      <c r="C154" s="32">
        <v>6.7884140328066902</v>
      </c>
      <c r="D154" s="32">
        <v>5.8725031456404997</v>
      </c>
      <c r="G154" s="1" t="s">
        <v>230</v>
      </c>
      <c r="H154" s="33">
        <v>39114</v>
      </c>
      <c r="I154" s="32">
        <v>6.7884140328066902</v>
      </c>
      <c r="J154" s="32">
        <v>5.8725031456404997</v>
      </c>
    </row>
    <row r="155" spans="1:10" x14ac:dyDescent="0.25">
      <c r="A155" s="1" t="s">
        <v>231</v>
      </c>
      <c r="B155" s="33">
        <v>39142</v>
      </c>
      <c r="C155" s="32">
        <v>8.0538646894866002</v>
      </c>
      <c r="D155" s="32">
        <v>7.4148513633533204</v>
      </c>
      <c r="G155" s="1" t="s">
        <v>231</v>
      </c>
      <c r="H155" s="33">
        <v>39142</v>
      </c>
      <c r="I155" s="32">
        <v>8.0538646894866002</v>
      </c>
      <c r="J155" s="32">
        <v>7.4148513633533204</v>
      </c>
    </row>
    <row r="156" spans="1:10" x14ac:dyDescent="0.25">
      <c r="A156" s="1" t="s">
        <v>232</v>
      </c>
      <c r="B156" s="33">
        <v>39173</v>
      </c>
      <c r="C156" s="32">
        <v>7.7804431160047303</v>
      </c>
      <c r="D156" s="32">
        <v>8.10777142568028</v>
      </c>
      <c r="G156" s="1" t="s">
        <v>232</v>
      </c>
      <c r="H156" s="33">
        <v>39173</v>
      </c>
      <c r="I156" s="32">
        <v>7.7804431160047303</v>
      </c>
      <c r="J156" s="32">
        <v>8.10777142568028</v>
      </c>
    </row>
    <row r="157" spans="1:10" x14ac:dyDescent="0.25">
      <c r="A157" s="1" t="s">
        <v>233</v>
      </c>
      <c r="B157" s="33">
        <v>39203</v>
      </c>
      <c r="C157" s="32">
        <v>8.6317422037861906</v>
      </c>
      <c r="D157" s="32">
        <v>8.0958363874837502</v>
      </c>
      <c r="G157" s="1" t="s">
        <v>233</v>
      </c>
      <c r="H157" s="33">
        <v>39203</v>
      </c>
      <c r="I157" s="32">
        <v>8.6317422037861906</v>
      </c>
      <c r="J157" s="32">
        <v>8.0958363874837502</v>
      </c>
    </row>
    <row r="158" spans="1:10" x14ac:dyDescent="0.25">
      <c r="A158" s="1" t="s">
        <v>234</v>
      </c>
      <c r="B158" s="33">
        <v>39234</v>
      </c>
      <c r="C158" s="32">
        <v>8.5306897317415</v>
      </c>
      <c r="D158" s="32">
        <v>8.0591197812237798</v>
      </c>
      <c r="G158" s="1" t="s">
        <v>234</v>
      </c>
      <c r="H158" s="33">
        <v>39234</v>
      </c>
      <c r="I158" s="32">
        <v>8.5306897317415</v>
      </c>
      <c r="J158" s="32">
        <v>8.0591197812237798</v>
      </c>
    </row>
    <row r="159" spans="1:10" x14ac:dyDescent="0.25">
      <c r="A159" s="1" t="s">
        <v>235</v>
      </c>
      <c r="B159" s="33">
        <v>39264</v>
      </c>
      <c r="C159" s="32">
        <v>8.0142749329077692</v>
      </c>
      <c r="D159" s="32">
        <v>5.9899320266609797</v>
      </c>
      <c r="G159" s="1" t="s">
        <v>235</v>
      </c>
      <c r="H159" s="33">
        <v>39264</v>
      </c>
      <c r="I159" s="32">
        <v>8.0142749329077692</v>
      </c>
      <c r="J159" s="32">
        <v>5.9899320266609797</v>
      </c>
    </row>
    <row r="160" spans="1:10" x14ac:dyDescent="0.25">
      <c r="A160" s="1" t="s">
        <v>236</v>
      </c>
      <c r="B160" s="33">
        <v>39295</v>
      </c>
      <c r="C160" s="32">
        <v>7.5929459005108297</v>
      </c>
      <c r="D160" s="32">
        <v>5.6660262406969304</v>
      </c>
      <c r="G160" s="1" t="s">
        <v>236</v>
      </c>
      <c r="H160" s="33">
        <v>39295</v>
      </c>
      <c r="I160" s="32">
        <v>7.5929459005108297</v>
      </c>
      <c r="J160" s="32">
        <v>5.6660262406969304</v>
      </c>
    </row>
    <row r="161" spans="1:10" x14ac:dyDescent="0.25">
      <c r="A161" s="1" t="s">
        <v>237</v>
      </c>
      <c r="B161" s="33">
        <v>39326</v>
      </c>
      <c r="C161" s="32">
        <v>5.6377029349729897</v>
      </c>
      <c r="D161" s="32">
        <v>4.9235437404330904</v>
      </c>
      <c r="G161" s="1" t="s">
        <v>237</v>
      </c>
      <c r="H161" s="33">
        <v>39326</v>
      </c>
      <c r="I161" s="32">
        <v>5.6377029349729897</v>
      </c>
      <c r="J161" s="32">
        <v>4.9235437404330904</v>
      </c>
    </row>
    <row r="162" spans="1:10" x14ac:dyDescent="0.25">
      <c r="A162" s="1" t="s">
        <v>238</v>
      </c>
      <c r="B162" s="33">
        <v>39356</v>
      </c>
      <c r="C162" s="32">
        <v>6.1996824299020403</v>
      </c>
      <c r="D162" s="32">
        <v>5.2445290310520001</v>
      </c>
      <c r="G162" s="1" t="s">
        <v>238</v>
      </c>
      <c r="H162" s="33">
        <v>39356</v>
      </c>
      <c r="I162" s="32">
        <v>6.1996824299020403</v>
      </c>
      <c r="J162" s="32">
        <v>5.2445290310520001</v>
      </c>
    </row>
    <row r="163" spans="1:10" x14ac:dyDescent="0.25">
      <c r="A163" s="1" t="s">
        <v>239</v>
      </c>
      <c r="B163" s="33">
        <v>39387</v>
      </c>
      <c r="C163" s="32">
        <v>5.5775984706203303</v>
      </c>
      <c r="D163" s="32">
        <v>4.7460601238294204</v>
      </c>
      <c r="G163" s="1" t="s">
        <v>239</v>
      </c>
      <c r="H163" s="33">
        <v>39387</v>
      </c>
      <c r="I163" s="32">
        <v>5.5775984706203303</v>
      </c>
      <c r="J163" s="32">
        <v>4.7460601238294204</v>
      </c>
    </row>
    <row r="164" spans="1:10" x14ac:dyDescent="0.25">
      <c r="A164" s="1" t="s">
        <v>240</v>
      </c>
      <c r="B164" s="33">
        <v>39417</v>
      </c>
      <c r="C164" s="32">
        <v>5.22683088049902</v>
      </c>
      <c r="D164" s="32">
        <v>5.1079251703658803</v>
      </c>
      <c r="G164" s="1" t="s">
        <v>240</v>
      </c>
      <c r="H164" s="33">
        <v>39417</v>
      </c>
      <c r="I164" s="32">
        <v>5.22683088049902</v>
      </c>
      <c r="J164" s="32">
        <v>5.1079251703658803</v>
      </c>
    </row>
    <row r="165" spans="1:10" x14ac:dyDescent="0.25">
      <c r="A165" s="1" t="s">
        <v>241</v>
      </c>
      <c r="B165" s="33">
        <v>39448</v>
      </c>
      <c r="C165" s="32">
        <v>4.2931967047698096</v>
      </c>
      <c r="D165" s="32">
        <v>3.8740832348999601</v>
      </c>
      <c r="G165" s="1" t="s">
        <v>241</v>
      </c>
      <c r="H165" s="33">
        <v>39448</v>
      </c>
      <c r="I165" s="32">
        <v>4.2931967047698096</v>
      </c>
      <c r="J165" s="32">
        <v>3.8740832348999601</v>
      </c>
    </row>
    <row r="166" spans="1:10" x14ac:dyDescent="0.25">
      <c r="A166" s="1" t="s">
        <v>242</v>
      </c>
      <c r="B166" s="33">
        <v>39479</v>
      </c>
      <c r="C166" s="32">
        <v>5.3199806459097498</v>
      </c>
      <c r="D166" s="32">
        <v>4.2135255970884202</v>
      </c>
      <c r="G166" s="1" t="s">
        <v>242</v>
      </c>
      <c r="H166" s="33">
        <v>39479</v>
      </c>
      <c r="I166" s="32">
        <v>5.3199806459097498</v>
      </c>
      <c r="J166" s="32">
        <v>4.2135255970884202</v>
      </c>
    </row>
    <row r="167" spans="1:10" x14ac:dyDescent="0.25">
      <c r="A167" s="1" t="s">
        <v>243</v>
      </c>
      <c r="B167" s="33">
        <v>39508</v>
      </c>
      <c r="C167" s="32">
        <v>6.6310283321212102</v>
      </c>
      <c r="D167" s="32">
        <v>5.2943472597443897</v>
      </c>
      <c r="G167" s="1" t="s">
        <v>243</v>
      </c>
      <c r="H167" s="33">
        <v>39508</v>
      </c>
      <c r="I167" s="32">
        <v>6.6310283321212102</v>
      </c>
      <c r="J167" s="32">
        <v>5.2943472597443897</v>
      </c>
    </row>
    <row r="168" spans="1:10" x14ac:dyDescent="0.25">
      <c r="A168" s="1" t="s">
        <v>244</v>
      </c>
      <c r="B168" s="33">
        <v>39539</v>
      </c>
      <c r="C168" s="32">
        <v>6.5569011071660102</v>
      </c>
      <c r="D168" s="32">
        <v>5.4569194481125196</v>
      </c>
      <c r="G168" s="1" t="s">
        <v>244</v>
      </c>
      <c r="H168" s="33">
        <v>39539</v>
      </c>
      <c r="I168" s="32">
        <v>6.5569011071660102</v>
      </c>
      <c r="J168" s="32">
        <v>5.4569194481125196</v>
      </c>
    </row>
    <row r="169" spans="1:10" x14ac:dyDescent="0.25">
      <c r="A169" s="1" t="s">
        <v>245</v>
      </c>
      <c r="B169" s="33">
        <v>39569</v>
      </c>
      <c r="C169" s="32">
        <v>6.0272385188003001</v>
      </c>
      <c r="D169" s="32">
        <v>5.8266017687290299</v>
      </c>
      <c r="G169" s="1" t="s">
        <v>245</v>
      </c>
      <c r="H169" s="33">
        <v>39569</v>
      </c>
      <c r="I169" s="32">
        <v>6.0272385188003001</v>
      </c>
      <c r="J169" s="32">
        <v>5.8266017687290299</v>
      </c>
    </row>
    <row r="170" spans="1:10" x14ac:dyDescent="0.25">
      <c r="A170" s="1" t="s">
        <v>246</v>
      </c>
      <c r="B170" s="33">
        <v>39600</v>
      </c>
      <c r="C170" s="32">
        <v>5.8867725176407397</v>
      </c>
      <c r="D170" s="32">
        <v>5.6796626424846099</v>
      </c>
      <c r="G170" s="1" t="s">
        <v>246</v>
      </c>
      <c r="H170" s="33">
        <v>39600</v>
      </c>
      <c r="I170" s="32">
        <v>5.8879724718162603</v>
      </c>
      <c r="J170" s="32">
        <v>5.6807067789346499</v>
      </c>
    </row>
    <row r="171" spans="1:10" x14ac:dyDescent="0.25">
      <c r="A171" s="1" t="s">
        <v>247</v>
      </c>
      <c r="B171" s="33">
        <v>39630</v>
      </c>
      <c r="C171" s="32">
        <v>5.7031086173012904</v>
      </c>
      <c r="D171" s="32">
        <v>4.7314591797580396</v>
      </c>
      <c r="G171" s="1" t="s">
        <v>247</v>
      </c>
      <c r="H171" s="33">
        <v>39630</v>
      </c>
      <c r="I171" s="32">
        <v>5.7036471462706499</v>
      </c>
      <c r="J171" s="32">
        <v>4.7333051910556101</v>
      </c>
    </row>
    <row r="172" spans="1:10" x14ac:dyDescent="0.25">
      <c r="A172" s="1" t="s">
        <v>248</v>
      </c>
      <c r="B172" s="33">
        <v>39661</v>
      </c>
      <c r="C172" s="32">
        <v>5.0418898705965702</v>
      </c>
      <c r="D172" s="32">
        <v>4.4275866892423696</v>
      </c>
      <c r="G172" s="1" t="s">
        <v>248</v>
      </c>
      <c r="H172" s="33">
        <v>39661</v>
      </c>
      <c r="I172" s="32">
        <v>5.0435573004138101</v>
      </c>
      <c r="J172" s="32">
        <v>4.4303836344394796</v>
      </c>
    </row>
    <row r="173" spans="1:10" x14ac:dyDescent="0.25">
      <c r="A173" s="1" t="s">
        <v>249</v>
      </c>
      <c r="B173" s="33">
        <v>39692</v>
      </c>
      <c r="C173" s="32">
        <v>4.7135610589727204</v>
      </c>
      <c r="D173" s="32">
        <v>3.43771108761878</v>
      </c>
      <c r="G173" s="1" t="s">
        <v>249</v>
      </c>
      <c r="H173" s="33">
        <v>39692</v>
      </c>
      <c r="I173" s="32">
        <v>4.7114818961105502</v>
      </c>
      <c r="J173" s="32">
        <v>3.4399935962265902</v>
      </c>
    </row>
    <row r="174" spans="1:10" x14ac:dyDescent="0.25">
      <c r="A174" s="1" t="s">
        <v>250</v>
      </c>
      <c r="B174" s="33">
        <v>39722</v>
      </c>
      <c r="C174" s="32">
        <v>4.7441993201618997</v>
      </c>
      <c r="D174" s="32">
        <v>3.7428207491721199</v>
      </c>
      <c r="G174" s="1" t="s">
        <v>250</v>
      </c>
      <c r="H174" s="33">
        <v>39722</v>
      </c>
      <c r="I174" s="32">
        <v>4.74476809467581</v>
      </c>
      <c r="J174" s="32">
        <v>3.7452659985565</v>
      </c>
    </row>
    <row r="175" spans="1:10" x14ac:dyDescent="0.25">
      <c r="A175" s="1" t="s">
        <v>251</v>
      </c>
      <c r="B175" s="33">
        <v>39753</v>
      </c>
      <c r="C175" s="32">
        <v>3.59914600849114</v>
      </c>
      <c r="D175" s="32">
        <v>3.1562278812805702</v>
      </c>
      <c r="G175" s="1" t="s">
        <v>251</v>
      </c>
      <c r="H175" s="33">
        <v>39753</v>
      </c>
      <c r="I175" s="32">
        <v>3.5966622884454602</v>
      </c>
      <c r="J175" s="32">
        <v>3.1574832641348198</v>
      </c>
    </row>
    <row r="176" spans="1:10" x14ac:dyDescent="0.25">
      <c r="A176" s="1" t="s">
        <v>252</v>
      </c>
      <c r="B176" s="33">
        <v>39783</v>
      </c>
      <c r="C176" s="32">
        <v>4.91587683663285</v>
      </c>
      <c r="D176" s="32">
        <v>3.21625831162258</v>
      </c>
      <c r="G176" s="1" t="s">
        <v>252</v>
      </c>
      <c r="H176" s="33">
        <v>39783</v>
      </c>
      <c r="I176" s="32">
        <v>4.9146252611739998</v>
      </c>
      <c r="J176" s="32">
        <v>3.2170738106822401</v>
      </c>
    </row>
    <row r="177" spans="1:10" x14ac:dyDescent="0.25">
      <c r="A177" s="1" t="s">
        <v>253</v>
      </c>
      <c r="B177" s="33">
        <v>39814</v>
      </c>
      <c r="C177" s="32">
        <v>3.3300751780617301</v>
      </c>
      <c r="D177" s="32">
        <v>2.7119571585836901</v>
      </c>
      <c r="G177" s="1" t="s">
        <v>253</v>
      </c>
      <c r="H177" s="33">
        <v>39814</v>
      </c>
      <c r="I177" s="32">
        <v>3.3300751780617301</v>
      </c>
      <c r="J177" s="32">
        <v>2.7119571585836901</v>
      </c>
    </row>
    <row r="178" spans="1:10" x14ac:dyDescent="0.25">
      <c r="A178" s="1" t="s">
        <v>254</v>
      </c>
      <c r="B178" s="33">
        <v>39845</v>
      </c>
      <c r="C178" s="32">
        <v>3.4252320845941</v>
      </c>
      <c r="D178" s="32">
        <v>2.1389078253993099</v>
      </c>
      <c r="G178" s="1" t="s">
        <v>254</v>
      </c>
      <c r="H178" s="33">
        <v>39845</v>
      </c>
      <c r="I178" s="32">
        <v>3.4252320845941</v>
      </c>
      <c r="J178" s="32">
        <v>2.1389078253993099</v>
      </c>
    </row>
    <row r="179" spans="1:10" x14ac:dyDescent="0.25">
      <c r="A179" s="1" t="s">
        <v>255</v>
      </c>
      <c r="B179" s="33">
        <v>39873</v>
      </c>
      <c r="C179" s="32">
        <v>2.2612028701136402</v>
      </c>
      <c r="D179" s="32">
        <v>1.41812087807097</v>
      </c>
      <c r="G179" s="1" t="s">
        <v>255</v>
      </c>
      <c r="H179" s="33">
        <v>39873</v>
      </c>
      <c r="I179" s="32">
        <v>2.2612028701136402</v>
      </c>
      <c r="J179" s="32">
        <v>1.41812087807097</v>
      </c>
    </row>
    <row r="180" spans="1:10" x14ac:dyDescent="0.25">
      <c r="A180" s="1" t="s">
        <v>256</v>
      </c>
      <c r="B180" s="33">
        <v>39904</v>
      </c>
      <c r="C180" s="32">
        <v>0.99999778583866905</v>
      </c>
      <c r="D180" s="32">
        <v>0.77562996813011997</v>
      </c>
      <c r="G180" s="1" t="s">
        <v>256</v>
      </c>
      <c r="H180" s="33">
        <v>39904</v>
      </c>
      <c r="I180" s="32">
        <v>0.99999778583866905</v>
      </c>
      <c r="J180" s="32">
        <v>0.77562996813011997</v>
      </c>
    </row>
    <row r="181" spans="1:10" x14ac:dyDescent="0.25">
      <c r="A181" s="1" t="s">
        <v>257</v>
      </c>
      <c r="B181" s="33">
        <v>39934</v>
      </c>
      <c r="C181" s="32">
        <v>0.57564984758027304</v>
      </c>
      <c r="D181" s="32">
        <v>0.90983174183798499</v>
      </c>
      <c r="G181" s="1" t="s">
        <v>257</v>
      </c>
      <c r="H181" s="33">
        <v>39934</v>
      </c>
      <c r="I181" s="32">
        <v>0.57564984758027304</v>
      </c>
      <c r="J181" s="32">
        <v>0.90983174183798499</v>
      </c>
    </row>
    <row r="182" spans="1:10" x14ac:dyDescent="0.25">
      <c r="A182" s="1" t="s">
        <v>258</v>
      </c>
      <c r="B182" s="33">
        <v>39965</v>
      </c>
      <c r="C182" s="32">
        <v>0.95276541848807705</v>
      </c>
      <c r="D182" s="32">
        <v>1.09814461274923</v>
      </c>
      <c r="G182" s="1" t="s">
        <v>258</v>
      </c>
      <c r="H182" s="33">
        <v>39965</v>
      </c>
      <c r="I182" s="32">
        <v>0.95276541848807705</v>
      </c>
      <c r="J182" s="32">
        <v>1.09814461274923</v>
      </c>
    </row>
    <row r="183" spans="1:10" x14ac:dyDescent="0.25">
      <c r="A183" s="1" t="s">
        <v>259</v>
      </c>
      <c r="B183" s="33">
        <v>39995</v>
      </c>
      <c r="C183" s="32">
        <v>2.37078481288047</v>
      </c>
      <c r="D183" s="32">
        <v>1.0733289216950199</v>
      </c>
      <c r="G183" s="1" t="s">
        <v>259</v>
      </c>
      <c r="H183" s="33">
        <v>39995</v>
      </c>
      <c r="I183" s="32">
        <v>2.37078481288047</v>
      </c>
      <c r="J183" s="32">
        <v>1.0733289216950199</v>
      </c>
    </row>
    <row r="184" spans="1:10" x14ac:dyDescent="0.25">
      <c r="A184" s="1" t="s">
        <v>260</v>
      </c>
      <c r="B184" s="33">
        <v>40026</v>
      </c>
      <c r="C184" s="32">
        <v>1.30732436753853</v>
      </c>
      <c r="D184" s="32">
        <v>0.99703417436303199</v>
      </c>
      <c r="G184" s="1" t="s">
        <v>260</v>
      </c>
      <c r="H184" s="33">
        <v>40026</v>
      </c>
      <c r="I184" s="32">
        <v>1.30732436753853</v>
      </c>
      <c r="J184" s="32">
        <v>0.99703417436303199</v>
      </c>
    </row>
    <row r="185" spans="1:10" x14ac:dyDescent="0.25">
      <c r="A185" s="1" t="s">
        <v>261</v>
      </c>
      <c r="B185" s="33">
        <v>40057</v>
      </c>
      <c r="C185" s="32">
        <v>1.1929160225883799</v>
      </c>
      <c r="D185" s="32">
        <v>0.92166446394381696</v>
      </c>
      <c r="G185" s="1" t="s">
        <v>261</v>
      </c>
      <c r="H185" s="33">
        <v>40057</v>
      </c>
      <c r="I185" s="32">
        <v>1.1929160225883799</v>
      </c>
      <c r="J185" s="32">
        <v>0.92166446394381696</v>
      </c>
    </row>
    <row r="186" spans="1:10" x14ac:dyDescent="0.25">
      <c r="A186" s="1" t="s">
        <v>262</v>
      </c>
      <c r="B186" s="33">
        <v>40087</v>
      </c>
      <c r="C186" s="32">
        <v>1.28779825203892</v>
      </c>
      <c r="D186" s="32">
        <v>1.10751779357675</v>
      </c>
      <c r="G186" s="1" t="s">
        <v>262</v>
      </c>
      <c r="H186" s="33">
        <v>40087</v>
      </c>
      <c r="I186" s="32">
        <v>1.28779825203892</v>
      </c>
      <c r="J186" s="32">
        <v>1.10751779357675</v>
      </c>
    </row>
    <row r="187" spans="1:10" x14ac:dyDescent="0.25">
      <c r="A187" s="1" t="s">
        <v>263</v>
      </c>
      <c r="B187" s="33">
        <v>40118</v>
      </c>
      <c r="C187" s="32">
        <v>1.1446157930430401</v>
      </c>
      <c r="D187" s="32">
        <v>1.14985276324745</v>
      </c>
      <c r="G187" s="1" t="s">
        <v>263</v>
      </c>
      <c r="H187" s="33">
        <v>40118</v>
      </c>
      <c r="I187" s="32">
        <v>1.1446724496849101</v>
      </c>
      <c r="J187" s="32">
        <v>1.14990601033291</v>
      </c>
    </row>
    <row r="188" spans="1:10" x14ac:dyDescent="0.25">
      <c r="A188" s="1" t="s">
        <v>264</v>
      </c>
      <c r="B188" s="33">
        <v>40148</v>
      </c>
      <c r="C188" s="32">
        <v>1.33265844445087</v>
      </c>
      <c r="D188" s="32">
        <v>1.36429996658493</v>
      </c>
      <c r="G188" s="1" t="s">
        <v>264</v>
      </c>
      <c r="H188" s="33">
        <v>40148</v>
      </c>
      <c r="I188" s="32">
        <v>1.3332959782593601</v>
      </c>
      <c r="J188" s="32">
        <v>1.3649588897818501</v>
      </c>
    </row>
    <row r="189" spans="1:10" x14ac:dyDescent="0.25">
      <c r="A189" s="1" t="s">
        <v>265</v>
      </c>
      <c r="B189" s="33">
        <v>40179</v>
      </c>
      <c r="C189" s="32">
        <v>1.0805331275464301</v>
      </c>
      <c r="D189" s="32">
        <v>1.0900887209011201</v>
      </c>
      <c r="G189" s="1" t="s">
        <v>265</v>
      </c>
      <c r="H189" s="33">
        <v>40179</v>
      </c>
      <c r="I189" s="32">
        <v>1.0816730250531199</v>
      </c>
      <c r="J189" s="32">
        <v>1.0912946566558499</v>
      </c>
    </row>
    <row r="190" spans="1:10" x14ac:dyDescent="0.25">
      <c r="A190" s="1" t="s">
        <v>266</v>
      </c>
      <c r="B190" s="33">
        <v>40210</v>
      </c>
      <c r="C190" s="32">
        <v>1.26657930396056</v>
      </c>
      <c r="D190" s="32">
        <v>1.2137182314237001</v>
      </c>
      <c r="G190" s="1" t="s">
        <v>266</v>
      </c>
      <c r="H190" s="33">
        <v>40210</v>
      </c>
      <c r="I190" s="32">
        <v>1.2640987937285399</v>
      </c>
      <c r="J190" s="32">
        <v>1.2172972875932599</v>
      </c>
    </row>
    <row r="191" spans="1:10" x14ac:dyDescent="0.25">
      <c r="A191" s="1" t="s">
        <v>267</v>
      </c>
      <c r="B191" s="33">
        <v>40238</v>
      </c>
      <c r="C191" s="32">
        <v>1.80072994603966</v>
      </c>
      <c r="D191" s="32">
        <v>1.6890495552156399</v>
      </c>
      <c r="G191" s="1" t="s">
        <v>267</v>
      </c>
      <c r="H191" s="33">
        <v>40238</v>
      </c>
      <c r="I191" s="32">
        <v>1.8072721140133401</v>
      </c>
      <c r="J191" s="32">
        <v>1.69515273811531</v>
      </c>
    </row>
    <row r="192" spans="1:10" x14ac:dyDescent="0.25">
      <c r="A192" s="1" t="s">
        <v>268</v>
      </c>
      <c r="B192" s="33">
        <v>40269</v>
      </c>
      <c r="C192" s="32">
        <v>1.8817655960420301</v>
      </c>
      <c r="D192" s="32">
        <v>2.0931807932322202</v>
      </c>
      <c r="G192" s="1" t="s">
        <v>268</v>
      </c>
      <c r="H192" s="33">
        <v>40269</v>
      </c>
      <c r="I192" s="32">
        <v>1.8851338487845699</v>
      </c>
      <c r="J192" s="32">
        <v>2.1025710897823799</v>
      </c>
    </row>
    <row r="193" spans="1:10" x14ac:dyDescent="0.25">
      <c r="A193" s="1" t="s">
        <v>269</v>
      </c>
      <c r="B193" s="33">
        <v>40299</v>
      </c>
      <c r="C193" s="32">
        <v>2.5389970769296899</v>
      </c>
      <c r="D193" s="32">
        <v>2.43967413521107</v>
      </c>
      <c r="G193" s="1" t="s">
        <v>269</v>
      </c>
      <c r="H193" s="33">
        <v>40299</v>
      </c>
      <c r="I193" s="32">
        <v>2.5589650668966102</v>
      </c>
      <c r="J193" s="32">
        <v>2.4681495655096</v>
      </c>
    </row>
    <row r="194" spans="1:10" x14ac:dyDescent="0.25">
      <c r="A194" s="1" t="s">
        <v>270</v>
      </c>
      <c r="B194" s="33">
        <v>40330</v>
      </c>
      <c r="C194" s="32">
        <v>2.8340748554291801</v>
      </c>
      <c r="D194" s="32">
        <v>3.0167739227021801</v>
      </c>
      <c r="G194" s="1" t="s">
        <v>270</v>
      </c>
      <c r="H194" s="33">
        <v>40330</v>
      </c>
      <c r="I194" s="32">
        <v>2.9001855177137998</v>
      </c>
      <c r="J194" s="32">
        <v>3.0951481460389298</v>
      </c>
    </row>
    <row r="195" spans="1:10" x14ac:dyDescent="0.25">
      <c r="A195" s="1" t="s">
        <v>271</v>
      </c>
      <c r="B195" s="33">
        <v>40360</v>
      </c>
      <c r="C195" s="32">
        <v>2.1597055399851501</v>
      </c>
      <c r="D195" s="32">
        <v>2.75552740065821</v>
      </c>
      <c r="G195" s="1" t="s">
        <v>271</v>
      </c>
      <c r="H195" s="33">
        <v>40360</v>
      </c>
      <c r="I195" s="32">
        <v>2.3104825264031899</v>
      </c>
      <c r="J195" s="32">
        <v>3.23040598988963</v>
      </c>
    </row>
    <row r="196" spans="1:10" x14ac:dyDescent="0.25">
      <c r="A196" s="1" t="s">
        <v>272</v>
      </c>
      <c r="B196" s="33">
        <v>40391</v>
      </c>
      <c r="C196" s="32">
        <v>3.2770444152829699</v>
      </c>
      <c r="D196" s="32">
        <v>1.2164986942343801</v>
      </c>
      <c r="G196" s="1" t="s">
        <v>272</v>
      </c>
      <c r="H196" s="33">
        <v>40391</v>
      </c>
      <c r="I196" s="32">
        <v>4.6068170638920503</v>
      </c>
      <c r="J196" s="32">
        <v>1.9829208407562</v>
      </c>
    </row>
    <row r="197" spans="1:10" x14ac:dyDescent="0.25">
      <c r="A197" s="1" t="s">
        <v>273</v>
      </c>
      <c r="B197" s="33">
        <v>40422</v>
      </c>
      <c r="C197" s="32">
        <v>2.2142965186648298</v>
      </c>
      <c r="D197" s="32">
        <v>0.74710702531477502</v>
      </c>
      <c r="G197" s="1" t="s">
        <v>273</v>
      </c>
      <c r="H197" s="33">
        <v>40422</v>
      </c>
      <c r="I197" s="32">
        <v>2.32509848829709</v>
      </c>
      <c r="J197" s="32">
        <v>0.91229521761216903</v>
      </c>
    </row>
    <row r="198" spans="1:10" x14ac:dyDescent="0.25">
      <c r="A198" s="1" t="s">
        <v>274</v>
      </c>
      <c r="B198" s="33">
        <v>40452</v>
      </c>
      <c r="C198" s="32">
        <v>4.2452952854939996</v>
      </c>
      <c r="D198" s="32">
        <v>0.75812821032565902</v>
      </c>
      <c r="G198" s="1" t="s">
        <v>274</v>
      </c>
      <c r="H198" s="33">
        <v>40452</v>
      </c>
      <c r="I198" s="32">
        <v>4.2271452594796797</v>
      </c>
      <c r="J198" s="32">
        <v>0.84649317548664005</v>
      </c>
    </row>
    <row r="199" spans="1:10" x14ac:dyDescent="0.25">
      <c r="A199" s="1" t="s">
        <v>275</v>
      </c>
      <c r="B199" s="33">
        <v>40483</v>
      </c>
      <c r="C199" s="32">
        <v>4.7257040739745699</v>
      </c>
      <c r="D199" s="32">
        <v>0.71288430885116905</v>
      </c>
      <c r="G199" s="1" t="s">
        <v>275</v>
      </c>
      <c r="H199" s="33">
        <v>40483</v>
      </c>
      <c r="I199" s="32">
        <v>4.9277916096535996</v>
      </c>
      <c r="J199" s="32">
        <v>0.75977082879797897</v>
      </c>
    </row>
    <row r="200" spans="1:10" x14ac:dyDescent="0.25">
      <c r="A200" s="1" t="s">
        <v>276</v>
      </c>
      <c r="B200" s="33">
        <v>40513</v>
      </c>
      <c r="C200" s="32">
        <v>4.3548069807262904</v>
      </c>
      <c r="D200" s="32">
        <v>0.69141898657098</v>
      </c>
      <c r="G200" s="1" t="s">
        <v>276</v>
      </c>
      <c r="H200" s="33">
        <v>40513</v>
      </c>
      <c r="I200" s="32">
        <v>4.6782405983172497</v>
      </c>
      <c r="J200" s="32">
        <v>0.75133771073325795</v>
      </c>
    </row>
    <row r="201" spans="1:10" x14ac:dyDescent="0.25">
      <c r="A201" s="1" t="s">
        <v>277</v>
      </c>
      <c r="B201" s="33">
        <v>40544</v>
      </c>
      <c r="C201" s="32">
        <v>1.61596246400629</v>
      </c>
      <c r="D201" s="32">
        <v>0.78203864576854598</v>
      </c>
      <c r="G201" s="1" t="s">
        <v>277</v>
      </c>
      <c r="H201" s="33">
        <v>40544</v>
      </c>
      <c r="I201" s="32">
        <v>1.6869066022297201</v>
      </c>
      <c r="J201" s="32">
        <v>0.82684366226181105</v>
      </c>
    </row>
    <row r="202" spans="1:10" x14ac:dyDescent="0.25">
      <c r="A202" s="1" t="s">
        <v>278</v>
      </c>
      <c r="B202" s="33">
        <v>40575</v>
      </c>
      <c r="C202" s="32">
        <v>1.1703241064447301</v>
      </c>
      <c r="D202" s="32">
        <v>0.82059834388002995</v>
      </c>
      <c r="G202" s="1" t="s">
        <v>278</v>
      </c>
      <c r="H202" s="33">
        <v>40575</v>
      </c>
      <c r="I202" s="32">
        <v>1.1962691104499099</v>
      </c>
      <c r="J202" s="32">
        <v>0.85602022378221698</v>
      </c>
    </row>
    <row r="203" spans="1:10" x14ac:dyDescent="0.25">
      <c r="A203" s="1" t="s">
        <v>279</v>
      </c>
      <c r="B203" s="33">
        <v>40603</v>
      </c>
      <c r="C203" s="32">
        <v>1.656910479992</v>
      </c>
      <c r="D203" s="32">
        <v>1.50920114402462</v>
      </c>
      <c r="G203" s="1" t="s">
        <v>279</v>
      </c>
      <c r="H203" s="33">
        <v>40603</v>
      </c>
      <c r="I203" s="32">
        <v>1.6993121903079</v>
      </c>
      <c r="J203" s="32">
        <v>1.5600635777966001</v>
      </c>
    </row>
    <row r="204" spans="1:10" x14ac:dyDescent="0.25">
      <c r="A204" s="1" t="s">
        <v>280</v>
      </c>
      <c r="B204" s="33">
        <v>40634</v>
      </c>
      <c r="C204" s="32">
        <v>1.48726191121037</v>
      </c>
      <c r="D204" s="32">
        <v>1.5926788753633301</v>
      </c>
      <c r="G204" s="1" t="s">
        <v>280</v>
      </c>
      <c r="H204" s="33">
        <v>40634</v>
      </c>
      <c r="I204" s="32">
        <v>1.5211310144350201</v>
      </c>
      <c r="J204" s="32">
        <v>1.66895011770484</v>
      </c>
    </row>
    <row r="205" spans="1:10" x14ac:dyDescent="0.25">
      <c r="A205" s="1" t="s">
        <v>281</v>
      </c>
      <c r="B205" s="33">
        <v>40664</v>
      </c>
      <c r="C205" s="32">
        <v>1.93912216845548</v>
      </c>
      <c r="D205" s="32">
        <v>1.9264024672517901</v>
      </c>
      <c r="G205" s="1" t="s">
        <v>281</v>
      </c>
      <c r="H205" s="33">
        <v>40664</v>
      </c>
      <c r="I205" s="32">
        <v>2.0101567976943202</v>
      </c>
      <c r="J205" s="32">
        <v>2.0267402910113099</v>
      </c>
    </row>
    <row r="206" spans="1:10" x14ac:dyDescent="0.25">
      <c r="A206" s="1" t="s">
        <v>282</v>
      </c>
      <c r="B206" s="33">
        <v>40695</v>
      </c>
      <c r="C206" s="32">
        <v>2.09187027143575</v>
      </c>
      <c r="D206" s="32">
        <v>1.7020986003546099</v>
      </c>
      <c r="G206" s="1" t="s">
        <v>282</v>
      </c>
      <c r="H206" s="33">
        <v>40695</v>
      </c>
      <c r="I206" s="32">
        <v>2.27190888646127</v>
      </c>
      <c r="J206" s="32">
        <v>1.8975436921183499</v>
      </c>
    </row>
    <row r="207" spans="1:10" x14ac:dyDescent="0.25">
      <c r="A207" s="1" t="s">
        <v>283</v>
      </c>
      <c r="B207" s="33">
        <v>40725</v>
      </c>
      <c r="C207" s="32">
        <v>1.7108427878733099</v>
      </c>
      <c r="D207" s="32">
        <v>1.67688335325594</v>
      </c>
      <c r="G207" s="1" t="s">
        <v>283</v>
      </c>
      <c r="H207" s="33">
        <v>40725</v>
      </c>
      <c r="I207" s="32">
        <v>1.9068090063068399</v>
      </c>
      <c r="J207" s="32">
        <v>1.9753546289823001</v>
      </c>
    </row>
    <row r="208" spans="1:10" x14ac:dyDescent="0.25">
      <c r="A208" s="1" t="s">
        <v>284</v>
      </c>
      <c r="B208" s="33">
        <v>40756</v>
      </c>
      <c r="C208" s="32">
        <v>2.2825655584136002</v>
      </c>
      <c r="D208" s="32">
        <v>2.59631499535115</v>
      </c>
      <c r="G208" s="1" t="s">
        <v>284</v>
      </c>
      <c r="H208" s="33">
        <v>40756</v>
      </c>
      <c r="I208" s="32">
        <v>2.31684772381892</v>
      </c>
      <c r="J208" s="32">
        <v>2.67045383890897</v>
      </c>
    </row>
    <row r="209" spans="1:10" x14ac:dyDescent="0.25">
      <c r="A209" s="1" t="s">
        <v>285</v>
      </c>
      <c r="B209" s="33">
        <v>40787</v>
      </c>
      <c r="C209" s="32">
        <v>2.3899544660190801</v>
      </c>
      <c r="D209" s="32">
        <v>2.0893375621375898</v>
      </c>
      <c r="G209" s="1" t="s">
        <v>285</v>
      </c>
      <c r="H209" s="33">
        <v>40787</v>
      </c>
      <c r="I209" s="32">
        <v>2.3285020663818301</v>
      </c>
      <c r="J209" s="32">
        <v>2.20510816997189</v>
      </c>
    </row>
    <row r="210" spans="1:10" x14ac:dyDescent="0.25">
      <c r="A210" s="1" t="s">
        <v>286</v>
      </c>
      <c r="B210" s="33">
        <v>40817</v>
      </c>
      <c r="C210" s="32">
        <v>2.9648468316341701</v>
      </c>
      <c r="D210" s="32">
        <v>2.1676523182992402</v>
      </c>
      <c r="G210" s="1" t="s">
        <v>286</v>
      </c>
      <c r="H210" s="33">
        <v>40817</v>
      </c>
      <c r="I210" s="32">
        <v>3.0408131511246399</v>
      </c>
      <c r="J210" s="32">
        <v>2.21305775100925</v>
      </c>
    </row>
    <row r="211" spans="1:10" x14ac:dyDescent="0.25">
      <c r="A211" s="1" t="s">
        <v>287</v>
      </c>
      <c r="B211" s="33">
        <v>40848</v>
      </c>
      <c r="C211" s="32">
        <v>1.4711403611632901</v>
      </c>
      <c r="D211" s="32">
        <v>1.75899457180601</v>
      </c>
      <c r="G211" s="1" t="s">
        <v>287</v>
      </c>
      <c r="H211" s="33">
        <v>40848</v>
      </c>
      <c r="I211" s="32">
        <v>1.5293326645626499</v>
      </c>
      <c r="J211" s="32">
        <v>1.8210499142895999</v>
      </c>
    </row>
    <row r="212" spans="1:10" x14ac:dyDescent="0.25">
      <c r="A212" s="1" t="s">
        <v>288</v>
      </c>
      <c r="B212" s="33">
        <v>40878</v>
      </c>
      <c r="C212" s="32">
        <v>0.65369460099485899</v>
      </c>
      <c r="D212" s="32">
        <v>1.62946767759047</v>
      </c>
      <c r="G212" s="1" t="s">
        <v>288</v>
      </c>
      <c r="H212" s="33">
        <v>40878</v>
      </c>
      <c r="I212" s="32">
        <v>0.70465478000778503</v>
      </c>
      <c r="J212" s="32">
        <v>1.7836084108339001</v>
      </c>
    </row>
    <row r="213" spans="1:10" x14ac:dyDescent="0.25">
      <c r="A213" s="1" t="s">
        <v>289</v>
      </c>
      <c r="B213" s="33">
        <v>40909</v>
      </c>
      <c r="C213" s="32">
        <v>1.5043444526782399</v>
      </c>
      <c r="D213" s="32">
        <v>1.23163178046674</v>
      </c>
      <c r="G213" s="1" t="s">
        <v>289</v>
      </c>
      <c r="H213" s="33">
        <v>40909</v>
      </c>
      <c r="I213" s="32">
        <v>1.6276376891028499</v>
      </c>
      <c r="J213" s="32">
        <v>1.32988577893867</v>
      </c>
    </row>
    <row r="214" spans="1:10" x14ac:dyDescent="0.25">
      <c r="A214" s="1" t="s">
        <v>290</v>
      </c>
      <c r="B214" s="33">
        <v>40940</v>
      </c>
      <c r="C214" s="32">
        <v>1.2107434921186599</v>
      </c>
      <c r="D214" s="32">
        <v>0.92414126696955801</v>
      </c>
      <c r="G214" s="1" t="s">
        <v>290</v>
      </c>
      <c r="H214" s="33">
        <v>40940</v>
      </c>
      <c r="I214" s="32">
        <v>1.37512642579271</v>
      </c>
      <c r="J214" s="32">
        <v>1.05017086362055</v>
      </c>
    </row>
    <row r="215" spans="1:10" x14ac:dyDescent="0.25">
      <c r="A215" s="1" t="s">
        <v>291</v>
      </c>
      <c r="B215" s="33">
        <v>40969</v>
      </c>
      <c r="C215" s="32">
        <v>1.91613770889829</v>
      </c>
      <c r="D215" s="32">
        <v>1.1103631484510299</v>
      </c>
      <c r="G215" s="1" t="s">
        <v>291</v>
      </c>
      <c r="H215" s="33">
        <v>40969</v>
      </c>
      <c r="I215" s="32">
        <v>2.3119254109321798</v>
      </c>
      <c r="J215" s="32">
        <v>1.4687720474267101</v>
      </c>
    </row>
    <row r="216" spans="1:10" x14ac:dyDescent="0.25">
      <c r="A216" s="1" t="s">
        <v>292</v>
      </c>
      <c r="B216" s="33">
        <v>41000</v>
      </c>
      <c r="C216" s="32">
        <v>1.0869426339464401</v>
      </c>
      <c r="D216" s="32">
        <v>0.93986566404821204</v>
      </c>
      <c r="G216" s="1" t="s">
        <v>292</v>
      </c>
      <c r="H216" s="33">
        <v>41000</v>
      </c>
      <c r="I216" s="32">
        <v>1.6164869022716299</v>
      </c>
      <c r="J216" s="32">
        <v>1.7702560356180901</v>
      </c>
    </row>
    <row r="217" spans="1:10" x14ac:dyDescent="0.25">
      <c r="A217" s="1" t="s">
        <v>293</v>
      </c>
      <c r="B217" s="33">
        <v>41030</v>
      </c>
      <c r="C217" s="32">
        <v>1.2083741027777199</v>
      </c>
      <c r="D217" s="32">
        <v>0.682115808166184</v>
      </c>
      <c r="G217" s="1" t="s">
        <v>293</v>
      </c>
      <c r="H217" s="33">
        <v>41030</v>
      </c>
      <c r="I217" s="32">
        <v>2.42011643436433</v>
      </c>
      <c r="J217" s="32">
        <v>1.41368176797029</v>
      </c>
    </row>
    <row r="218" spans="1:10" x14ac:dyDescent="0.25">
      <c r="A218" s="1" t="s">
        <v>294</v>
      </c>
      <c r="B218" s="33">
        <v>41061</v>
      </c>
      <c r="C218" s="32">
        <v>1.42734410556395</v>
      </c>
      <c r="D218" s="32">
        <v>0.71702037099939897</v>
      </c>
      <c r="G218" s="1" t="s">
        <v>294</v>
      </c>
      <c r="H218" s="33">
        <v>41061</v>
      </c>
      <c r="I218" s="32">
        <v>2.1267806832450198</v>
      </c>
      <c r="J218" s="32">
        <v>1.38870869779029</v>
      </c>
    </row>
    <row r="219" spans="1:10" x14ac:dyDescent="0.25">
      <c r="A219" s="1" t="s">
        <v>295</v>
      </c>
      <c r="B219" s="33">
        <v>41091</v>
      </c>
      <c r="C219" s="32">
        <v>1.2749337224919399</v>
      </c>
      <c r="D219" s="32">
        <v>0.60850094251196896</v>
      </c>
      <c r="G219" s="1" t="s">
        <v>295</v>
      </c>
      <c r="H219" s="33">
        <v>41091</v>
      </c>
      <c r="I219" s="32">
        <v>1.67415011410383</v>
      </c>
      <c r="J219" s="32">
        <v>1.13384882720895</v>
      </c>
    </row>
    <row r="220" spans="1:10" x14ac:dyDescent="0.25">
      <c r="A220" s="1" t="s">
        <v>296</v>
      </c>
      <c r="B220" s="33">
        <v>41122</v>
      </c>
      <c r="C220" s="32">
        <v>1.2851154885289999</v>
      </c>
      <c r="D220" s="32">
        <v>0.46816225075497803</v>
      </c>
      <c r="G220" s="1" t="s">
        <v>296</v>
      </c>
      <c r="H220" s="33">
        <v>41122</v>
      </c>
      <c r="I220" s="32">
        <v>2.01779615450649</v>
      </c>
      <c r="J220" s="32">
        <v>0.74861337055712696</v>
      </c>
    </row>
    <row r="221" spans="1:10" x14ac:dyDescent="0.25">
      <c r="A221" s="1" t="s">
        <v>297</v>
      </c>
      <c r="B221" s="33">
        <v>41153</v>
      </c>
      <c r="C221" s="32">
        <v>0.77812368276306598</v>
      </c>
      <c r="D221" s="32">
        <v>0.33845557105636198</v>
      </c>
      <c r="G221" s="1" t="s">
        <v>297</v>
      </c>
      <c r="H221" s="33">
        <v>41153</v>
      </c>
      <c r="I221" s="32">
        <v>1.11415353779866</v>
      </c>
      <c r="J221" s="32">
        <v>0.62884934610862897</v>
      </c>
    </row>
    <row r="222" spans="1:10" x14ac:dyDescent="0.25">
      <c r="A222" s="1" t="s">
        <v>298</v>
      </c>
      <c r="B222" s="33">
        <v>41183</v>
      </c>
      <c r="C222" s="32">
        <v>0.73926080475087397</v>
      </c>
      <c r="D222" s="32">
        <v>0.34540320028876298</v>
      </c>
      <c r="G222" s="1" t="s">
        <v>298</v>
      </c>
      <c r="H222" s="33">
        <v>41183</v>
      </c>
      <c r="I222" s="32">
        <v>1.2557958075346201</v>
      </c>
      <c r="J222" s="32">
        <v>0.70851335790446102</v>
      </c>
    </row>
    <row r="223" spans="1:10" x14ac:dyDescent="0.25">
      <c r="A223" s="1" t="s">
        <v>299</v>
      </c>
      <c r="B223" s="33">
        <v>41214</v>
      </c>
      <c r="C223" s="32">
        <v>0.72452553719746204</v>
      </c>
      <c r="D223" s="32">
        <v>0.30536974564493402</v>
      </c>
      <c r="G223" s="1" t="s">
        <v>299</v>
      </c>
      <c r="H223" s="33">
        <v>41214</v>
      </c>
      <c r="I223" s="32">
        <v>0.90612678816330805</v>
      </c>
      <c r="J223" s="32">
        <v>0.699539155131912</v>
      </c>
    </row>
    <row r="224" spans="1:10" x14ac:dyDescent="0.25">
      <c r="A224" s="1" t="s">
        <v>300</v>
      </c>
      <c r="B224" s="33">
        <v>41244</v>
      </c>
      <c r="C224" s="32">
        <v>0.86482100409984697</v>
      </c>
      <c r="D224" s="32">
        <v>0.28384032305592799</v>
      </c>
      <c r="G224" s="1" t="s">
        <v>300</v>
      </c>
      <c r="H224" s="33">
        <v>41244</v>
      </c>
      <c r="I224" s="32">
        <v>0.82664903221213404</v>
      </c>
      <c r="J224" s="32">
        <v>0.66582356414668398</v>
      </c>
    </row>
    <row r="225" spans="1:10" x14ac:dyDescent="0.25">
      <c r="A225" s="1" t="s">
        <v>301</v>
      </c>
      <c r="B225" s="33">
        <v>41275</v>
      </c>
      <c r="C225" s="32">
        <v>0.59198414259128396</v>
      </c>
      <c r="D225" s="32">
        <v>0.24054812278437901</v>
      </c>
      <c r="G225" s="1" t="s">
        <v>301</v>
      </c>
      <c r="H225" s="33">
        <v>41275</v>
      </c>
      <c r="I225" s="32">
        <v>1.5439813034718</v>
      </c>
      <c r="J225" s="32">
        <v>0.57492034604450504</v>
      </c>
    </row>
    <row r="226" spans="1:10" x14ac:dyDescent="0.25">
      <c r="A226" s="1" t="s">
        <v>302</v>
      </c>
      <c r="B226" s="33">
        <v>41306</v>
      </c>
      <c r="C226" s="32">
        <v>0.47261342481216301</v>
      </c>
      <c r="D226" s="32">
        <v>0.35157769095622798</v>
      </c>
      <c r="G226" s="1" t="s">
        <v>302</v>
      </c>
      <c r="H226" s="33">
        <v>41306</v>
      </c>
      <c r="I226" s="32">
        <v>0.73084773035931905</v>
      </c>
      <c r="J226" s="32">
        <v>0.75197343327696498</v>
      </c>
    </row>
    <row r="227" spans="1:10" x14ac:dyDescent="0.25">
      <c r="A227" s="1" t="s">
        <v>303</v>
      </c>
      <c r="B227" s="33">
        <v>41334</v>
      </c>
      <c r="C227" s="32">
        <v>0.82383841280407899</v>
      </c>
      <c r="D227" s="32">
        <v>0.54523322360805504</v>
      </c>
      <c r="G227" s="1" t="s">
        <v>303</v>
      </c>
      <c r="H227" s="33">
        <v>41334</v>
      </c>
      <c r="I227" s="32">
        <v>1.08631357758046</v>
      </c>
      <c r="J227" s="32">
        <v>1.1369856998364101</v>
      </c>
    </row>
    <row r="228" spans="1:10" x14ac:dyDescent="0.25">
      <c r="A228" s="1" t="s">
        <v>304</v>
      </c>
      <c r="B228" s="33">
        <v>41365</v>
      </c>
      <c r="C228" s="32">
        <v>1.10537604064127</v>
      </c>
      <c r="D228" s="32">
        <v>0.68880077231624504</v>
      </c>
      <c r="G228" s="1" t="s">
        <v>304</v>
      </c>
      <c r="H228" s="33">
        <v>41365</v>
      </c>
      <c r="I228" s="32">
        <v>1.6191279126184699</v>
      </c>
      <c r="J228" s="32">
        <v>1.42919926134716</v>
      </c>
    </row>
    <row r="229" spans="1:10" x14ac:dyDescent="0.25">
      <c r="A229" s="1" t="s">
        <v>305</v>
      </c>
      <c r="B229" s="33">
        <v>41395</v>
      </c>
      <c r="C229" s="32">
        <v>1.4344883473688901</v>
      </c>
      <c r="D229" s="32">
        <v>0.77667474469831399</v>
      </c>
      <c r="G229" s="1" t="s">
        <v>305</v>
      </c>
      <c r="H229" s="33">
        <v>41395</v>
      </c>
      <c r="I229" s="32">
        <v>2.5327164973982899</v>
      </c>
      <c r="J229" s="32">
        <v>1.6531536627477601</v>
      </c>
    </row>
    <row r="230" spans="1:10" x14ac:dyDescent="0.25">
      <c r="A230" s="1" t="s">
        <v>306</v>
      </c>
      <c r="B230" s="33">
        <v>41426</v>
      </c>
      <c r="C230" s="32">
        <v>1.4940840416377299</v>
      </c>
      <c r="D230" s="32">
        <v>0.97073853130961196</v>
      </c>
      <c r="G230" s="1" t="s">
        <v>306</v>
      </c>
      <c r="H230" s="33">
        <v>41426</v>
      </c>
      <c r="I230" s="32">
        <v>2.30269796606329</v>
      </c>
      <c r="J230" s="32">
        <v>2.31632628700623</v>
      </c>
    </row>
    <row r="231" spans="1:10" x14ac:dyDescent="0.25">
      <c r="A231" s="1" t="s">
        <v>307</v>
      </c>
      <c r="B231" s="33">
        <v>41456</v>
      </c>
      <c r="C231" s="32">
        <v>3.34000668178173</v>
      </c>
      <c r="D231" s="32">
        <v>2.4984631762304299</v>
      </c>
      <c r="G231" s="1" t="s">
        <v>307</v>
      </c>
      <c r="H231" s="33">
        <v>41456</v>
      </c>
      <c r="I231" s="32">
        <v>3.8267598648508998</v>
      </c>
      <c r="J231" s="32">
        <v>2.8886433525446602</v>
      </c>
    </row>
    <row r="232" spans="1:10" x14ac:dyDescent="0.25">
      <c r="A232" s="1" t="s">
        <v>308</v>
      </c>
      <c r="B232" s="33">
        <v>41487</v>
      </c>
      <c r="C232" s="32">
        <v>3.4253198506464702</v>
      </c>
      <c r="D232" s="32">
        <v>3.1805607387268799</v>
      </c>
      <c r="G232" s="1" t="s">
        <v>308</v>
      </c>
      <c r="H232" s="33">
        <v>41487</v>
      </c>
      <c r="I232" s="32">
        <v>3.8069300898716598</v>
      </c>
      <c r="J232" s="32">
        <v>3.5224334790100702</v>
      </c>
    </row>
    <row r="233" spans="1:10" x14ac:dyDescent="0.25">
      <c r="A233" s="1" t="s">
        <v>309</v>
      </c>
      <c r="B233" s="33">
        <v>41518</v>
      </c>
      <c r="C233" s="32">
        <v>2.8029158564551202</v>
      </c>
      <c r="D233" s="32">
        <v>2.7957477709337502</v>
      </c>
      <c r="G233" s="1" t="s">
        <v>309</v>
      </c>
      <c r="H233" s="33">
        <v>41518</v>
      </c>
      <c r="I233" s="32">
        <v>3.0505006059395798</v>
      </c>
      <c r="J233" s="32">
        <v>3.07019011193427</v>
      </c>
    </row>
    <row r="234" spans="1:10" x14ac:dyDescent="0.25">
      <c r="A234" s="1" t="s">
        <v>310</v>
      </c>
      <c r="B234" s="33">
        <v>41548</v>
      </c>
      <c r="C234" s="32">
        <v>2.7069023987504699</v>
      </c>
      <c r="D234" s="32">
        <v>2.9151917422457299</v>
      </c>
      <c r="G234" s="1" t="s">
        <v>310</v>
      </c>
      <c r="H234" s="33">
        <v>41548</v>
      </c>
      <c r="I234" s="32">
        <v>2.9769859580134601</v>
      </c>
      <c r="J234" s="32">
        <v>3.1998632305941599</v>
      </c>
    </row>
    <row r="235" spans="1:10" x14ac:dyDescent="0.25">
      <c r="A235" s="1" t="s">
        <v>311</v>
      </c>
      <c r="B235" s="33">
        <v>41579</v>
      </c>
      <c r="C235" s="32">
        <v>1.8897419327905101</v>
      </c>
      <c r="D235" s="32">
        <v>2.59320984651528</v>
      </c>
      <c r="G235" s="1" t="s">
        <v>311</v>
      </c>
      <c r="H235" s="33">
        <v>41579</v>
      </c>
      <c r="I235" s="32">
        <v>2.12717750251542</v>
      </c>
      <c r="J235" s="32">
        <v>2.9658260956641702</v>
      </c>
    </row>
    <row r="236" spans="1:10" x14ac:dyDescent="0.25">
      <c r="A236" s="1" t="s">
        <v>312</v>
      </c>
      <c r="B236" s="33">
        <v>41609</v>
      </c>
      <c r="C236" s="32">
        <v>2.1693760813437102</v>
      </c>
      <c r="D236" s="32">
        <v>2.87669737232358</v>
      </c>
      <c r="G236" s="1" t="s">
        <v>312</v>
      </c>
      <c r="H236" s="33">
        <v>41609</v>
      </c>
      <c r="I236" s="32">
        <v>2.3891168883136</v>
      </c>
      <c r="J236" s="32">
        <v>3.2402702848698302</v>
      </c>
    </row>
    <row r="237" spans="1:10" x14ac:dyDescent="0.25">
      <c r="A237" s="1" t="s">
        <v>313</v>
      </c>
      <c r="B237" s="33">
        <v>41640</v>
      </c>
      <c r="C237" s="32">
        <v>1.6626928553989699</v>
      </c>
      <c r="D237" s="32">
        <v>2.42828505939001</v>
      </c>
      <c r="G237" s="1" t="s">
        <v>313</v>
      </c>
      <c r="H237" s="33">
        <v>41640</v>
      </c>
      <c r="I237" s="32">
        <v>1.7962670064736099</v>
      </c>
      <c r="J237" s="32">
        <v>2.6786413280971102</v>
      </c>
    </row>
    <row r="238" spans="1:10" x14ac:dyDescent="0.25">
      <c r="A238" s="1" t="s">
        <v>314</v>
      </c>
      <c r="B238" s="33">
        <v>41671</v>
      </c>
      <c r="C238" s="32">
        <v>1.6472805305099101</v>
      </c>
      <c r="D238" s="32">
        <v>2.7208835171910501</v>
      </c>
      <c r="G238" s="1" t="s">
        <v>314</v>
      </c>
      <c r="H238" s="33">
        <v>41671</v>
      </c>
      <c r="I238" s="32">
        <v>1.7889933074509701</v>
      </c>
      <c r="J238" s="32">
        <v>3.00537430041696</v>
      </c>
    </row>
    <row r="239" spans="1:10" x14ac:dyDescent="0.25">
      <c r="A239" s="1" t="s">
        <v>315</v>
      </c>
      <c r="B239" s="33">
        <v>41699</v>
      </c>
      <c r="C239" s="32">
        <v>2.2549797546685699</v>
      </c>
      <c r="D239" s="32">
        <v>3.7862327388385801</v>
      </c>
      <c r="G239" s="1" t="s">
        <v>315</v>
      </c>
      <c r="H239" s="33">
        <v>41699</v>
      </c>
      <c r="I239" s="32">
        <v>2.5052849849197099</v>
      </c>
      <c r="J239" s="32">
        <v>4.2529174858052903</v>
      </c>
    </row>
    <row r="240" spans="1:10" x14ac:dyDescent="0.25">
      <c r="A240" s="1" t="s">
        <v>316</v>
      </c>
      <c r="B240" s="33">
        <v>41730</v>
      </c>
      <c r="C240" s="32">
        <v>2.6227826713320099</v>
      </c>
      <c r="D240" s="32">
        <v>4.5800332741845402</v>
      </c>
      <c r="G240" s="1" t="s">
        <v>316</v>
      </c>
      <c r="H240" s="33">
        <v>41730</v>
      </c>
      <c r="I240" s="32">
        <v>2.89651134614531</v>
      </c>
      <c r="J240" s="32">
        <v>5.1121689204602001</v>
      </c>
    </row>
    <row r="241" spans="1:10" x14ac:dyDescent="0.25">
      <c r="A241" s="1" t="s">
        <v>317</v>
      </c>
      <c r="B241" s="33">
        <v>41760</v>
      </c>
      <c r="C241" s="32">
        <v>3.4713730547064201</v>
      </c>
      <c r="D241" s="32">
        <v>5.3035457081838899</v>
      </c>
      <c r="G241" s="1" t="s">
        <v>317</v>
      </c>
      <c r="H241" s="33">
        <v>41760</v>
      </c>
      <c r="I241" s="32">
        <v>3.8599235146473001</v>
      </c>
      <c r="J241" s="32">
        <v>5.9173023190603597</v>
      </c>
    </row>
    <row r="242" spans="1:10" x14ac:dyDescent="0.25">
      <c r="A242" s="1" t="s">
        <v>318</v>
      </c>
      <c r="B242" s="33">
        <v>41791</v>
      </c>
      <c r="C242" s="32">
        <v>3.9673520122476802</v>
      </c>
      <c r="D242" s="32">
        <v>6.1963129126345198</v>
      </c>
      <c r="G242" s="1" t="s">
        <v>318</v>
      </c>
      <c r="H242" s="33">
        <v>41791</v>
      </c>
      <c r="I242" s="32">
        <v>4.5307532703325801</v>
      </c>
      <c r="J242" s="32">
        <v>7.1249410119274996</v>
      </c>
    </row>
    <row r="243" spans="1:10" x14ac:dyDescent="0.25">
      <c r="A243" s="1" t="s">
        <v>319</v>
      </c>
      <c r="B243" s="33">
        <v>41821</v>
      </c>
      <c r="C243" s="32">
        <v>3.9199302697999401</v>
      </c>
      <c r="D243" s="32">
        <v>6.11710446708073</v>
      </c>
      <c r="G243" s="1" t="s">
        <v>319</v>
      </c>
      <c r="H243" s="33">
        <v>41821</v>
      </c>
      <c r="I243" s="32">
        <v>4.50229602413786</v>
      </c>
      <c r="J243" s="32">
        <v>7.0355798810996104</v>
      </c>
    </row>
    <row r="244" spans="1:10" x14ac:dyDescent="0.25">
      <c r="A244" s="1" t="s">
        <v>320</v>
      </c>
      <c r="B244" s="33">
        <v>41852</v>
      </c>
      <c r="C244" s="32">
        <v>3.41250892543201</v>
      </c>
      <c r="D244" s="32">
        <v>6.4767450829482396</v>
      </c>
      <c r="G244" s="1" t="s">
        <v>320</v>
      </c>
      <c r="H244" s="33">
        <v>41852</v>
      </c>
      <c r="I244" s="32">
        <v>3.8858437500768201</v>
      </c>
      <c r="J244" s="32">
        <v>7.4615806400330102</v>
      </c>
    </row>
    <row r="245" spans="1:10" x14ac:dyDescent="0.25">
      <c r="A245" s="1" t="s">
        <v>321</v>
      </c>
      <c r="B245" s="33">
        <v>41883</v>
      </c>
      <c r="C245" s="32">
        <v>3.0937066140038398</v>
      </c>
      <c r="D245" s="32">
        <v>5.6794542533257903</v>
      </c>
      <c r="G245" s="1" t="s">
        <v>321</v>
      </c>
      <c r="H245" s="33">
        <v>41883</v>
      </c>
      <c r="I245" s="32">
        <v>3.52983136795</v>
      </c>
      <c r="J245" s="32">
        <v>6.5390371354060202</v>
      </c>
    </row>
    <row r="246" spans="1:10" x14ac:dyDescent="0.25">
      <c r="A246" s="1" t="s">
        <v>322</v>
      </c>
      <c r="B246" s="33">
        <v>41913</v>
      </c>
      <c r="C246" s="32">
        <v>3.2057326411677201</v>
      </c>
      <c r="D246" s="32">
        <v>5.6287376644176401</v>
      </c>
      <c r="G246" s="1" t="s">
        <v>322</v>
      </c>
      <c r="H246" s="33">
        <v>41913</v>
      </c>
      <c r="I246" s="32">
        <v>3.6579559033311</v>
      </c>
      <c r="J246" s="32">
        <v>6.4656502818400599</v>
      </c>
    </row>
    <row r="247" spans="1:10" x14ac:dyDescent="0.25">
      <c r="A247" s="1" t="s">
        <v>323</v>
      </c>
      <c r="B247" s="33">
        <v>41944</v>
      </c>
      <c r="C247" s="32">
        <v>2.3710199093250099</v>
      </c>
      <c r="D247" s="32">
        <v>5.3779617673268199</v>
      </c>
      <c r="G247" s="1" t="s">
        <v>323</v>
      </c>
      <c r="H247" s="33">
        <v>41944</v>
      </c>
      <c r="I247" s="32">
        <v>2.7658980102873998</v>
      </c>
      <c r="J247" s="32">
        <v>6.3902061341793797</v>
      </c>
    </row>
    <row r="248" spans="1:10" x14ac:dyDescent="0.25">
      <c r="A248" s="1" t="s">
        <v>324</v>
      </c>
      <c r="B248" s="33">
        <v>41974</v>
      </c>
      <c r="C248" s="32">
        <v>2.7343565374917702</v>
      </c>
      <c r="D248" s="32">
        <v>5.4819750630967699</v>
      </c>
      <c r="G248" s="1" t="s">
        <v>324</v>
      </c>
      <c r="H248" s="33">
        <v>41974</v>
      </c>
      <c r="I248" s="32">
        <v>3.2492091690957201</v>
      </c>
      <c r="J248" s="32">
        <v>6.7390074610673301</v>
      </c>
    </row>
    <row r="249" spans="1:10" x14ac:dyDescent="0.25">
      <c r="A249" s="1" t="s">
        <v>325</v>
      </c>
      <c r="B249" s="33">
        <v>42005</v>
      </c>
      <c r="C249" s="32">
        <v>1.1145005815086999</v>
      </c>
      <c r="D249" s="32">
        <v>2.5321884639515799</v>
      </c>
      <c r="G249" s="1" t="s">
        <v>325</v>
      </c>
      <c r="H249" s="33">
        <v>42005</v>
      </c>
      <c r="I249" s="32">
        <v>2.0306401915067802</v>
      </c>
      <c r="J249" s="32">
        <v>5.1440220984888096</v>
      </c>
    </row>
    <row r="250" spans="1:10" x14ac:dyDescent="0.25">
      <c r="A250" s="1" t="s">
        <v>326</v>
      </c>
      <c r="B250" s="33">
        <v>42036</v>
      </c>
      <c r="C250" s="32">
        <v>0.91481912808052401</v>
      </c>
      <c r="D250" s="32">
        <v>1.2993638152648299</v>
      </c>
      <c r="G250" s="1" t="s">
        <v>326</v>
      </c>
      <c r="H250" s="33">
        <v>42036</v>
      </c>
      <c r="I250" s="32">
        <v>2.5439013958159502</v>
      </c>
      <c r="J250" s="32">
        <v>5.2882811247417001</v>
      </c>
    </row>
    <row r="251" spans="1:10" x14ac:dyDescent="0.25">
      <c r="A251" s="1" t="s">
        <v>327</v>
      </c>
      <c r="B251" s="33">
        <v>42064</v>
      </c>
      <c r="C251" s="32">
        <v>1.39785647005809</v>
      </c>
      <c r="D251" s="32">
        <v>1.7948986705627299</v>
      </c>
      <c r="G251" s="1" t="s">
        <v>327</v>
      </c>
      <c r="H251" s="33">
        <v>42064</v>
      </c>
      <c r="I251" s="32">
        <v>3.8519161382694498</v>
      </c>
      <c r="J251" s="32">
        <v>6.9532946849012696</v>
      </c>
    </row>
    <row r="252" spans="1:10" x14ac:dyDescent="0.25">
      <c r="A252" s="1" t="s">
        <v>328</v>
      </c>
      <c r="B252" s="33">
        <v>42095</v>
      </c>
      <c r="C252" s="32">
        <v>1.6470801298868001</v>
      </c>
      <c r="D252" s="32">
        <v>2.3349041663457899</v>
      </c>
      <c r="G252" s="1" t="s">
        <v>328</v>
      </c>
      <c r="H252" s="33">
        <v>42095</v>
      </c>
      <c r="I252" s="32">
        <v>3.8418508017786599</v>
      </c>
      <c r="J252" s="32">
        <v>7.9035403253948502</v>
      </c>
    </row>
    <row r="253" spans="1:10" x14ac:dyDescent="0.25">
      <c r="A253" s="1" t="s">
        <v>329</v>
      </c>
      <c r="B253" s="33">
        <v>42125</v>
      </c>
      <c r="C253" s="32">
        <v>1.6335556493719099</v>
      </c>
      <c r="D253" s="32">
        <v>2.3104054851942202</v>
      </c>
      <c r="G253" s="1" t="s">
        <v>329</v>
      </c>
      <c r="H253" s="33">
        <v>42125</v>
      </c>
      <c r="I253" s="32">
        <v>4.7494614916489297</v>
      </c>
      <c r="J253" s="32">
        <v>8.6288539264862898</v>
      </c>
    </row>
    <row r="254" spans="1:10" x14ac:dyDescent="0.25">
      <c r="A254" s="1" t="s">
        <v>330</v>
      </c>
      <c r="B254" s="33">
        <v>42156</v>
      </c>
      <c r="C254" s="32">
        <v>3.6371307723866302</v>
      </c>
      <c r="D254" s="32">
        <v>4.5221839861364099</v>
      </c>
      <c r="G254" s="1" t="s">
        <v>330</v>
      </c>
      <c r="H254" s="33">
        <v>42156</v>
      </c>
      <c r="I254" s="32">
        <v>6.66455495399273</v>
      </c>
      <c r="J254" s="32">
        <v>9.7315782214311692</v>
      </c>
    </row>
    <row r="255" spans="1:10" x14ac:dyDescent="0.25">
      <c r="A255" s="1" t="s">
        <v>331</v>
      </c>
      <c r="B255" s="33">
        <v>42186</v>
      </c>
      <c r="C255" s="32">
        <v>5.8434031209552302</v>
      </c>
      <c r="D255" s="32">
        <v>8.0601702462318805</v>
      </c>
      <c r="G255" s="1" t="s">
        <v>331</v>
      </c>
      <c r="H255" s="33">
        <v>42186</v>
      </c>
      <c r="I255" s="32">
        <v>6.7968377447977897</v>
      </c>
      <c r="J255" s="32">
        <v>9.3558483021780692</v>
      </c>
    </row>
    <row r="256" spans="1:10" x14ac:dyDescent="0.25">
      <c r="A256" s="1" t="s">
        <v>332</v>
      </c>
      <c r="B256" s="33">
        <v>42217</v>
      </c>
      <c r="C256" s="32">
        <v>4.9201326055304699</v>
      </c>
      <c r="D256" s="32">
        <v>7.8867124766607803</v>
      </c>
      <c r="G256" s="1" t="s">
        <v>332</v>
      </c>
      <c r="H256" s="33">
        <v>42217</v>
      </c>
      <c r="I256" s="32">
        <v>5.5117694059647198</v>
      </c>
      <c r="J256" s="32">
        <v>8.8522006892384795</v>
      </c>
    </row>
    <row r="257" spans="1:10" x14ac:dyDescent="0.25">
      <c r="A257" s="1" t="s">
        <v>333</v>
      </c>
      <c r="B257" s="33">
        <v>42248</v>
      </c>
      <c r="C257" s="32">
        <v>4.0313676470979596</v>
      </c>
      <c r="D257" s="32">
        <v>6.3263379788835898</v>
      </c>
      <c r="G257" s="1" t="s">
        <v>333</v>
      </c>
      <c r="H257" s="33">
        <v>42248</v>
      </c>
      <c r="I257" s="32">
        <v>5.2185923902703903</v>
      </c>
      <c r="J257" s="32">
        <v>8.3375557399781606</v>
      </c>
    </row>
    <row r="258" spans="1:10" x14ac:dyDescent="0.25">
      <c r="A258" s="1" t="s">
        <v>334</v>
      </c>
      <c r="B258" s="33">
        <v>42278</v>
      </c>
      <c r="C258" s="32">
        <v>3.7898148684776598</v>
      </c>
      <c r="D258" s="32">
        <v>5.8139232352170298</v>
      </c>
      <c r="G258" s="1" t="s">
        <v>334</v>
      </c>
      <c r="H258" s="33">
        <v>42278</v>
      </c>
      <c r="I258" s="32">
        <v>5.1931038969401904</v>
      </c>
      <c r="J258" s="32">
        <v>8.2419614603872997</v>
      </c>
    </row>
    <row r="259" spans="1:10" x14ac:dyDescent="0.25">
      <c r="A259" s="1" t="s">
        <v>335</v>
      </c>
      <c r="B259" s="33">
        <v>42309</v>
      </c>
      <c r="C259" s="32">
        <v>1.75039645382508</v>
      </c>
      <c r="D259" s="32">
        <v>2.8358178560565399</v>
      </c>
      <c r="G259" s="1" t="s">
        <v>335</v>
      </c>
      <c r="H259" s="33">
        <v>42309</v>
      </c>
      <c r="I259" s="32">
        <v>3.7363332529473801</v>
      </c>
      <c r="J259" s="32">
        <v>6.9152983502368999</v>
      </c>
    </row>
    <row r="260" spans="1:10" x14ac:dyDescent="0.25">
      <c r="A260" s="1" t="s">
        <v>336</v>
      </c>
      <c r="B260" s="33">
        <v>42339</v>
      </c>
      <c r="C260" s="32">
        <v>3.6380067333559798</v>
      </c>
      <c r="D260" s="32">
        <v>6.41706394600899</v>
      </c>
      <c r="G260" s="1" t="s">
        <v>336</v>
      </c>
      <c r="H260" s="33">
        <v>42339</v>
      </c>
      <c r="I260" s="32">
        <v>4.2636784865946602</v>
      </c>
      <c r="J260" s="32">
        <v>7.6969024264135797</v>
      </c>
    </row>
    <row r="261" spans="1:10" x14ac:dyDescent="0.25">
      <c r="A261" s="1" t="s">
        <v>337</v>
      </c>
      <c r="B261" s="33">
        <v>42370</v>
      </c>
      <c r="C261" s="32">
        <v>2.7122679503521399</v>
      </c>
      <c r="D261" s="32">
        <v>4.8002302544881896</v>
      </c>
      <c r="G261" s="1" t="s">
        <v>337</v>
      </c>
      <c r="H261" s="33">
        <v>42370</v>
      </c>
      <c r="I261" s="32">
        <v>3.1457155882153298</v>
      </c>
      <c r="J261" s="32">
        <v>5.6827881572356302</v>
      </c>
    </row>
    <row r="262" spans="1:10" x14ac:dyDescent="0.25">
      <c r="A262" s="1" t="s">
        <v>338</v>
      </c>
      <c r="B262" s="33">
        <v>42401</v>
      </c>
      <c r="C262" s="32">
        <v>2.10987657896198</v>
      </c>
      <c r="D262" s="32">
        <v>3.9295097442424298</v>
      </c>
      <c r="G262" s="1" t="s">
        <v>338</v>
      </c>
      <c r="H262" s="33">
        <v>42401</v>
      </c>
      <c r="I262" s="32">
        <v>2.9669311983676798</v>
      </c>
      <c r="J262" s="32">
        <v>5.9948704464336098</v>
      </c>
    </row>
    <row r="263" spans="1:10" x14ac:dyDescent="0.25">
      <c r="A263" s="1" t="s">
        <v>339</v>
      </c>
      <c r="B263" s="33">
        <v>42430</v>
      </c>
      <c r="C263" s="32">
        <v>2.05536508488782</v>
      </c>
      <c r="D263" s="32">
        <v>2.5052218185300901</v>
      </c>
      <c r="G263" s="1" t="s">
        <v>339</v>
      </c>
      <c r="H263" s="33">
        <v>42430</v>
      </c>
      <c r="I263" s="32">
        <v>4.4360446926843302</v>
      </c>
      <c r="J263" s="32">
        <v>7.5415894924004903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0415</vt:lpstr>
      <vt:lpstr>0603</vt:lpstr>
      <vt:lpstr>Sheet2</vt:lpstr>
      <vt:lpstr>Sheet3</vt:lpstr>
      <vt:lpstr>Sheet4</vt:lpstr>
      <vt:lpstr>V2</vt:lpstr>
      <vt:lpstr>v1</vt:lpstr>
      <vt:lpstr>Sheet4!temp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2016-04-14T17:50:45Z</cp:lastPrinted>
  <dcterms:created xsi:type="dcterms:W3CDTF">2016-04-08T20:07:54Z</dcterms:created>
  <dcterms:modified xsi:type="dcterms:W3CDTF">2016-06-03T22:38:44Z</dcterms:modified>
</cp:coreProperties>
</file>