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19420" windowHeight="11020" activeTab="1"/>
  </bookViews>
  <sheets>
    <sheet name="Cover" sheetId="1" r:id="rId1"/>
    <sheet name="TestReport" sheetId="2" r:id="rId2"/>
    <sheet name="Test cases" sheetId="3" r:id="rId3"/>
    <sheet name="Test cases API" sheetId="5" r:id="rId4"/>
    <sheet name="Permisison Matrix" sheetId="4" r:id="rId5"/>
  </sheets>
  <definedNames>
    <definedName name="_xlnm._FilterDatabase" localSheetId="2" hidden="1">'Test cases'!$A$8:$I$31</definedName>
    <definedName name="_xlnm._FilterDatabase" localSheetId="3" hidden="1">'Test cases API'!$A$8:$I$32</definedName>
    <definedName name="Category" localSheetId="2">#REF!</definedName>
    <definedName name="Category" localSheetId="3">#REF!</definedName>
    <definedName name="Category">#REF!</definedName>
  </definedNames>
  <calcPr calcId="144525"/>
</workbook>
</file>

<file path=xl/calcChain.xml><?xml version="1.0" encoding="utf-8"?>
<calcChain xmlns="http://schemas.openxmlformats.org/spreadsheetml/2006/main">
  <c r="H12" i="2" l="1"/>
  <c r="G12" i="2"/>
  <c r="F12" i="2"/>
  <c r="E12" i="2"/>
  <c r="D12" i="2"/>
  <c r="H45" i="5"/>
  <c r="A45" i="5"/>
  <c r="A55" i="5"/>
  <c r="A54" i="5"/>
  <c r="A52" i="5"/>
  <c r="A51" i="5"/>
  <c r="A27" i="5" l="1"/>
  <c r="H27" i="5"/>
  <c r="H26" i="5"/>
  <c r="A26" i="5"/>
  <c r="H55" i="5"/>
  <c r="H54" i="5"/>
  <c r="H52" i="5"/>
  <c r="H51" i="5"/>
  <c r="H49" i="5"/>
  <c r="A49" i="5"/>
  <c r="H48" i="5"/>
  <c r="A48" i="5"/>
  <c r="H46" i="5"/>
  <c r="A46" i="5"/>
  <c r="H44" i="5"/>
  <c r="A44" i="5"/>
  <c r="H42" i="5"/>
  <c r="A42" i="5"/>
  <c r="H41" i="5"/>
  <c r="A41" i="5"/>
  <c r="H39" i="5"/>
  <c r="A39" i="5"/>
  <c r="H38" i="5"/>
  <c r="A38" i="5"/>
  <c r="H36" i="5"/>
  <c r="A36" i="5"/>
  <c r="H34" i="5"/>
  <c r="A34" i="5"/>
  <c r="H33" i="5"/>
  <c r="A33" i="5"/>
  <c r="H32" i="5"/>
  <c r="A32" i="5"/>
  <c r="H31" i="5"/>
  <c r="A31" i="5"/>
  <c r="H30" i="5"/>
  <c r="A30" i="5"/>
  <c r="H29" i="5"/>
  <c r="A29" i="5"/>
  <c r="H28" i="5"/>
  <c r="A28" i="5"/>
  <c r="H24" i="5"/>
  <c r="A24" i="5"/>
  <c r="H23" i="5"/>
  <c r="A23" i="5"/>
  <c r="H22" i="5"/>
  <c r="A22" i="5"/>
  <c r="H21" i="5"/>
  <c r="A21" i="5"/>
  <c r="H20" i="5"/>
  <c r="A20" i="5"/>
  <c r="H19" i="5"/>
  <c r="A19" i="5"/>
  <c r="H18" i="5"/>
  <c r="A18" i="5"/>
  <c r="H17" i="5"/>
  <c r="A17" i="5"/>
  <c r="H16" i="5"/>
  <c r="A16" i="5"/>
  <c r="H15" i="5"/>
  <c r="A15" i="5"/>
  <c r="H14" i="5"/>
  <c r="A14" i="5"/>
  <c r="H13" i="5"/>
  <c r="A13" i="5"/>
  <c r="H12" i="5"/>
  <c r="A12" i="5"/>
  <c r="H11" i="5"/>
  <c r="A11" i="5"/>
  <c r="H10" i="5"/>
  <c r="A10" i="5"/>
  <c r="D5" i="5"/>
  <c r="C5" i="5"/>
  <c r="B5" i="5"/>
  <c r="A5" i="5"/>
  <c r="E5" i="5" l="1"/>
  <c r="D11" i="2"/>
  <c r="H94" i="3"/>
  <c r="H93" i="3"/>
  <c r="H92" i="3"/>
  <c r="H91" i="3"/>
  <c r="H90" i="3"/>
  <c r="H89" i="3"/>
  <c r="H87" i="3"/>
  <c r="H86" i="3"/>
  <c r="H84" i="3"/>
  <c r="H83" i="3"/>
  <c r="H82" i="3"/>
  <c r="H81" i="3"/>
  <c r="H78" i="3"/>
  <c r="H77" i="3"/>
  <c r="H72" i="3"/>
  <c r="H73" i="3"/>
  <c r="H74" i="3"/>
  <c r="H75" i="3"/>
  <c r="H71" i="3"/>
  <c r="H60" i="3"/>
  <c r="H61" i="3"/>
  <c r="H62" i="3"/>
  <c r="H63" i="3"/>
  <c r="H64" i="3"/>
  <c r="H65" i="3"/>
  <c r="H66" i="3"/>
  <c r="H67" i="3"/>
  <c r="H68" i="3"/>
  <c r="H69" i="3"/>
  <c r="H59" i="3"/>
  <c r="H57" i="3"/>
  <c r="H56" i="3"/>
  <c r="H44" i="3"/>
  <c r="H45" i="3"/>
  <c r="H46" i="3"/>
  <c r="H47" i="3"/>
  <c r="H48" i="3"/>
  <c r="H49" i="3"/>
  <c r="H50" i="3"/>
  <c r="H51" i="3"/>
  <c r="H52" i="3"/>
  <c r="H53" i="3"/>
  <c r="H54" i="3"/>
  <c r="H43" i="3"/>
  <c r="H28" i="3"/>
  <c r="H29" i="3"/>
  <c r="H30" i="3"/>
  <c r="H31" i="3"/>
  <c r="H32" i="3"/>
  <c r="H33" i="3"/>
  <c r="H34" i="3"/>
  <c r="H35" i="3"/>
  <c r="H36" i="3"/>
  <c r="H37" i="3"/>
  <c r="H38" i="3"/>
  <c r="H39" i="3"/>
  <c r="H40" i="3"/>
  <c r="H41" i="3"/>
  <c r="H27" i="3"/>
  <c r="H11" i="3"/>
  <c r="H12" i="3"/>
  <c r="H13" i="3"/>
  <c r="H14" i="3"/>
  <c r="H15" i="3"/>
  <c r="H16" i="3"/>
  <c r="H17" i="3"/>
  <c r="H18" i="3"/>
  <c r="H19" i="3"/>
  <c r="H20" i="3"/>
  <c r="H21" i="3"/>
  <c r="H22" i="3"/>
  <c r="H23" i="3"/>
  <c r="H24" i="3"/>
  <c r="H25" i="3"/>
  <c r="H10" i="3"/>
  <c r="A73" i="3"/>
  <c r="A67" i="3"/>
  <c r="A28" i="3" l="1"/>
  <c r="A93" i="3" l="1"/>
  <c r="A68" i="3"/>
  <c r="A59" i="3"/>
  <c r="A61" i="3"/>
  <c r="A49" i="3"/>
  <c r="A50" i="3"/>
  <c r="A51" i="3"/>
  <c r="A52" i="3"/>
  <c r="A53" i="3"/>
  <c r="A54" i="3"/>
  <c r="A56" i="3"/>
  <c r="A57" i="3"/>
  <c r="A60" i="3"/>
  <c r="A62" i="3"/>
  <c r="A63" i="3"/>
  <c r="A64" i="3"/>
  <c r="A65" i="3"/>
  <c r="A43" i="3"/>
  <c r="A44" i="3"/>
  <c r="A45" i="3"/>
  <c r="A46" i="3"/>
  <c r="A47" i="3"/>
  <c r="A48" i="3"/>
  <c r="A66" i="3"/>
  <c r="A69" i="3"/>
  <c r="A71" i="3"/>
  <c r="A72" i="3"/>
  <c r="A74" i="3"/>
  <c r="A75" i="3"/>
  <c r="A77" i="3"/>
  <c r="A78" i="3"/>
  <c r="A80" i="3"/>
  <c r="A81" i="3"/>
  <c r="A82" i="3"/>
  <c r="A83" i="3"/>
  <c r="A84" i="3"/>
  <c r="A86" i="3"/>
  <c r="A87" i="3"/>
  <c r="A89" i="3"/>
  <c r="A90" i="3"/>
  <c r="A91" i="3"/>
  <c r="A92" i="3"/>
  <c r="A94" i="3"/>
  <c r="A29" i="3"/>
  <c r="A30" i="3"/>
  <c r="A31" i="3"/>
  <c r="A32" i="3"/>
  <c r="A33" i="3"/>
  <c r="A34" i="3"/>
  <c r="A35" i="3"/>
  <c r="A36" i="3"/>
  <c r="A37" i="3"/>
  <c r="A38" i="3"/>
  <c r="A39" i="3"/>
  <c r="A40" i="3"/>
  <c r="A41" i="3"/>
  <c r="A27" i="3"/>
  <c r="A21" i="3" l="1"/>
  <c r="A22" i="3"/>
  <c r="A23" i="3"/>
  <c r="A24" i="3"/>
  <c r="A25" i="3"/>
  <c r="A14" i="3"/>
  <c r="A15" i="3"/>
  <c r="A16" i="3"/>
  <c r="A17" i="3"/>
  <c r="A18" i="3"/>
  <c r="A19" i="3"/>
  <c r="A20" i="3"/>
  <c r="A13" i="3" l="1"/>
  <c r="A12" i="3"/>
  <c r="A11" i="3"/>
  <c r="A10" i="3"/>
  <c r="D5" i="3"/>
  <c r="G11" i="2" s="1"/>
  <c r="G18" i="2" s="1"/>
  <c r="C5" i="3"/>
  <c r="F11" i="2" s="1"/>
  <c r="F18" i="2" s="1"/>
  <c r="B5" i="3"/>
  <c r="E11" i="2" s="1"/>
  <c r="E18" i="2" s="1"/>
  <c r="A5" i="3"/>
  <c r="D18" i="2" l="1"/>
  <c r="E21" i="2" s="1"/>
  <c r="H11" i="2"/>
  <c r="H18" i="2" s="1"/>
  <c r="E5" i="3"/>
  <c r="E20" i="2" l="1"/>
  <c r="B35" i="2"/>
  <c r="B35" i="2" a="1"/>
</calcChain>
</file>

<file path=xl/comments1.xml><?xml version="1.0" encoding="utf-8"?>
<comments xmlns="http://schemas.openxmlformats.org/spreadsheetml/2006/main">
  <authors>
    <author/>
  </authors>
  <commentList>
    <comment ref="I8" authorId="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 roundtripDataSignature="AMtx7miw3ThtAlGoHLQ5oSDOMIY+r0jMcg=="/>
    </ext>
  </extLst>
</comments>
</file>

<file path=xl/sharedStrings.xml><?xml version="1.0" encoding="utf-8"?>
<sst xmlns="http://schemas.openxmlformats.org/spreadsheetml/2006/main" count="706" uniqueCount="318">
  <si>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</si>
  <si>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</si>
  <si>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</si>
  <si>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</si>
  <si>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</si>
  <si>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</si>
  <si>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</si>
  <si>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</si>
  <si>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</si>
  <si>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</si>
  <si>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</si>
  <si>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</si>
  <si>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</si>
  <si>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</si>
  <si>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</si>
  <si>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</si>
  <si>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</si>
  <si>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</si>
  <si>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</si>
  <si>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</si>
  <si>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</si>
  <si>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</si>
  <si>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</si>
  <si>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</si>
  <si>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</si>
  <si>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</si>
  <si>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</si>
  <si>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</si>
  <si>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</si>
  <si>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</si>
  <si>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</si>
  <si>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</si>
  <si>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</si>
  <si>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</si>
  <si>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</si>
  <si>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</si>
  <si>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</si>
  <si>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</si>
  <si>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</si>
  <si>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</si>
  <si>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</si>
  <si>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</si>
  <si>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</si>
  <si>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</si>
  <si>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</si>
  <si>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</si>
  <si>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</si>
  <si>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</si>
  <si>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</si>
  <si>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</si>
  <si>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</si>
  <si>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</si>
  <si>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1.1.  Đăng ký ứng viên</t>
  </si>
  <si>
    <t>Hiển thị trang [Đăng ký ứng viên]</t>
  </si>
  <si>
    <t>1. Nhập URL
2. Nhấn vào Đăng ký ứng viên</t>
  </si>
  <si>
    <t>Chuyển người dùng đến trang đăng ký dành cho ứng viên</t>
  </si>
  <si>
    <t>Find Job -Testing</t>
  </si>
  <si>
    <t>Kiểm tra đăng ký khi thiếu họ tên</t>
  </si>
  <si>
    <t>Kiểm tra đăng ký khi thiếu SĐT</t>
  </si>
  <si>
    <t>Kiểm tra đăng ký khi thiếu email</t>
  </si>
  <si>
    <t>Kiểm tra đăng ký khi thiếu ngay sinh</t>
  </si>
  <si>
    <t>Kiểm tra đăng ký khi thiếu giới tính</t>
  </si>
  <si>
    <t>1. Nhập thông tin vào tất cả các trường trừ HỌ TÊN
2. Click chọn Đăng ký</t>
  </si>
  <si>
    <t>Đăng ký với tài khoản đã tồn tại</t>
  </si>
  <si>
    <t>Đăng ký với email đã tồn tại</t>
  </si>
  <si>
    <t>Đăng ký với SĐT đã tồn tại</t>
  </si>
  <si>
    <t>Đăng ký với pass &lt;8 ký tự</t>
  </si>
  <si>
    <t>Đăng ký với pass &gt;=8 ký tự , thiếu chữ hoa</t>
  </si>
  <si>
    <t>Đăng ký với pass &gt;=8 ký tự , thiếu chữ thường</t>
  </si>
  <si>
    <t>Đăng ký với pass &gt;=8 ký tự , thiếu ký tự số</t>
  </si>
  <si>
    <t>Đăng ký với pass &gt;=8 ký tự , thiếu ký tự đặc biệt</t>
  </si>
  <si>
    <t>1. Nhập thông tin vào tất cả các trường trừ SĐT
2. Click chọn Đăng ký</t>
  </si>
  <si>
    <t>1. Nhập thông tin vào tất cả các trường trừ email
2. Click chọn Đăng ký</t>
  </si>
  <si>
    <t>1. Nhập thông tin vào tất cả các trường trừ ngày sinh
2. Click chọn Đăng ký</t>
  </si>
  <si>
    <t>1. Nhập thông tin vào tất cả các trường trừ giới tính
2. Click chọn Đăng ký</t>
  </si>
  <si>
    <t>hiển thị thông báo " Email đã tồn tại trên hệ thống"</t>
  </si>
  <si>
    <t>hiển thị thông báo " SĐT đã tồn tại trên hệ thống"</t>
  </si>
  <si>
    <t>Đăng ký với email hoặc SĐT ko hợp lệ (ko đúng định dạng)</t>
  </si>
  <si>
    <t>hiển thị thông báo "Email hoặc  SĐT ko đúng định dạng"</t>
  </si>
  <si>
    <t>hiển thị thông báo "Mật khẩu không hợp lệ, mật khẩu phải tối thiểu 8 kí tự, bao gồm chữ hoa , thường, số và kí tự đặc biệt"</t>
  </si>
  <si>
    <t>1. Nhập email đã đăng ký trước đó
2. Click chọn Đăng ký</t>
  </si>
  <si>
    <t>1. Nhập SĐT đã đăng ký trước đó
2. Click chọn Đăng ký</t>
  </si>
  <si>
    <t>1. Nhập SĐT thiếu 1 chữ số
2. Click chọn Đăng ký</t>
  </si>
  <si>
    <t>1. Nhập pass :Lien12@
2. Click chọn Đăng ký</t>
  </si>
  <si>
    <t>1. Nhập pass :lien123@
2. Click chọn Đăng ký</t>
  </si>
  <si>
    <t>1. Nhập pass :LIENNNN@
2. Click chọn Đăng ký</t>
  </si>
  <si>
    <t>1. Nhập pass :Lien1234
2. Click chọn Đăng ký</t>
  </si>
  <si>
    <t>Đăng ký với các thông tin đúng</t>
  </si>
  <si>
    <t>1. Hiển thị thông báo "Đăng ký thành công"
2. Hệ thống chuyển về trang đăng nhập</t>
  </si>
  <si>
    <t>1. Nhập đầy đủ các trường bắt buộc với thông tin đúng
2. Click Đăng ký</t>
  </si>
  <si>
    <t>1.2.  Đăng ký nhà tuyển dụng</t>
  </si>
  <si>
    <t>Hiển thị trang [Đăng ký nhà tuyển dụng]</t>
  </si>
  <si>
    <t>1. Nhập URL
2. Chọn Đăng ký</t>
  </si>
  <si>
    <t>Màn hình chuyển sang trang đăng ký</t>
  </si>
  <si>
    <t>Kiểm tra đăng ký khi thiếu Tên công ty</t>
  </si>
  <si>
    <t>1. Nhập thông tin vào tất cả các trường , để trống Tên Công Ty
2. Chọn Đăng ký</t>
  </si>
  <si>
    <t>1. Nhập thông tin vào tất cả các trường , để trống Số điện thoại
2. Chọn Đăng ký</t>
  </si>
  <si>
    <t>1. Nhập thông tin vào tất cả các trường , để trống Email
2. Chọn Đăng ký</t>
  </si>
  <si>
    <t>hiển thị thông báo " Tài khoản đã tồn tại"</t>
  </si>
  <si>
    <t>hiển thị thông báo " Đăng ký thành công", màn hình chuyển về trang đăng nhập</t>
  </si>
  <si>
    <t>Ứng viên đã dki tài khoản thành công</t>
  </si>
  <si>
    <t>Role: Ứng viên - Kiểm tra đăng nhập với tài khoản ko tồn tại</t>
  </si>
  <si>
    <t>Role: Ứng viên - Kiểm tra đăng nhập với tài khoản trống</t>
  </si>
  <si>
    <t>Role: Ứng viên - Kiểm tra đăng nhập với pass trống</t>
  </si>
  <si>
    <t>Role: Ứng viên - Kiểm tra đăng nhập với thông tin pass sai</t>
  </si>
  <si>
    <t>Role: Nhà tuyển dụng - Kiểm tra đăng nhập với tài khoản ko tồn tại</t>
  </si>
  <si>
    <t>Role: Nhà tuyển dụng - Kiểm tra đăng nhập với tài khoản trống</t>
  </si>
  <si>
    <t>Role: Nhà tuyển dụng - Kiểm tra đăng nhập với pass trống</t>
  </si>
  <si>
    <t>Role: Nhà tuyển dụng - Kiểm tra đăng nhập với pass ko hơp lệ</t>
  </si>
  <si>
    <t>Role: Nhà tuyển dụng - Kiểm tra đăng nhập với thông tin tài khoản, pass đúng</t>
  </si>
  <si>
    <t>Role: Nhà tuyển dụng - Kiểm tra đăng nhập với thông tin pass sai</t>
  </si>
  <si>
    <t>Tại trang Đăng nhập
1. Nhập tài khoản ko tồn tại 
2. Nhập mật khẩu
3. Chọn Đăng nhập</t>
  </si>
  <si>
    <t>Tại trang Đăng nhập
1. Nhập tài khoản
2. Mật khẩu để trống
3. Chọn Đăng nhập</t>
  </si>
  <si>
    <t>Hiện popup thông báo Đăng nhập thất bại, message " Tài khoản không tồn tại"</t>
  </si>
  <si>
    <t>Hiện popup thông báo Đăng nhập thất bại, message " Tài khoản hoặc mật khẩu không hợp lệ"</t>
  </si>
  <si>
    <t>Tại trang Đăng nhập
1. Tài khoản trống
2. Nhập Mật khẩu
3. Chọn Đăng nhập</t>
  </si>
  <si>
    <t>Role: Ứng viên - Kiểm tra đăng nhập với pass ko hơp lệ (&lt;8 ký tự)</t>
  </si>
  <si>
    <t>Tại trang Đăng nhập
1. Nhập tài khoản
2. Nhập mât khẩu (&lt;8 ký tự)
3. Chọn Đăng nhập</t>
  </si>
  <si>
    <t>Hiện popup thông báo Đăng nhập thất bại, message "  Mật khẩu không hợp lệ, mật khẩu phải tối thiểu 8 kí tự, bao gồm chữ hoa, thường, số và kí tự đặc biệt "</t>
  </si>
  <si>
    <t>Tại trang Đăng nhập
1. Nhập tài khoản
2. Nhập mât khẩu 
3. Chọn Đăng nhập</t>
  </si>
  <si>
    <t>Hiện popup thông báo Đăng nhập thành công</t>
  </si>
  <si>
    <t>Tại trang Đăng nhập
1. Nhập tài khoản
2. Nhập mât khẩu sai
3. Chọn Đăng nhập</t>
  </si>
  <si>
    <t>Hiện popup thông báo Đăng nhập thất bại, message "Sai mật khẩu"</t>
  </si>
  <si>
    <t>1.3  Đăng nhập tài khoản</t>
  </si>
  <si>
    <t>Role : Ứng viên - Kiểm tra đăng xuất khỏi hệ thống</t>
  </si>
  <si>
    <t>Tài khoản đã đăng nhập vào hệ thống</t>
  </si>
  <si>
    <t>Thông báo Đăng xuất thành công, quay về màn hình đăng nhập và đăng ký</t>
  </si>
  <si>
    <t>1.4 Đăng xuất tài khoản</t>
  </si>
  <si>
    <t>1.5 Nhà tuyển dung - Đăng bài tìm ứng viên</t>
  </si>
  <si>
    <t>Đã đăng nhập vào hệ thống</t>
  </si>
  <si>
    <t>Vào trang NTD, chọn "Tạo thông tin tuyển dụng"</t>
  </si>
  <si>
    <t>Hệ thống hiển thị bảng để nhập thông tin bài đăng</t>
  </si>
  <si>
    <t>Kiểm tra việc tạo thông tin tuyển dụng</t>
  </si>
  <si>
    <t>Nhập thông tin tuyển dụng thiếu thông tin bắt buộc trường Yêu cầu</t>
  </si>
  <si>
    <t>Nhập thông tin tuyển dụng thiếu thông tin bắt buộc trường Mô tả công việc</t>
  </si>
  <si>
    <t>Nhập thông tin tuyển dụng thiếu thông tin bắt buộc trường Tên công việc</t>
  </si>
  <si>
    <t>Nhập thông tin tuyển dụng thiếu thông tin bắt buộc trường Địa chỉ</t>
  </si>
  <si>
    <t>Nhập thông tin tuyển dụng thiếu thông tin bắt buộc trường Mức lương</t>
  </si>
  <si>
    <t>Tại bảng "Tạo thông tin tuyển dụng"
1. Nhập đầy đủ các trường bắt buộc, và để trống trường Tên công việc
2. Chọn Tạo thông tin</t>
  </si>
  <si>
    <t>Tạo thông tin thất bại, Hệ thống thông báo "Có thể bạn nhập chưa đầy đủ hoặc sai thông tin"</t>
  </si>
  <si>
    <t>Tại bảng "Tạo thông tin tuyển dụng"
1. Nhập đầy đủ các trường bắt buộc, và để trống trường Mô tả công việc
2. Chọn Tạo thông tin</t>
  </si>
  <si>
    <t>Tại bảng "Tạo thông tin tuyển dụng"
1. Nhập đầy đủ các trường bắt buộc, và để trống trường Yêu cầu
2. Chọn Tạo thông tin</t>
  </si>
  <si>
    <t>Tại bảng "Tạo thông tin tuyển dụng"
1. Nhập đầy đủ các trường bắt buộc, và để trống trường Mức lương
2. Chọn Tạo thông tin</t>
  </si>
  <si>
    <t>Tại bảng "Tạo thông tin tuyển dụng"
1. Nhập đầy đủ các trường bắt buộc, và để trống trường Địa chỉ
2. Chọn Tạo thông tin</t>
  </si>
  <si>
    <t>Nhập thông tin tuyển dụng đầy đủ thông tin bắt buộc</t>
  </si>
  <si>
    <t>Tại bảng "Tạo thông tin tuyển dụng"
1. Nhập đầy đủ các trường bắt buộc
2. Chọn Tạo thông tin</t>
  </si>
  <si>
    <t>Tạo thông tin thành công, Hệ thống thông báo "Tạo công việc thành công". Màn hình chuyển về trang chủ, hiển thị tin lên đầu danh sách là tin mới nhất</t>
  </si>
  <si>
    <t>NTD đã đăng nhập vào hệ thống</t>
  </si>
  <si>
    <t>Kiểm tra danh sách bài tuyển dụng đã đăng</t>
  </si>
  <si>
    <t>Vào trang NTD, chọn "Xem thông tin tuyển dụng"</t>
  </si>
  <si>
    <t>Hệ thống hiển thị danh sách các bài tuyển dụng đã đăng</t>
  </si>
  <si>
    <t>1. Tại trang "Xem thông tin tuyển dụng", chọn sửa thông tin
2. NTD nhập thông tin cần thay đổi, chọn Chỉnh sửa</t>
  </si>
  <si>
    <t>1. Tại trang "Xem thông tin tuyển dụng", chọn xóa thông tin</t>
  </si>
  <si>
    <t>Hệ thống thông báo xóa tin thành công "Tin đã được xóa thành công"</t>
  </si>
  <si>
    <t>NTD nhập thiếu thông tin bắt buộc khi chỉnh sửa</t>
  </si>
  <si>
    <t>Hệ thống thôn báo " Có thể bạn nhập chưa đầy đủ hoặc sai thông tin"</t>
  </si>
  <si>
    <t>Kiểm tra việc xóa thông tin tuyển dụng - thành công</t>
  </si>
  <si>
    <t>1.6 Nhà tuyển dung - Sửa,/xóa bài đăng việc làm</t>
  </si>
  <si>
    <t>1.7 NTD - Xem thông tin ứng viên đã ứng tuyển</t>
  </si>
  <si>
    <t>Vào trang NTD, vào mục Xem ứng viên</t>
  </si>
  <si>
    <t>Xem danh sách ứng viên đã ứng tuyển</t>
  </si>
  <si>
    <t>Hệ thống hiển thị danh sách ứng viên đã ứng tuyển</t>
  </si>
  <si>
    <t>1. Tại mục Xem ứng viên, chọn Ứng viên đã ứng tuyển theo công việc đã đăng
2. Chọn Xem hồ sơ</t>
  </si>
  <si>
    <t>Xem hồ sơ ứng viên đã ứng tuyển</t>
  </si>
  <si>
    <t>Hệ thống chuyển đến trang chi tiết hồ sơ của ứng viên</t>
  </si>
  <si>
    <t>UV đã đăng nhập hệ thông</t>
  </si>
  <si>
    <t>Kiểm tra trang danh sách tin tuyển dụng</t>
  </si>
  <si>
    <t>UV vào mục Tìm việc</t>
  </si>
  <si>
    <t>Hệ thống chuyển sang trang danh sách tin tuyển dụng mới nhất.</t>
  </si>
  <si>
    <t>Tại trang Danh sách tin tuyển dụng, quan sát màn hình</t>
  </si>
  <si>
    <t>1. Hệ thống cần cung cấp các bộ lọc như sau:
- Tìm kiếm theo tên NTD
- Tìm kiếm theo lĩnh vực
- Lọc theo thời hạn nộp hồ sơ
- Tìm kiếm theo vị trí
2. Hệ thống hiển thị danh sách các tin tuyển dụng kèm theo lựa chọn cho UV gồm : “Chia sẻ ”, “Ứng tuyển ngay”, “xem chi tiết”</t>
  </si>
  <si>
    <t>Kiểm tra giao diện trong trang danh sách tin tuyển dụng</t>
  </si>
  <si>
    <t>1. Tại trang Danh sách tin tuyển dụng, chọn Xem chi tiết mô tả công việc
2. chọn Ứng tuyển</t>
  </si>
  <si>
    <t>1. Hệ thống chuyển sang trang mô tả chi tiết về công việc. 
2. Hệ thống thông báo ứng tuyển thành công/thất bại</t>
  </si>
  <si>
    <t>1. Tại trang Danh sách tin tuyển dụng, chọn Ứng tuyển ngay</t>
  </si>
  <si>
    <t>Hệ thống thông báo ứng tuyển thành công/thất bại</t>
  </si>
  <si>
    <t>Kiểm tra tính năng Ứng tuyển ngay trên đề mục của tin tuyển dụng</t>
  </si>
  <si>
    <t>Kiểm tra tính năng chi tiết mô tả công việc</t>
  </si>
  <si>
    <t>Kiểm tra tính năng Chia sẻ trên đề mục của tin tuyển</t>
  </si>
  <si>
    <t>1. Tại trang Danh sách tin tuyển dụng, chọn Chia sẻ</t>
  </si>
  <si>
    <t>Hệ thống hiển thị đường link liên kết ra các mạng xã hội.</t>
  </si>
  <si>
    <t>1.8 Ứng viên - Ứng tuyển công việc</t>
  </si>
  <si>
    <t>Kiểm tra trang hồ sơ ứng viên</t>
  </si>
  <si>
    <t>1. UV vào mục "Thông tin cá nhân"
2. Chọn mục "Hồ sơ"</t>
  </si>
  <si>
    <t>1. Hệ thống chuyển sang trang thông tin ứng viên
2. Hệ thống sẽ hiển thị thông tin hồ sơ của ứng viên cùng với 1 lựa chọn cho phép chỉnh sửa</t>
  </si>
  <si>
    <t xml:space="preserve">Kiểm tra tính năng chỉnh sửa </t>
  </si>
  <si>
    <t>1. UV chọn "Chỉnh sửa"
2. Nhập thông tin cần chỉnh sửa và click"Chỉnh sửa"</t>
  </si>
  <si>
    <t>1.9 Ứng viên - Chỉnh sửa hồ sơ ứng viên</t>
  </si>
  <si>
    <t>1.10 Ứng viên - Ứng viên đăng bài tìm việc</t>
  </si>
  <si>
    <t>1. UV vào mục "Thông tin cá nhân"
2. Chọn mục "Đăng bài"</t>
  </si>
  <si>
    <t>1. Hệ thống chuyển sang trang thông tin ứng viên
2. Hệ thống sẽ hiển thị trang đăng bài với các nội dung bawtss buộc: Tên công việc, Kinh nghiệm, Học vấn</t>
  </si>
  <si>
    <t>Kiểm tra giao diện hiển thị "Đnăg bài"</t>
  </si>
  <si>
    <t>Kiểm tra tính năng Tạo bài đăng -  chỉ điền Tên công việc</t>
  </si>
  <si>
    <t>1. Hệ thống thông báo "Không thể tạo bài viết"</t>
  </si>
  <si>
    <t>1. UV Điền thông tin vào Học vấn
2. Chọn Tạo</t>
  </si>
  <si>
    <t>1. UV Điền thông tin vào Kinh nghiệm
2. Chọn Tạo</t>
  </si>
  <si>
    <t>1. UV Điền thông tin vào Tên công việc
2. Chọn Tạo</t>
  </si>
  <si>
    <t>Kiểm tra tính năng Tạo bài đăng -  chỉ điền Kinh nghiệm</t>
  </si>
  <si>
    <t>Kiểm tra tính năng Tạo bài đăng -  chỉ điền Học vấn</t>
  </si>
  <si>
    <t>Kiểm tra tính năng Tạo bài đăng -  điền đầy đủ thông tin bắt buộc</t>
  </si>
  <si>
    <t>1. UV Điền thông tin vào Tên công việc, Kinh nghiệm, Học vấn
2. Chọn Tạo</t>
  </si>
  <si>
    <t>1. Hệ thống thông báo "Bài viết được tạo thành công"</t>
  </si>
  <si>
    <t>Đăng ký ko thành công</t>
  </si>
  <si>
    <t>pass: lien12345@</t>
  </si>
  <si>
    <t>Thông tin nhà tuyển dụng sẽ bao gồm (Tên công ty, email, địa chỉ, website công ty,  số điện thoại, lĩnh vực hoạt động, quốc gia). Trong đó các thông tin cơ bản bắt buộc là : Tên công ty, số điện thoại, email)</t>
  </si>
  <si>
    <t>Kiểm tra tính đầy đủ các trường trong trang Đăng ký</t>
  </si>
  <si>
    <t xml:space="preserve">Tại màn hình Đăng ký, kiểm tra </t>
  </si>
  <si>
    <t>Tại trang Tài khoản, chọn Đăng xuất-&gt; Chọn OK</t>
  </si>
  <si>
    <t>Role : NTD - Kiểm tra đăng xuất khỏi hệ thống</t>
  </si>
  <si>
    <t>Kiểm tra tính đầy đủ các trường trong trang Đăng bài</t>
  </si>
  <si>
    <t>NTD vào trang Nhà Tuyển Dụng</t>
  </si>
  <si>
    <t>Hệ thống chuyển sang trang nhà tuyển dụng</t>
  </si>
  <si>
    <t>Kiểm tra tính năng trang Nhà tuyển dụng</t>
  </si>
  <si>
    <t>Tại trang Đăng bài viết, quan sát và kiểm tra đầy đủ các trường gồm :Tên công việc, mô tả công việc, yêu cầu, học vấn, kinh nghiệm, mức lương, địa chỉ, trình độ)</t>
  </si>
  <si>
    <t> 1. Bài đăng bao gồm các thông tin sau: ( Tên công việc, mô tả công việc, yêu cầu, học vấn, kinh nghiệm, mức lương, địa chỉ, trình độ)
2. Các thông tin bắt buộc bao gồm (tên công việc, mô tả công việc, yêu cầu, mức lương, địa chỉ)</t>
  </si>
  <si>
    <t>Nhập thông tin đầy đủ vào tất cả các trường</t>
  </si>
  <si>
    <t>Tại bảng "Tạo thông tin tuyển dụng"
1. Nhập thông tin vào tất cả các trường
2. Chọn Tạo thông tin</t>
  </si>
  <si>
    <t>1. Hệ thống sẻ hiển thị danh sách các trường thông tin hiện tại của UV
2. Hệ thống thông báo thành công, có message " Sửa thông tin thành công", hiển thị trang thông tin cá nhân để xem thông tin đã được chỉnh sửa</t>
  </si>
  <si>
    <t>Kiểm tra tính năng Tạo bài đăng -  để trống các trường</t>
  </si>
  <si>
    <t>1. UV để trống tất cả các trường thông tin
2. Chọn Tạo</t>
  </si>
  <si>
    <t>Kiểm tra việc sửa thông tin tuyển dụng - thành công</t>
  </si>
  <si>
    <t>Kiểm tra việc sửa thông tin tuyển dụng - thất bại</t>
  </si>
  <si>
    <t>1. Tại trang "Xem thông tin tuyển dụng", chọn sửa thông tin
2. Nhập thông tin cần thay đổi, chọn Chỉnh sửa</t>
  </si>
  <si>
    <t>1. Tại trang "Xem thông tin tuyển dụng", chọn sửa thông tin
2. NTD nhập thông tin cần thay đổi: Xóa trường Tên công việc &gt; chọn Chỉnh sửa</t>
  </si>
  <si>
    <t> 1. Hệ thống sẽ hiển thị danh sách các trường thông tin hiện tại của nhà tuyển dụng.
2.  Hệ thống thông báo chỉnh sửa thành công"Sửa thông tin thành công"</t>
  </si>
  <si>
    <t> 1. Hệ thống sẽ hiển thị danh sách các trường thông tin hiện tại của nhà tuyển dụng.
2.  Hệ thống thông báo chỉnh sửa thất bại "Sửa thông tin thất bại"</t>
  </si>
  <si>
    <t>1. Nhập thông tin vào tất cả các trường, tại trường Tài khoản nhập tài khoản đã dki thành công trc đó
2. Click chọn Đăng ký</t>
  </si>
  <si>
    <t>Hiển thị mess "Tài khoản đã tồn tại"</t>
  </si>
  <si>
    <t>Đăng ký với các thông tin hợp lệ</t>
  </si>
  <si>
    <t>1. Nhập thông tin vào tất cả các trường , nhập 1 tài khoản đã tồn tại trc đó
2. Chọn Đăng ký</t>
  </si>
  <si>
    <t>1. Nhập pass :LIEN123@
2. Click chọn Đăng ký</t>
  </si>
  <si>
    <t>Role: Ứng viên - Kiểm tra đăng nhập với thông tin tài khoản, mật khẩu hợp lệ</t>
  </si>
  <si>
    <t>Nhập thông tin tuyển dụng - trường Mức lương có dữ liệu kiểu chữ</t>
  </si>
  <si>
    <t>Tại bảng "Tạo thông tin tuyển dụng"
1. Nhập đầy đủ các trường bắt buộc, Mức lương để dữ liệu kiểu chữ
2. Chọn Tạo thông tin</t>
  </si>
  <si>
    <t>Trang Nhà Tuyển Dụng chưa có chức năng này</t>
  </si>
  <si>
    <t>TRẦN THỊ LIÊN</t>
  </si>
  <si>
    <t>để trống [name]</t>
  </si>
  <si>
    <t>để trống [email]</t>
  </si>
  <si>
    <t>để trống [account]</t>
  </si>
  <si>
    <t>để trống [password]</t>
  </si>
  <si>
    <t>để trống [phone]</t>
  </si>
  <si>
    <t>để trống [sex]</t>
  </si>
  <si>
    <t>để trống [birthday]</t>
  </si>
  <si>
    <t>để trống [experience]</t>
  </si>
  <si>
    <t>để trống [skill]</t>
  </si>
  <si>
    <t>để trống [description]</t>
  </si>
  <si>
    <t>để trống [foreiginLanguage]</t>
  </si>
  <si>
    <t>để trống [education]</t>
  </si>
  <si>
    <t>để trống [avatar]</t>
  </si>
  <si>
    <t>đến URL trang tìm việc để thực hiện kiểm API, postman đã được cài đặt</t>
  </si>
  <si>
    <t>1. Tạo mới request
- Chọn method
- Điền URL cùng endpoint
2. Nhấn [Body]
- Chọn [Form data]
- Điền Form
3. Chọn [Test]
- Viết testcrip
pm.test("Dang  ki thong tin va tai khoan thanh cong", function () {
    pm.response.to.have.status(201);
});
pm.test("Xay ra loi", function () {
    pm.response.to.have.status(500);
});
4. Nhấn [Send]</t>
  </si>
  <si>
    <t>1. Tạo mới request
- Chọn method
- Điền URL cùng endpoint
2. Nhấn [Body]
- Chọn [Form data]
- Điền Form
3. Chọn [Test]
- Viết testcrip
pm.test("Dang  ki thong tin va tai khoan thanh cong", function () {
    pm.response.to.have.status(201);
});
pm.test("Xay ra loi", function () {
    pm.response.to.have.status(500);
});
4. Nhấn [Send]</t>
  </si>
  <si>
    <t>để trống [toàn bộ]</t>
  </si>
  <si>
    <t>điền đầy đủ thông tin vào form</t>
  </si>
  <si>
    <t>Đăng ký không thành công . Keetts quả trả về HTTP status code 500 :
Đã xảy ra lỗi khi đăng kí - nhận giá trị pass</t>
  </si>
  <si>
    <t>Đăng ký thành công . Kết quả trả về HTTP status code 201 Created :
Đăng ký thông tin và tài khoản thành công</t>
  </si>
  <si>
    <t>1.2 Đăng nhập</t>
  </si>
  <si>
    <t>Kiểm tra đăng nhập khi để trống account, password</t>
  </si>
  <si>
    <t>Tk đã đăngký thành công</t>
  </si>
  <si>
    <t>Đăng nhập không thành công . Kết quả trả về HTTP status code 400 - nhận giá trị pass</t>
  </si>
  <si>
    <t>1. Tạo mới request
- Chọn method
- Điền URL cùng endpoint
2. Nhấn [Body]
- Chọn [raw] -&gt;[Json]
{
    "account": ,
    "password":
}
3. Chọn [Test]
- Viết testcrip
reqBody = JSON.parse(pm.request.body.raw);
if(pm.response.code === 200) {
 const resultJson = pm.response.json();
 token = resultJson.token;
 pm.environment.set(FJtoken,resultJson.token)
 pm.test("Đăng nhập thành công", function () {
  pm.expect(resultJson.message).to.eql("Đăng nhập thành công");
  pm.expect(resultJson.account).to.eql();
 });
}
pm.test("Tai khoan nguoi dung ko ton tai", function () {
    pm.response.to.have.status(404);
    pm.expect(JSON.stringify(pm.response.json())).to.eql("message")
});
pm.test("Đăng nhập thất bại", function () {
    pm.response.to.have.status(400);
    pm.expect(JSON.stringify(pm.response.json())).to.eql("message")
});
4. Nhấn [Send]</t>
  </si>
  <si>
    <t>Kiểm tra đăng nhập khi để  account trống, password đúng</t>
  </si>
  <si>
    <t>Tk đã đăng ký thành công</t>
  </si>
  <si>
    <t>Kiểm tra đăng nhập khi để  account trống, password sai - &lt; 8 ký tự</t>
  </si>
  <si>
    <t>Kiểm tra đăng nhập khi để  account trống, password sai ( &gt;8 ký tự, thiếu ký tự thường)</t>
  </si>
  <si>
    <t>Kiểm tra đăng nhập khi để  account trống, password sai ( &gt;8 ký tự, thiếu ký tự hoa)</t>
  </si>
  <si>
    <t>Kiểm tra đăng nhập khi để  account trống, password sai ( &gt;8 ký tự, thiếu ký tự đặc biệt)</t>
  </si>
  <si>
    <t>Kiểm tra đăng nhập khi để  account trống, password sai ( &gt;8 ký tự, thiếu ký tự số)</t>
  </si>
  <si>
    <t>1.3 Lấy danh sách công việc</t>
  </si>
  <si>
    <t>Kiểm tra đăng nhập khi nhập đúng account, password</t>
  </si>
  <si>
    <t>Đăng nhập thành công . Kết quả trả về HTTP status code 200</t>
  </si>
  <si>
    <t>Kiểm tra đăng nhập khi nhập account không tồn tại, password đúng</t>
  </si>
  <si>
    <t>Đăng nhập thành công . Kết quả trả về HTTP status code 404</t>
  </si>
  <si>
    <t>1. Tạo mới request
- Chọn method
- Điền URL cùng endpoint
2. Chọn [Test]
- Viết testcrip
pm.test("Thành công, trả về danh sách công việc", function () {
    pm.response.to.have.status(200);
});
pm.test("Có lỗi khi lấy danh sách", function () {
    pm.response.to.have.status(500);
});
4. Nhấn [Send]</t>
  </si>
  <si>
    <t>Nhận kết quả trả về thành công</t>
  </si>
  <si>
    <t>Kiểm tra lấy thông tin user - user chưa đăng nhập</t>
  </si>
  <si>
    <t>1. Tạo mới request
- Chọn method
- Điền URL cùng endpoint
2. Nhập JWT vào [Header]
3. Chọn [Test]
- Viết testcrip
pm.test("Thành công, trả về thông tin người dùng", function () {
    pm.response.to.have.status(200);
});
pm.test("Có lỗi trong quá trình lấy dữ liệu", function () {
    pm.response.to.have.status(500);
});
pm.test("Chưa đăng nhập", function () {
    pm.response.to.have.status(403);
});
4. Nhấn [Send]</t>
  </si>
  <si>
    <t>Kiểm tra lấy thông tin user - user đã đăng nhập</t>
  </si>
  <si>
    <t>1. Tạo mới request
- Chọn method
- Điền URL cùng endpoint
2.
3. Chọn [Test]
- Viết testcrip
pm.test("Thành công, trả về thông tin người dùng", function () {
    pm.response.to.have.status(200);
});
pm.test("Có lỗi trong quá trình lấy dữ liệu", function () {
    pm.response.to.have.status(500);
});
pm.test("Chưa đăng nhập", function () {
    pm.response.to.have.status(403);
});
4. Nhấn [Send]</t>
  </si>
  <si>
    <t>Kết quả trả về HTTP code 200</t>
  </si>
  <si>
    <t>Kết quả trả về HTTP code 403</t>
  </si>
  <si>
    <t>1.4 Lấy thông tin user hiện tại</t>
  </si>
  <si>
    <t>1.5 Lấy danh sách các ứng viên</t>
  </si>
  <si>
    <t xml:space="preserve">Kiểm tra lấy danh sách công việc </t>
  </si>
  <si>
    <t>1. Tạo mới request
- Chọn method
- Điền URL cùng endpoint
2.
3. Chọn [Test]
- Viết testcrip
pm.test("Thành công, trả về thông tin người dùng", function () {
    pm.response.to.have.status(200);
});
pm.test("Có lỗi trong quá trình lấy dữ liệu", function () {
    pm.response.to.have.status(500);
});
pm.test("Forbidden", function () {
    pm.response.to.have.status(403);
});
4. Nhấn [Send]</t>
  </si>
  <si>
    <t>Kiểm tra lấy danh  sách ứng viên - user đã đăng nhập hệ thống</t>
  </si>
  <si>
    <t>Kiểm tra lấy danh  sách ứng viên - user chưa đăng nhập hệ thống</t>
  </si>
  <si>
    <t>1. Tạo mới request
- Chọn method
- Điền URL cùng endpoint
2. Nhập JWT vào [Header]
3. Chọn [Test]
- Viết testcrip
pm.test("Thành công, trả về thông tin người dùng", function () {
    pm.response.to.have.status(200);
});
pm.test("Có lỗi trong quá trình lấy dữ liệu", function () {
    pm.response.to.have.status(500);
});
pm.test("Forbidden", function () {
    pm.response.to.have.status(403);
});
4. Nhấn [Send]</t>
  </si>
  <si>
    <t>Nhận HTTP code 200</t>
  </si>
  <si>
    <t>Nhận HTTP code 403</t>
  </si>
  <si>
    <t>1.6 Ứng tuyển</t>
  </si>
  <si>
    <t>Ứng tuyển thành công</t>
  </si>
  <si>
    <t>UV đã đăng nhập hệ thống</t>
  </si>
  <si>
    <t>1. Tạo mới request
- Chọn method
- Điền URL cùng endpoint
2. Chọn [Body] -&gt; Nhập jobId
3. Nhận JWT vào [Header]
4. Chọn [Test]
- Viết testcrip
pm.test("Ứng tuyển thành công", function () {
    pm.response.to.have.status(200);
});
pm.test("Forbidden", function () {
    pm.response.to.have.status(403);
});
5. Nhấn [Send]</t>
  </si>
  <si>
    <t>HTTP code trả về 200</t>
  </si>
  <si>
    <t>Ứng tuyển ko thành công - ko nhập JWT</t>
  </si>
  <si>
    <t>Ứng tuyển ko thành công - không nhập jobId</t>
  </si>
  <si>
    <t>1. Tạo mới request
- Chọn method
- Điền URL cùng endpoint
2. 
3. Nhận JWT vào [Header]
4. Chọn [Test]
- Viết testcrip
pm.test("Ứng tuyển thành công", function () {
    pm.response.to.have.status(200);
});
pm.test("Forbidden", function () {
    pm.response.to.have.status(403);
});
5. Nhấn [Send]</t>
  </si>
  <si>
    <t>1. Tạo mới request
- Chọn method
- Điền URL cùng endpoint
2. Chọn [Body] -&gt; Nhập jobId
3.
4. Chọn [Test]
- Viết testcrip
pm.test("Ứng tuyển thành công", function () {
    pm.response.to.have.status(200);
});
pm.test("Forbidden", function () {
    pm.response.to.have.status(403);
});
5. Nhấn [Send]</t>
  </si>
  <si>
    <t>HTTP code trả về 403</t>
  </si>
  <si>
    <t>1.7 Lấy danh sách các công ty</t>
  </si>
  <si>
    <t>1. Tạo mới request
- Chọn method
- Điền URL cùng endpoint
2. Chọn [Test]
- Viết testcrip
pm.test("Thành công, trả về danh sách các công ty", function () {
    pm.response.to.have.status(200);
});
pm.test("Có lỗi trong quá trình lấy dữ liệu", function () {
    pm.response.to.have.status(500);
});
5. Nhấn [Send]</t>
  </si>
  <si>
    <t>HTTP code trả về 500</t>
  </si>
  <si>
    <t>1.8 Lấy danh sách các đơn ứng tuyển</t>
  </si>
  <si>
    <t>Lấy danh sách đơn ứng tuyển thành công</t>
  </si>
  <si>
    <t>Lấy danh sách đơn ứng tuyển không thành công</t>
  </si>
  <si>
    <t>1. Tạo mới request
- Chọn method
- Điền URL cùng endpoint
2. Chọn [Test]
- Viết testcrip
pm.test("Thành công, trả về danh sách các đơn ứng tuyển", function () {
    pm.response.to.have.status(200);
});
pm.test("Có lỗi trong quá trình lấy dữ liệu", function () {
    pm.response.to.have.status(500);
});
5. Nhấn [Send]</t>
  </si>
  <si>
    <t>1.9 Lấy danh sách các user</t>
  </si>
  <si>
    <t>Lấy danh sách user thành công</t>
  </si>
  <si>
    <t>Lấy danh sách user không thành công</t>
  </si>
  <si>
    <t>1. Tạo mới request
- Chọn method
- Điền URL cùng endpoint
2. Chọn [Test]
- Viết testcrip
pm.test("Thành công, trả về danh sách các user", function () {
    pm.response.to.have.status(200);
});
pm.test("Có lỗi trong quá trình lấy dữ liệu", function () {
    pm.response.to.have.status(500);
});
5. Nhấn [Send]</t>
  </si>
  <si>
    <t>Lấy danh sách công ty - user chưa đăng nhập hệ thống</t>
  </si>
  <si>
    <t>Lấy danh sách công ty - user đã đăng nhập hệ thống</t>
  </si>
  <si>
    <t>Postman chạy k có kqua</t>
  </si>
  <si>
    <t>Find Job API -Testing</t>
  </si>
  <si>
    <t>user đã đăng nhập hệ thống</t>
  </si>
  <si>
    <t>Find Job API</t>
  </si>
  <si>
    <t>ASM 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</si>
</sst>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yy"/>
    <numFmt numFmtId="165" formatCode="#,##0.0"/>
    <numFmt numFmtId="166" formatCode="d\-mmm\-yy"/>
  </numFmts>
  <fonts count="45">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u/>
      <sz val="11"/>
      <color theme="10"/>
      <name val="Calibri"/>
    </font>
    <font>
      <sz val="10"/>
      <color rgb="FFFFFFFF"/>
      <name val="Tahoma"/>
    </font>
    <font>
      <b/>
      <sz val="10"/>
      <color rgb="FF0000FF"/>
      <name val="Tahoma"/>
    </font>
    <font>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u/>
      <sz val="11"/>
      <color theme="10"/>
      <name val="Calibri"/>
      <scheme val="minor"/>
    </font>
    <font>
      <sz val="11"/>
      <color theme="1"/>
      <name val="Calibri"/>
      <scheme val="minor"/>
    </font>
    <font>
      <sz val="10"/>
      <name val="Arial"/>
    </font>
    <font>
      <sz val="11"/>
      <name val="ＭＳ Ｐゴシック"/>
      <charset val="128"/>
    </font>
    <font>
      <b/>
      <sz val="10"/>
      <color theme="1"/>
      <name val="Calibri"/>
      <family val="2"/>
      <scheme val="major"/>
    </font>
    <font>
      <sz val="10"/>
      <color theme="1"/>
      <name val="Calibri"/>
      <family val="2"/>
      <scheme val="major"/>
    </font>
    <font>
      <sz val="11"/>
      <name val="Calibri"/>
      <family val="2"/>
      <scheme val="major"/>
    </font>
    <font>
      <sz val="10"/>
      <color rgb="FFFF0000"/>
      <name val="Calibri"/>
      <family val="2"/>
      <scheme val="major"/>
    </font>
    <font>
      <sz val="10"/>
      <color rgb="FF000000"/>
      <name val="Calibri"/>
      <family val="2"/>
      <scheme val="major"/>
    </font>
    <font>
      <sz val="11"/>
      <color theme="1"/>
      <name val="Calibri"/>
      <family val="2"/>
      <scheme val="major"/>
    </font>
    <font>
      <b/>
      <sz val="10"/>
      <color rgb="FFFF0000"/>
      <name val="Calibri"/>
      <family val="2"/>
      <scheme val="major"/>
    </font>
    <font>
      <sz val="11"/>
      <color rgb="FFFF0000"/>
      <name val="Calibri"/>
      <family val="2"/>
      <scheme val="major"/>
    </font>
    <font>
      <sz val="10"/>
      <name val="Calibri"/>
      <family val="2"/>
      <scheme val="major"/>
    </font>
    <font>
      <b/>
      <sz val="11"/>
      <color theme="1"/>
      <name val="Calibri"/>
      <family val="2"/>
      <scheme val="major"/>
    </font>
    <font>
      <sz val="11"/>
      <color rgb="FF000000"/>
      <name val="Calibri"/>
      <family val="2"/>
      <scheme val="major"/>
    </font>
    <font>
      <i/>
      <sz val="11"/>
      <color rgb="FF008000"/>
      <name val="Calibri"/>
      <family val="2"/>
      <scheme val="major"/>
    </font>
    <font>
      <i/>
      <sz val="11"/>
      <color rgb="FFFF0000"/>
      <name val="Calibri"/>
      <family val="2"/>
      <scheme val="major"/>
    </font>
    <font>
      <b/>
      <sz val="11"/>
      <color rgb="FF000000"/>
      <name val="Calibri"/>
      <family val="2"/>
      <scheme val="major"/>
    </font>
    <font>
      <b/>
      <sz val="11"/>
      <color rgb="FFFF0000"/>
      <name val="Calibri"/>
      <family val="2"/>
      <scheme val="major"/>
    </font>
    <font>
      <b/>
      <sz val="11"/>
      <color rgb="FFFFFFFF"/>
      <name val="Calibri"/>
      <family val="2"/>
      <scheme val="major"/>
    </font>
    <font>
      <b/>
      <sz val="10"/>
      <name val="Calibri"/>
      <family val="2"/>
      <scheme val="major"/>
    </font>
    <font>
      <sz val="10"/>
      <color theme="1"/>
      <name val="Tahoma"/>
      <family val="2"/>
    </font>
    <font>
      <b/>
      <sz val="10"/>
      <color rgb="FFFF0000"/>
      <name val="Tahoma"/>
      <family val="2"/>
    </font>
  </fonts>
  <fills count="12">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rgb="FFFFFF00"/>
        <bgColor theme="0"/>
      </patternFill>
    </fill>
    <fill>
      <patternFill patternType="solid">
        <fgColor indexed="9"/>
        <bgColor indexed="26"/>
      </patternFill>
    </fill>
  </fills>
  <borders count="5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2" fillId="0" borderId="0" applyNumberFormat="0" applyFill="0" applyBorder="0" applyAlignment="0" applyProtection="0"/>
    <xf numFmtId="0" fontId="24" fillId="0" borderId="19" applyNumberFormat="0" applyFont="0" applyFill="0" applyBorder="0" applyAlignment="0" applyProtection="0"/>
    <xf numFmtId="0" fontId="23" fillId="0" borderId="19"/>
    <xf numFmtId="0" fontId="25" fillId="0" borderId="19"/>
  </cellStyleXfs>
  <cellXfs count="234">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66"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6"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1" fillId="0" borderId="26" xfId="0" applyNumberFormat="1" applyFont="1" applyBorder="1"/>
    <xf numFmtId="1" fontId="1" fillId="0" borderId="26" xfId="0" applyNumberFormat="1" applyFont="1" applyBorder="1" applyAlignment="1">
      <alignment horizontal="center" vertical="center"/>
    </xf>
    <xf numFmtId="164" fontId="12" fillId="3" borderId="27" xfId="0" applyNumberFormat="1" applyFont="1" applyFill="1" applyBorder="1" applyAlignment="1">
      <alignment horizontal="center"/>
    </xf>
    <xf numFmtId="164" fontId="8" fillId="3" borderId="28" xfId="0" applyNumberFormat="1" applyFont="1" applyFill="1" applyBorder="1"/>
    <xf numFmtId="1" fontId="12" fillId="3" borderId="28" xfId="0" applyNumberFormat="1" applyFont="1" applyFill="1" applyBorder="1" applyAlignment="1">
      <alignment horizontal="center"/>
    </xf>
    <xf numFmtId="1" fontId="12"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3" fillId="2" borderId="1" xfId="0" applyNumberFormat="1" applyFont="1" applyFill="1" applyBorder="1" applyAlignment="1">
      <alignment horizontal="right" wrapText="1"/>
    </xf>
    <xf numFmtId="164" fontId="14" fillId="2" borderId="1" xfId="0" applyNumberFormat="1" applyFont="1" applyFill="1" applyBorder="1" applyAlignment="1">
      <alignment horizontal="center" wrapText="1"/>
    </xf>
    <xf numFmtId="0" fontId="15" fillId="0" borderId="0" xfId="0" applyFont="1" applyAlignment="1">
      <alignment horizontal="left" wrapText="1"/>
    </xf>
    <xf numFmtId="0" fontId="15" fillId="0" borderId="0" xfId="0" applyFont="1"/>
    <xf numFmtId="0" fontId="15" fillId="0" borderId="12" xfId="0" applyFont="1" applyBorder="1"/>
    <xf numFmtId="0" fontId="16" fillId="0" borderId="0" xfId="0" applyFont="1" applyAlignment="1">
      <alignment horizontal="left" vertical="top" wrapText="1"/>
    </xf>
    <xf numFmtId="0" fontId="16" fillId="0" borderId="0" xfId="0" applyFont="1" applyAlignment="1">
      <alignment horizontal="center" vertical="center"/>
    </xf>
    <xf numFmtId="0" fontId="16" fillId="0" borderId="0" xfId="0" applyFont="1"/>
    <xf numFmtId="0" fontId="16" fillId="0" borderId="0" xfId="0" applyFont="1" applyAlignment="1">
      <alignment horizontal="center" vertical="center" wrapText="1"/>
    </xf>
    <xf numFmtId="164" fontId="17" fillId="2" borderId="5" xfId="0" applyNumberFormat="1" applyFont="1" applyFill="1" applyBorder="1" applyAlignment="1">
      <alignment horizontal="left" vertical="top" wrapText="1"/>
    </xf>
    <xf numFmtId="164" fontId="16" fillId="2" borderId="42" xfId="0" applyNumberFormat="1" applyFont="1" applyFill="1" applyBorder="1" applyAlignment="1">
      <alignment horizontal="left" vertical="top" wrapText="1"/>
    </xf>
    <xf numFmtId="164" fontId="16" fillId="2" borderId="43" xfId="0" applyNumberFormat="1" applyFont="1" applyFill="1" applyBorder="1" applyAlignment="1">
      <alignment horizontal="left" vertical="top" wrapText="1"/>
    </xf>
    <xf numFmtId="0" fontId="18" fillId="2" borderId="1" xfId="0" applyFont="1" applyFill="1" applyBorder="1" applyAlignment="1">
      <alignment horizontal="left" vertical="top"/>
    </xf>
    <xf numFmtId="164" fontId="17" fillId="2" borderId="44" xfId="0" applyNumberFormat="1" applyFont="1" applyFill="1" applyBorder="1" applyAlignment="1">
      <alignment horizontal="left" vertical="top" wrapText="1"/>
    </xf>
    <xf numFmtId="164" fontId="16" fillId="0" borderId="2" xfId="0" applyNumberFormat="1" applyFont="1" applyBorder="1" applyAlignment="1">
      <alignment horizontal="left" vertical="top" wrapText="1"/>
    </xf>
    <xf numFmtId="164" fontId="16" fillId="0" borderId="3" xfId="0" applyNumberFormat="1" applyFont="1" applyBorder="1" applyAlignment="1">
      <alignment horizontal="left" vertical="top" wrapText="1"/>
    </xf>
    <xf numFmtId="164" fontId="16" fillId="0" borderId="4" xfId="0" applyNumberFormat="1" applyFont="1" applyBorder="1" applyAlignment="1">
      <alignment horizontal="left" vertical="top" wrapText="1"/>
    </xf>
    <xf numFmtId="164" fontId="17" fillId="2" borderId="30" xfId="0" applyNumberFormat="1" applyFont="1" applyFill="1" applyBorder="1" applyAlignment="1">
      <alignment horizontal="left" vertical="top" wrapText="1"/>
    </xf>
    <xf numFmtId="164" fontId="19" fillId="2" borderId="34"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164" fontId="19" fillId="2" borderId="45" xfId="0" applyNumberFormat="1" applyFont="1" applyFill="1" applyBorder="1" applyAlignment="1">
      <alignment horizontal="left" vertical="top" wrapText="1"/>
    </xf>
    <xf numFmtId="0" fontId="20" fillId="2" borderId="1" xfId="0" applyFont="1" applyFill="1" applyBorder="1" applyAlignment="1">
      <alignment horizontal="left" vertical="top"/>
    </xf>
    <xf numFmtId="0" fontId="20" fillId="2" borderId="33" xfId="0" applyFont="1" applyFill="1" applyBorder="1" applyAlignment="1">
      <alignment horizontal="left" vertical="top"/>
    </xf>
    <xf numFmtId="0" fontId="20" fillId="2" borderId="5" xfId="0" applyFont="1" applyFill="1" applyBorder="1" applyAlignment="1">
      <alignment horizontal="left" vertical="top" wrapText="1"/>
    </xf>
    <xf numFmtId="0" fontId="20" fillId="2" borderId="34" xfId="0" applyFont="1" applyFill="1" applyBorder="1" applyAlignment="1">
      <alignment horizontal="left" vertical="top" wrapText="1"/>
    </xf>
    <xf numFmtId="3" fontId="18" fillId="2" borderId="38" xfId="0" applyNumberFormat="1" applyFont="1" applyFill="1" applyBorder="1" applyAlignment="1">
      <alignment horizontal="left" vertical="top"/>
    </xf>
    <xf numFmtId="3" fontId="18" fillId="2" borderId="1" xfId="0" applyNumberFormat="1" applyFont="1" applyFill="1" applyBorder="1" applyAlignment="1">
      <alignment horizontal="left" vertical="top"/>
    </xf>
    <xf numFmtId="3" fontId="18" fillId="2" borderId="1" xfId="0" applyNumberFormat="1" applyFont="1" applyFill="1" applyBorder="1" applyAlignment="1">
      <alignment horizontal="left" vertical="top" wrapText="1"/>
    </xf>
    <xf numFmtId="3" fontId="18" fillId="2" borderId="46" xfId="0" applyNumberFormat="1" applyFont="1" applyFill="1" applyBorder="1" applyAlignment="1">
      <alignment horizontal="left" vertical="top" wrapText="1"/>
    </xf>
    <xf numFmtId="0" fontId="18" fillId="2" borderId="1" xfId="0" applyFont="1" applyFill="1" applyBorder="1" applyAlignment="1">
      <alignment horizontal="left" vertical="top" wrapText="1"/>
    </xf>
    <xf numFmtId="0" fontId="21" fillId="6" borderId="5" xfId="0" applyFont="1" applyFill="1" applyBorder="1" applyAlignment="1">
      <alignment horizontal="center" vertical="center" wrapText="1"/>
    </xf>
    <xf numFmtId="0" fontId="21" fillId="7" borderId="5" xfId="0" applyFont="1" applyFill="1" applyBorder="1" applyAlignment="1">
      <alignment horizontal="center" vertical="center" wrapText="1"/>
    </xf>
    <xf numFmtId="0" fontId="21" fillId="8" borderId="5" xfId="0" applyFont="1" applyFill="1" applyBorder="1" applyAlignment="1">
      <alignment horizontal="center" vertical="center"/>
    </xf>
    <xf numFmtId="0" fontId="21" fillId="9" borderId="5" xfId="0" applyFont="1" applyFill="1" applyBorder="1" applyAlignment="1">
      <alignment vertical="center"/>
    </xf>
    <xf numFmtId="0" fontId="15" fillId="9" borderId="5" xfId="0" applyFont="1" applyFill="1" applyBorder="1" applyAlignment="1">
      <alignment horizontal="center" vertical="center"/>
    </xf>
    <xf numFmtId="0" fontId="15" fillId="9" borderId="5" xfId="0" applyFont="1" applyFill="1" applyBorder="1"/>
    <xf numFmtId="0" fontId="15" fillId="0" borderId="5" xfId="0" applyFont="1" applyBorder="1"/>
    <xf numFmtId="0" fontId="15" fillId="0" borderId="5" xfId="0" applyFont="1" applyBorder="1" applyAlignment="1">
      <alignment horizontal="left" vertical="center" wrapText="1"/>
    </xf>
    <xf numFmtId="0" fontId="15" fillId="0" borderId="5" xfId="0" applyFont="1" applyBorder="1" applyAlignment="1">
      <alignment horizontal="center" vertical="center" wrapText="1"/>
    </xf>
    <xf numFmtId="164" fontId="22" fillId="0" borderId="26" xfId="1" applyNumberFormat="1" applyBorder="1"/>
    <xf numFmtId="0" fontId="30" fillId="2" borderId="1" xfId="0" applyFont="1" applyFill="1" applyBorder="1" applyAlignment="1">
      <alignment horizontal="left" vertical="top"/>
    </xf>
    <xf numFmtId="0" fontId="31" fillId="0" borderId="0" xfId="0" applyFont="1"/>
    <xf numFmtId="164" fontId="26" fillId="4" borderId="1" xfId="0" applyNumberFormat="1" applyFont="1" applyFill="1" applyBorder="1" applyAlignment="1">
      <alignment horizontal="left" vertical="top"/>
    </xf>
    <xf numFmtId="164" fontId="26" fillId="4" borderId="1" xfId="0" applyNumberFormat="1" applyFont="1" applyFill="1" applyBorder="1" applyAlignment="1">
      <alignment horizontal="left" vertical="top" wrapText="1"/>
    </xf>
    <xf numFmtId="164" fontId="27" fillId="4" borderId="1" xfId="0" applyNumberFormat="1" applyFont="1" applyFill="1" applyBorder="1" applyAlignment="1">
      <alignment horizontal="center" vertical="center"/>
    </xf>
    <xf numFmtId="0" fontId="27" fillId="4" borderId="41" xfId="0" applyFont="1" applyFill="1" applyBorder="1" applyAlignment="1">
      <alignment horizontal="center" vertical="center" wrapText="1"/>
    </xf>
    <xf numFmtId="164" fontId="32" fillId="2" borderId="1" xfId="0" applyNumberFormat="1" applyFont="1" applyFill="1" applyBorder="1" applyAlignment="1">
      <alignment horizontal="left" vertical="top"/>
    </xf>
    <xf numFmtId="164" fontId="27" fillId="0" borderId="5" xfId="0" applyNumberFormat="1" applyFont="1" applyBorder="1" applyAlignment="1">
      <alignment horizontal="center" vertical="center" wrapText="1"/>
    </xf>
    <xf numFmtId="0" fontId="31" fillId="0" borderId="0" xfId="0" applyFont="1" applyAlignment="1">
      <alignment vertical="top"/>
    </xf>
    <xf numFmtId="0" fontId="27" fillId="0" borderId="0" xfId="0" applyFont="1" applyAlignment="1">
      <alignment horizontal="left" vertical="top" wrapText="1"/>
    </xf>
    <xf numFmtId="164" fontId="27" fillId="5" borderId="5" xfId="0" applyNumberFormat="1" applyFont="1" applyFill="1" applyBorder="1" applyAlignment="1">
      <alignment horizontal="center" vertical="center" wrapText="1"/>
    </xf>
    <xf numFmtId="164" fontId="27" fillId="0" borderId="47" xfId="0" applyNumberFormat="1" applyFont="1" applyBorder="1" applyAlignment="1">
      <alignment horizontal="center" vertical="center" wrapText="1"/>
    </xf>
    <xf numFmtId="0" fontId="27" fillId="0" borderId="47" xfId="0" applyFont="1" applyBorder="1" applyAlignment="1">
      <alignment horizontal="left" vertical="top" wrapText="1"/>
    </xf>
    <xf numFmtId="164" fontId="27" fillId="0" borderId="41" xfId="0" applyNumberFormat="1" applyFont="1" applyBorder="1" applyAlignment="1">
      <alignment horizontal="center" vertical="center" wrapText="1"/>
    </xf>
    <xf numFmtId="0" fontId="27" fillId="5" borderId="5" xfId="0" applyFont="1" applyFill="1" applyBorder="1" applyAlignment="1">
      <alignment horizontal="center" vertical="center" wrapText="1"/>
    </xf>
    <xf numFmtId="164" fontId="32" fillId="4" borderId="1" xfId="0" applyNumberFormat="1" applyFont="1" applyFill="1" applyBorder="1" applyAlignment="1">
      <alignment horizontal="left" vertical="top"/>
    </xf>
    <xf numFmtId="164" fontId="32" fillId="4" borderId="1" xfId="0" applyNumberFormat="1" applyFont="1" applyFill="1" applyBorder="1" applyAlignment="1">
      <alignment horizontal="left" vertical="top" wrapText="1"/>
    </xf>
    <xf numFmtId="164" fontId="29" fillId="4" borderId="1" xfId="0" applyNumberFormat="1" applyFont="1" applyFill="1" applyBorder="1" applyAlignment="1">
      <alignment horizontal="center" vertical="center"/>
    </xf>
    <xf numFmtId="0" fontId="29" fillId="4" borderId="41" xfId="0" applyFont="1" applyFill="1" applyBorder="1" applyAlignment="1">
      <alignment horizontal="center" vertical="center" wrapText="1"/>
    </xf>
    <xf numFmtId="0" fontId="29" fillId="2" borderId="1" xfId="0" applyFont="1" applyFill="1" applyBorder="1" applyAlignment="1">
      <alignment horizontal="left" vertical="top"/>
    </xf>
    <xf numFmtId="164" fontId="34" fillId="0" borderId="47" xfId="0" applyNumberFormat="1" applyFont="1" applyBorder="1" applyAlignment="1">
      <alignment horizontal="center" vertical="center" wrapText="1"/>
    </xf>
    <xf numFmtId="0" fontId="34" fillId="0" borderId="47" xfId="0" applyFont="1" applyBorder="1" applyAlignment="1">
      <alignment horizontal="left" vertical="top" wrapText="1"/>
    </xf>
    <xf numFmtId="164" fontId="34" fillId="5" borderId="5" xfId="0" applyNumberFormat="1" applyFont="1" applyFill="1" applyBorder="1" applyAlignment="1">
      <alignment horizontal="center" vertical="center" wrapText="1"/>
    </xf>
    <xf numFmtId="164" fontId="34" fillId="0" borderId="5" xfId="0" applyNumberFormat="1" applyFont="1" applyBorder="1" applyAlignment="1">
      <alignment horizontal="center" vertical="center" wrapText="1"/>
    </xf>
    <xf numFmtId="0" fontId="34" fillId="5" borderId="5" xfId="0" applyFont="1" applyFill="1" applyBorder="1" applyAlignment="1">
      <alignment horizontal="center" vertical="center" wrapText="1"/>
    </xf>
    <xf numFmtId="0" fontId="27" fillId="10" borderId="5" xfId="0" applyFont="1" applyFill="1" applyBorder="1" applyAlignment="1">
      <alignment horizontal="center" vertical="center" wrapText="1"/>
    </xf>
    <xf numFmtId="0" fontId="27" fillId="0" borderId="0" xfId="0" applyFont="1"/>
    <xf numFmtId="0" fontId="27" fillId="0" borderId="0" xfId="0" applyFont="1" applyAlignment="1">
      <alignment horizontal="center" vertical="center" wrapText="1"/>
    </xf>
    <xf numFmtId="164" fontId="27" fillId="5" borderId="34" xfId="0" applyNumberFormat="1" applyFont="1" applyFill="1" applyBorder="1" applyAlignment="1">
      <alignment horizontal="center" vertical="center" wrapText="1"/>
    </xf>
    <xf numFmtId="0" fontId="27" fillId="0" borderId="47" xfId="0" applyFont="1" applyBorder="1"/>
    <xf numFmtId="0" fontId="27" fillId="0" borderId="47" xfId="0" applyFont="1" applyBorder="1" applyAlignment="1">
      <alignment horizontal="center" vertical="center" wrapText="1"/>
    </xf>
    <xf numFmtId="164" fontId="27" fillId="4" borderId="19" xfId="0" applyNumberFormat="1" applyFont="1" applyFill="1" applyBorder="1" applyAlignment="1">
      <alignment horizontal="center" vertical="center"/>
    </xf>
    <xf numFmtId="0" fontId="27" fillId="4" borderId="49" xfId="0" applyFont="1" applyFill="1" applyBorder="1" applyAlignment="1">
      <alignment horizontal="center" vertical="center" wrapText="1"/>
    </xf>
    <xf numFmtId="164" fontId="26" fillId="4" borderId="19" xfId="0" applyNumberFormat="1" applyFont="1" applyFill="1" applyBorder="1" applyAlignment="1">
      <alignment horizontal="left" vertical="top" wrapText="1"/>
    </xf>
    <xf numFmtId="164" fontId="27" fillId="4" borderId="47" xfId="0" applyNumberFormat="1" applyFont="1" applyFill="1" applyBorder="1" applyAlignment="1">
      <alignment horizontal="center" vertical="center"/>
    </xf>
    <xf numFmtId="0" fontId="27" fillId="4" borderId="47" xfId="0" applyFont="1" applyFill="1" applyBorder="1" applyAlignment="1">
      <alignment horizontal="center" vertical="center" wrapText="1"/>
    </xf>
    <xf numFmtId="0" fontId="31" fillId="0" borderId="0" xfId="0" applyFont="1" applyAlignment="1">
      <alignment horizontal="left" vertical="top"/>
    </xf>
    <xf numFmtId="0" fontId="27" fillId="0" borderId="0" xfId="0" applyFont="1" applyAlignment="1">
      <alignment horizontal="center" vertical="center"/>
    </xf>
    <xf numFmtId="164" fontId="35" fillId="2" borderId="30" xfId="0" applyNumberFormat="1" applyFont="1" applyFill="1" applyBorder="1" applyAlignment="1">
      <alignment horizontal="left" vertical="top" wrapText="1"/>
    </xf>
    <xf numFmtId="164" fontId="31" fillId="2" borderId="1" xfId="0" applyNumberFormat="1" applyFont="1" applyFill="1" applyBorder="1" applyAlignment="1">
      <alignment horizontal="center" vertical="center" wrapText="1"/>
    </xf>
    <xf numFmtId="164" fontId="31" fillId="2" borderId="1" xfId="0" applyNumberFormat="1" applyFont="1" applyFill="1" applyBorder="1" applyAlignment="1">
      <alignment horizontal="left" vertical="top" wrapText="1"/>
    </xf>
    <xf numFmtId="0" fontId="33" fillId="2" borderId="1" xfId="0" applyFont="1" applyFill="1" applyBorder="1" applyAlignment="1">
      <alignment horizontal="center" vertical="center" wrapText="1"/>
    </xf>
    <xf numFmtId="0" fontId="36" fillId="2" borderId="1" xfId="0" applyFont="1" applyFill="1" applyBorder="1" applyAlignment="1">
      <alignment horizontal="left" vertical="top"/>
    </xf>
    <xf numFmtId="164" fontId="35" fillId="2" borderId="32" xfId="0" applyNumberFormat="1" applyFont="1" applyFill="1" applyBorder="1" applyAlignment="1">
      <alignment horizontal="left" vertical="top" wrapText="1"/>
    </xf>
    <xf numFmtId="164" fontId="37" fillId="2" borderId="1" xfId="0" applyNumberFormat="1" applyFont="1" applyFill="1" applyBorder="1" applyAlignment="1">
      <alignment horizontal="center" vertical="center" wrapText="1"/>
    </xf>
    <xf numFmtId="164" fontId="37" fillId="2" borderId="1" xfId="0" applyNumberFormat="1" applyFont="1" applyFill="1" applyBorder="1" applyAlignment="1">
      <alignment horizontal="left" vertical="top" wrapText="1"/>
    </xf>
    <xf numFmtId="0" fontId="39" fillId="2" borderId="1" xfId="0" applyFont="1" applyFill="1" applyBorder="1" applyAlignment="1">
      <alignment horizontal="left" vertical="top"/>
    </xf>
    <xf numFmtId="0" fontId="39" fillId="2" borderId="33" xfId="0" applyFont="1" applyFill="1" applyBorder="1" applyAlignment="1">
      <alignment horizontal="center" vertical="top"/>
    </xf>
    <xf numFmtId="0" fontId="39" fillId="2" borderId="5" xfId="0" applyFont="1" applyFill="1" applyBorder="1" applyAlignment="1">
      <alignment horizontal="center" vertical="top" wrapText="1"/>
    </xf>
    <xf numFmtId="0" fontId="39" fillId="2" borderId="1" xfId="0" applyFont="1" applyFill="1" applyBorder="1" applyAlignment="1">
      <alignment horizontal="left" vertical="top" wrapText="1"/>
    </xf>
    <xf numFmtId="0" fontId="36" fillId="2" borderId="33" xfId="0" applyFont="1" applyFill="1" applyBorder="1" applyAlignment="1">
      <alignment horizontal="center" vertical="top"/>
    </xf>
    <xf numFmtId="0" fontId="36" fillId="2" borderId="5" xfId="0" applyFont="1" applyFill="1" applyBorder="1" applyAlignment="1">
      <alignment horizontal="center" vertical="top" wrapText="1"/>
    </xf>
    <xf numFmtId="0" fontId="36" fillId="2" borderId="34" xfId="0" applyFont="1" applyFill="1" applyBorder="1" applyAlignment="1">
      <alignment horizontal="center" vertical="top" wrapText="1"/>
    </xf>
    <xf numFmtId="0" fontId="36" fillId="2" borderId="35" xfId="0" applyFont="1" applyFill="1" applyBorder="1" applyAlignment="1">
      <alignment horizontal="center" vertical="top"/>
    </xf>
    <xf numFmtId="0" fontId="36" fillId="2" borderId="36" xfId="0" applyFont="1" applyFill="1" applyBorder="1" applyAlignment="1">
      <alignment horizontal="center" vertical="top" wrapText="1"/>
    </xf>
    <xf numFmtId="0" fontId="36" fillId="2" borderId="37" xfId="0" applyFont="1" applyFill="1" applyBorder="1" applyAlignment="1">
      <alignment horizontal="center" vertical="top" wrapText="1"/>
    </xf>
    <xf numFmtId="9" fontId="40" fillId="2" borderId="38" xfId="0" applyNumberFormat="1" applyFont="1" applyFill="1" applyBorder="1" applyAlignment="1">
      <alignment horizontal="left" vertical="top"/>
    </xf>
    <xf numFmtId="3" fontId="36" fillId="2" borderId="39" xfId="0" applyNumberFormat="1" applyFont="1" applyFill="1" applyBorder="1" applyAlignment="1">
      <alignment horizontal="left" vertical="top"/>
    </xf>
    <xf numFmtId="3" fontId="36" fillId="2" borderId="39" xfId="0" applyNumberFormat="1" applyFont="1" applyFill="1" applyBorder="1" applyAlignment="1">
      <alignment horizontal="left" vertical="top" wrapText="1"/>
    </xf>
    <xf numFmtId="3" fontId="36" fillId="2" borderId="40" xfId="0" applyNumberFormat="1" applyFont="1" applyFill="1" applyBorder="1" applyAlignment="1">
      <alignment horizontal="left" vertical="top" wrapText="1"/>
    </xf>
    <xf numFmtId="3" fontId="36" fillId="2" borderId="1" xfId="0" applyNumberFormat="1" applyFont="1" applyFill="1" applyBorder="1" applyAlignment="1">
      <alignment horizontal="left" vertical="top" wrapText="1"/>
    </xf>
    <xf numFmtId="0" fontId="36" fillId="2" borderId="1" xfId="0" applyFont="1" applyFill="1" applyBorder="1" applyAlignment="1">
      <alignment horizontal="left" vertical="top" wrapText="1"/>
    </xf>
    <xf numFmtId="164" fontId="41" fillId="3" borderId="5" xfId="0" applyNumberFormat="1" applyFont="1" applyFill="1" applyBorder="1" applyAlignment="1">
      <alignment horizontal="left" vertical="top" wrapText="1"/>
    </xf>
    <xf numFmtId="164" fontId="41" fillId="3" borderId="5" xfId="0" applyNumberFormat="1" applyFont="1" applyFill="1" applyBorder="1" applyAlignment="1">
      <alignment horizontal="center" vertical="center" wrapText="1"/>
    </xf>
    <xf numFmtId="0" fontId="41" fillId="3" borderId="5" xfId="0" applyFont="1" applyFill="1" applyBorder="1" applyAlignment="1">
      <alignment horizontal="center" vertical="center" wrapText="1"/>
    </xf>
    <xf numFmtId="164" fontId="40" fillId="2" borderId="1" xfId="0" applyNumberFormat="1" applyFont="1" applyFill="1" applyBorder="1" applyAlignment="1">
      <alignment horizontal="left" vertical="top" wrapText="1"/>
    </xf>
    <xf numFmtId="164" fontId="40" fillId="2" borderId="1" xfId="0" applyNumberFormat="1" applyFont="1" applyFill="1" applyBorder="1" applyAlignment="1">
      <alignment horizontal="left" vertical="top"/>
    </xf>
    <xf numFmtId="0" fontId="31" fillId="0" borderId="0" xfId="0" applyFont="1" applyAlignment="1">
      <alignment horizontal="left" vertical="top" wrapText="1"/>
    </xf>
    <xf numFmtId="0" fontId="31" fillId="0" borderId="0" xfId="0" applyFont="1" applyAlignment="1">
      <alignment horizontal="center" vertical="center" wrapText="1"/>
    </xf>
    <xf numFmtId="164" fontId="31" fillId="4" borderId="19" xfId="0" applyNumberFormat="1" applyFont="1" applyFill="1" applyBorder="1" applyAlignment="1">
      <alignment horizontal="center" vertical="center"/>
    </xf>
    <xf numFmtId="0" fontId="31" fillId="4" borderId="49" xfId="0" applyFont="1" applyFill="1" applyBorder="1" applyAlignment="1">
      <alignment horizontal="center" vertical="center" wrapText="1"/>
    </xf>
    <xf numFmtId="164" fontId="35" fillId="4" borderId="19" xfId="0" applyNumberFormat="1" applyFont="1" applyFill="1" applyBorder="1" applyAlignment="1">
      <alignment horizontal="left" vertical="top" wrapText="1"/>
    </xf>
    <xf numFmtId="0" fontId="31" fillId="0" borderId="0" xfId="0" applyFont="1" applyAlignment="1">
      <alignment horizontal="center" vertical="center"/>
    </xf>
    <xf numFmtId="0" fontId="27" fillId="0" borderId="0" xfId="0" applyFont="1" applyAlignment="1">
      <alignment vertical="top"/>
    </xf>
    <xf numFmtId="0" fontId="27" fillId="0" borderId="0" xfId="0" applyFont="1" applyFill="1" applyAlignment="1">
      <alignment vertical="top"/>
    </xf>
    <xf numFmtId="0" fontId="27" fillId="0" borderId="0" xfId="0" applyFont="1" applyFill="1"/>
    <xf numFmtId="0" fontId="27" fillId="0" borderId="47" xfId="0" applyFont="1" applyBorder="1" applyAlignment="1">
      <alignment vertical="top" wrapText="1"/>
    </xf>
    <xf numFmtId="0" fontId="29" fillId="0" borderId="0" xfId="0" applyFont="1"/>
    <xf numFmtId="0" fontId="34" fillId="0" borderId="0" xfId="0" applyFont="1"/>
    <xf numFmtId="0" fontId="27" fillId="0" borderId="0" xfId="0" applyFont="1" applyAlignment="1">
      <alignment horizontal="left" vertical="top"/>
    </xf>
    <xf numFmtId="164" fontId="35" fillId="4" borderId="19" xfId="0" applyNumberFormat="1" applyFont="1" applyFill="1" applyBorder="1" applyAlignment="1">
      <alignment horizontal="left" vertical="top"/>
    </xf>
    <xf numFmtId="164" fontId="29" fillId="0" borderId="47" xfId="0" applyNumberFormat="1" applyFont="1" applyBorder="1" applyAlignment="1">
      <alignment horizontal="center" vertical="center" wrapText="1"/>
    </xf>
    <xf numFmtId="0" fontId="29" fillId="0" borderId="47" xfId="0" applyFont="1" applyBorder="1" applyAlignment="1">
      <alignment horizontal="left" vertical="top" wrapText="1"/>
    </xf>
    <xf numFmtId="164" fontId="27" fillId="0" borderId="47" xfId="0" applyNumberFormat="1" applyFont="1" applyFill="1" applyBorder="1" applyAlignment="1">
      <alignment horizontal="center" vertical="center" wrapText="1"/>
    </xf>
    <xf numFmtId="0" fontId="27" fillId="0" borderId="47" xfId="0" applyFont="1" applyFill="1" applyBorder="1" applyAlignment="1">
      <alignment horizontal="left" vertical="top" wrapText="1"/>
    </xf>
    <xf numFmtId="0" fontId="27" fillId="0" borderId="47" xfId="0" applyFont="1" applyFill="1" applyBorder="1" applyAlignment="1">
      <alignment horizontal="center" vertical="center" wrapText="1"/>
    </xf>
    <xf numFmtId="164" fontId="26" fillId="4" borderId="19" xfId="0" applyNumberFormat="1" applyFont="1" applyFill="1" applyBorder="1" applyAlignment="1">
      <alignment horizontal="left" vertical="top"/>
    </xf>
    <xf numFmtId="164" fontId="27" fillId="5" borderId="47" xfId="0" applyNumberFormat="1" applyFont="1" applyFill="1" applyBorder="1" applyAlignment="1">
      <alignment horizontal="center" vertical="center" wrapText="1"/>
    </xf>
    <xf numFmtId="0" fontId="27" fillId="5" borderId="47" xfId="0" applyFont="1" applyFill="1" applyBorder="1" applyAlignment="1">
      <alignment horizontal="center" vertical="center" wrapText="1"/>
    </xf>
    <xf numFmtId="164" fontId="27" fillId="5" borderId="36" xfId="0" applyNumberFormat="1" applyFont="1" applyFill="1" applyBorder="1" applyAlignment="1">
      <alignment horizontal="center" vertical="center" wrapText="1"/>
    </xf>
    <xf numFmtId="164" fontId="27" fillId="0" borderId="36" xfId="0" applyNumberFormat="1" applyFont="1" applyBorder="1" applyAlignment="1">
      <alignment horizontal="center" vertical="center" wrapText="1"/>
    </xf>
    <xf numFmtId="164" fontId="27" fillId="5" borderId="11" xfId="0" applyNumberFormat="1" applyFont="1" applyFill="1" applyBorder="1" applyAlignment="1">
      <alignment horizontal="center" vertical="center" wrapText="1"/>
    </xf>
    <xf numFmtId="0" fontId="27" fillId="0" borderId="50" xfId="0" applyFont="1" applyBorder="1"/>
    <xf numFmtId="0" fontId="27" fillId="0" borderId="50" xfId="0" applyFont="1" applyBorder="1" applyAlignment="1">
      <alignment horizontal="center" vertical="center" wrapText="1"/>
    </xf>
    <xf numFmtId="0" fontId="36" fillId="2" borderId="36" xfId="0" applyFont="1" applyFill="1" applyBorder="1" applyAlignment="1">
      <alignment horizontal="left" vertical="top" wrapText="1"/>
    </xf>
    <xf numFmtId="0" fontId="36" fillId="2" borderId="1" xfId="0" applyFont="1" applyFill="1" applyBorder="1" applyAlignment="1">
      <alignment horizontal="left" vertical="center"/>
    </xf>
    <xf numFmtId="0" fontId="31" fillId="0" borderId="0" xfId="0" applyFont="1" applyAlignment="1">
      <alignment vertical="center"/>
    </xf>
    <xf numFmtId="0" fontId="34" fillId="11" borderId="51" xfId="4" applyFont="1" applyFill="1" applyBorder="1" applyAlignment="1">
      <alignment horizontal="center" vertical="center" wrapText="1"/>
    </xf>
    <xf numFmtId="0" fontId="27" fillId="0" borderId="51" xfId="0" applyFont="1" applyBorder="1" applyAlignment="1">
      <alignment horizontal="left" vertical="top" wrapText="1"/>
    </xf>
    <xf numFmtId="0" fontId="27" fillId="0" borderId="48" xfId="0" applyFont="1" applyBorder="1" applyAlignment="1">
      <alignment horizontal="left" vertical="top" wrapText="1"/>
    </xf>
    <xf numFmtId="0" fontId="27" fillId="0" borderId="47" xfId="0" applyFont="1" applyBorder="1" applyAlignment="1">
      <alignment vertical="top"/>
    </xf>
    <xf numFmtId="0" fontId="34" fillId="0" borderId="47" xfId="0" applyFont="1" applyBorder="1" applyAlignment="1">
      <alignment vertical="top" wrapText="1"/>
    </xf>
    <xf numFmtId="0" fontId="39" fillId="2" borderId="5" xfId="0" applyFont="1" applyFill="1" applyBorder="1" applyAlignment="1">
      <alignment horizontal="center" wrapText="1"/>
    </xf>
    <xf numFmtId="0" fontId="39" fillId="2" borderId="34" xfId="0" applyFont="1" applyFill="1" applyBorder="1" applyAlignment="1">
      <alignment horizontal="center" wrapText="1"/>
    </xf>
    <xf numFmtId="164" fontId="42" fillId="4" borderId="1" xfId="0" applyNumberFormat="1" applyFont="1" applyFill="1" applyBorder="1" applyAlignment="1">
      <alignment horizontal="left" vertical="top"/>
    </xf>
    <xf numFmtId="164" fontId="42" fillId="4" borderId="1" xfId="0" applyNumberFormat="1" applyFont="1" applyFill="1" applyBorder="1" applyAlignment="1">
      <alignment horizontal="left" vertical="top" wrapText="1"/>
    </xf>
    <xf numFmtId="164" fontId="34" fillId="4" borderId="1" xfId="0" applyNumberFormat="1" applyFont="1" applyFill="1" applyBorder="1" applyAlignment="1">
      <alignment horizontal="center" vertical="center"/>
    </xf>
    <xf numFmtId="0" fontId="34" fillId="4" borderId="41" xfId="0" applyFont="1" applyFill="1" applyBorder="1" applyAlignment="1">
      <alignment horizontal="center" vertical="center" wrapText="1"/>
    </xf>
    <xf numFmtId="164" fontId="42" fillId="2" borderId="1" xfId="0" applyNumberFormat="1" applyFont="1" applyFill="1" applyBorder="1" applyAlignment="1">
      <alignment horizontal="left" vertical="top"/>
    </xf>
    <xf numFmtId="0" fontId="34" fillId="2" borderId="1" xfId="0" applyFont="1" applyFill="1" applyBorder="1" applyAlignment="1">
      <alignment horizontal="left" vertical="top"/>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7" fillId="2" borderId="2" xfId="0" applyNumberFormat="1" applyFont="1" applyFill="1" applyBorder="1" applyAlignment="1">
      <alignment horizontal="left"/>
    </xf>
    <xf numFmtId="164" fontId="31" fillId="2" borderId="2" xfId="0" applyNumberFormat="1" applyFont="1" applyFill="1" applyBorder="1" applyAlignment="1">
      <alignment horizontal="left" vertical="top" wrapText="1"/>
    </xf>
    <xf numFmtId="0" fontId="28" fillId="0" borderId="3" xfId="0" applyFont="1" applyBorder="1" applyAlignment="1">
      <alignment vertical="top"/>
    </xf>
    <xf numFmtId="0" fontId="28" fillId="0" borderId="31" xfId="0" applyFont="1" applyBorder="1" applyAlignment="1">
      <alignment vertical="top"/>
    </xf>
    <xf numFmtId="164" fontId="31" fillId="0" borderId="2" xfId="0" applyNumberFormat="1" applyFont="1" applyBorder="1" applyAlignment="1">
      <alignment horizontal="left" vertical="top" wrapText="1"/>
    </xf>
    <xf numFmtId="0" fontId="28" fillId="0" borderId="4" xfId="0" applyFont="1" applyBorder="1" applyAlignment="1">
      <alignment vertical="top"/>
    </xf>
    <xf numFmtId="164" fontId="38" fillId="2" borderId="2" xfId="0" applyNumberFormat="1" applyFont="1" applyFill="1" applyBorder="1" applyAlignment="1">
      <alignment horizontal="left" vertical="top" wrapText="1"/>
    </xf>
    <xf numFmtId="0" fontId="27" fillId="5" borderId="5" xfId="0" applyFont="1" applyFill="1" applyBorder="1" applyAlignment="1">
      <alignment horizontal="center" wrapText="1"/>
    </xf>
    <xf numFmtId="0" fontId="35" fillId="2" borderId="5" xfId="0" applyFont="1" applyFill="1" applyBorder="1" applyAlignment="1">
      <alignment horizontal="center" wrapText="1"/>
    </xf>
    <xf numFmtId="0" fontId="31" fillId="2" borderId="5" xfId="0" applyFont="1" applyFill="1" applyBorder="1" applyAlignment="1">
      <alignment horizontal="center" vertical="top" wrapText="1"/>
    </xf>
    <xf numFmtId="0" fontId="31" fillId="2" borderId="36" xfId="0" applyFont="1" applyFill="1" applyBorder="1" applyAlignment="1">
      <alignment horizontal="left" vertical="top" wrapText="1"/>
    </xf>
    <xf numFmtId="3" fontId="31" fillId="2" borderId="39" xfId="0" applyNumberFormat="1" applyFont="1" applyFill="1" applyBorder="1" applyAlignment="1">
      <alignment horizontal="left" vertical="top" wrapText="1"/>
    </xf>
    <xf numFmtId="164" fontId="35" fillId="3" borderId="5" xfId="0" applyNumberFormat="1" applyFont="1" applyFill="1" applyBorder="1" applyAlignment="1">
      <alignment horizontal="left" vertical="top" wrapText="1"/>
    </xf>
    <xf numFmtId="164" fontId="43" fillId="2" borderId="2" xfId="0" applyNumberFormat="1" applyFont="1" applyFill="1" applyBorder="1" applyAlignment="1">
      <alignment horizontal="left"/>
    </xf>
    <xf numFmtId="164" fontId="44" fillId="2" borderId="2" xfId="0" applyNumberFormat="1" applyFont="1" applyFill="1" applyBorder="1" applyAlignment="1">
      <alignment horizontal="left" vertical="center"/>
    </xf>
  </cellXfs>
  <cellStyles count="5">
    <cellStyle name="Hyperlink" xfId="1" builtinId="8"/>
    <cellStyle name="Normal" xfId="0" builtinId="0"/>
    <cellStyle name="Normal 2" xfId="3"/>
    <cellStyle name="Normal 3" xfId="2"/>
    <cellStyle name="Normal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674686</xdr:colOff>
      <xdr:row>80</xdr:row>
      <xdr:rowOff>365125</xdr:rowOff>
    </xdr:from>
    <xdr:to>
      <xdr:col>7</xdr:col>
      <xdr:colOff>1158875</xdr:colOff>
      <xdr:row>80</xdr:row>
      <xdr:rowOff>1079500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969749" y="38941375"/>
          <a:ext cx="1682751" cy="714375"/>
        </a:xfrm>
        <a:prstGeom prst="rect">
          <a:avLst/>
        </a:prstGeom>
      </xdr:spPr>
    </xdr:pic>
    <xdr:clientData/>
  </xdr:twoCellAnchor>
  <xdr:twoCellAnchor editAs="oneCell">
    <xdr:from>
      <xdr:col>7</xdr:col>
      <xdr:colOff>63501</xdr:colOff>
      <xdr:row>81</xdr:row>
      <xdr:rowOff>142875</xdr:rowOff>
    </xdr:from>
    <xdr:to>
      <xdr:col>7</xdr:col>
      <xdr:colOff>984250</xdr:colOff>
      <xdr:row>82</xdr:row>
      <xdr:rowOff>144684</xdr:rowOff>
    </xdr:to>
    <xdr:pic>
      <xdr:nvPicPr>
        <xdr:cNvPr id="3" name="Picture 2"/>
        <xdr:cNvPicPr>
          <a:picLocks noChangeAspect="1"/>
        </xdr:cNvPicPr>
      </xdr:nvPicPr>
      <xdr:blipFill>
        <a:blip xmlns:r="http://schemas.openxmlformats.org/officeDocument/2006/relationships" r:embed="rId2"/>
        <a:stretch>
          <a:fillRect/>
        </a:stretch>
      </xdr:blipFill>
      <xdr:spPr>
        <a:xfrm>
          <a:off x="12557126" y="40005000"/>
          <a:ext cx="920749" cy="763809"/>
        </a:xfrm>
        <a:prstGeom prst="rect">
          <a:avLst/>
        </a:prstGeom>
      </xdr:spPr>
    </xdr:pic>
    <xdr:clientData/>
  </xdr:twoCellAnchor>
  <xdr:twoCellAnchor editAs="oneCell">
    <xdr:from>
      <xdr:col>7</xdr:col>
      <xdr:colOff>119062</xdr:colOff>
      <xdr:row>86</xdr:row>
      <xdr:rowOff>23813</xdr:rowOff>
    </xdr:from>
    <xdr:to>
      <xdr:col>7</xdr:col>
      <xdr:colOff>1095375</xdr:colOff>
      <xdr:row>88</xdr:row>
      <xdr:rowOff>31751</xdr:rowOff>
    </xdr:to>
    <xdr:pic>
      <xdr:nvPicPr>
        <xdr:cNvPr id="4" name="Picture 3"/>
        <xdr:cNvPicPr>
          <a:picLocks noChangeAspect="1"/>
        </xdr:cNvPicPr>
      </xdr:nvPicPr>
      <xdr:blipFill>
        <a:blip xmlns:r="http://schemas.openxmlformats.org/officeDocument/2006/relationships" r:embed="rId3"/>
        <a:stretch>
          <a:fillRect/>
        </a:stretch>
      </xdr:blipFill>
      <xdr:spPr>
        <a:xfrm>
          <a:off x="12612687" y="42013188"/>
          <a:ext cx="976313" cy="976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79375</xdr:colOff>
      <xdr:row>9</xdr:row>
      <xdr:rowOff>1143000</xdr:rowOff>
    </xdr:from>
    <xdr:to>
      <xdr:col>3</xdr:col>
      <xdr:colOff>2270124</xdr:colOff>
      <xdr:row>9</xdr:row>
      <xdr:rowOff>3071814</xdr:rowOff>
    </xdr:to>
    <xdr:pic>
      <xdr:nvPicPr>
        <xdr:cNvPr id="5" name="Picture 4"/>
        <xdr:cNvPicPr>
          <a:picLocks noChangeAspect="1"/>
        </xdr:cNvPicPr>
      </xdr:nvPicPr>
      <xdr:blipFill>
        <a:blip xmlns:r="http://schemas.openxmlformats.org/officeDocument/2006/relationships" r:embed="rId1"/>
        <a:stretch>
          <a:fillRect/>
        </a:stretch>
      </xdr:blipFill>
      <xdr:spPr>
        <a:xfrm>
          <a:off x="3778250" y="2714625"/>
          <a:ext cx="2190749" cy="1928814"/>
        </a:xfrm>
        <a:prstGeom prst="rect">
          <a:avLst/>
        </a:prstGeom>
      </xdr:spPr>
    </xdr:pic>
    <xdr:clientData/>
  </xdr:twoCellAnchor>
  <xdr:twoCellAnchor editAs="oneCell">
    <xdr:from>
      <xdr:col>7</xdr:col>
      <xdr:colOff>1166814</xdr:colOff>
      <xdr:row>50</xdr:row>
      <xdr:rowOff>47625</xdr:rowOff>
    </xdr:from>
    <xdr:to>
      <xdr:col>9</xdr:col>
      <xdr:colOff>111126</xdr:colOff>
      <xdr:row>50</xdr:row>
      <xdr:rowOff>1079500</xdr:rowOff>
    </xdr:to>
    <xdr:pic>
      <xdr:nvPicPr>
        <xdr:cNvPr id="2" name="Picture 1"/>
        <xdr:cNvPicPr>
          <a:picLocks noChangeAspect="1"/>
        </xdr:cNvPicPr>
      </xdr:nvPicPr>
      <xdr:blipFill>
        <a:blip xmlns:r="http://schemas.openxmlformats.org/officeDocument/2006/relationships" r:embed="rId2"/>
        <a:stretch>
          <a:fillRect/>
        </a:stretch>
      </xdr:blipFill>
      <xdr:spPr>
        <a:xfrm>
          <a:off x="12930189" y="109378750"/>
          <a:ext cx="1389062" cy="10318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53125" defaultRowHeight="15" customHeight="1"/>
  <cols>
    <col min="1" max="1" width="2.54296875" customWidth="1"/>
    <col min="2" max="2" width="22.453125" customWidth="1"/>
    <col min="3" max="3" width="27.81640625" customWidth="1"/>
    <col min="4" max="4" width="26.81640625" customWidth="1"/>
    <col min="5" max="5" width="21.1796875" customWidth="1"/>
    <col min="6" max="6" width="35.54296875" customWidth="1"/>
    <col min="7" max="7" width="47.26953125" customWidth="1"/>
    <col min="8" max="26" width="9.179687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200" t="s">
        <v>0</v>
      </c>
      <c r="D2" s="201"/>
      <c r="E2" s="201"/>
      <c r="F2" s="201"/>
      <c r="G2" s="202"/>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203"/>
      <c r="D4" s="201"/>
      <c r="E4" s="202"/>
      <c r="F4" s="9" t="s">
        <v>2</v>
      </c>
      <c r="G4" s="10"/>
      <c r="H4" s="1"/>
      <c r="I4" s="1"/>
      <c r="J4" s="1"/>
      <c r="K4" s="1"/>
      <c r="L4" s="1"/>
      <c r="M4" s="1"/>
      <c r="N4" s="1"/>
      <c r="O4" s="1"/>
      <c r="P4" s="1"/>
      <c r="Q4" s="1"/>
      <c r="R4" s="1"/>
      <c r="S4" s="1"/>
      <c r="T4" s="1"/>
      <c r="U4" s="1"/>
      <c r="V4" s="1"/>
      <c r="W4" s="1"/>
      <c r="X4" s="1"/>
      <c r="Y4" s="1"/>
      <c r="Z4" s="1"/>
    </row>
    <row r="5" spans="1:26" ht="12.75" customHeight="1">
      <c r="A5" s="1"/>
      <c r="B5" s="9" t="s">
        <v>3</v>
      </c>
      <c r="C5" s="203"/>
      <c r="D5" s="201"/>
      <c r="E5" s="202"/>
      <c r="F5" s="9" t="s">
        <v>4</v>
      </c>
      <c r="G5" s="10"/>
      <c r="H5" s="1"/>
      <c r="I5" s="1"/>
      <c r="J5" s="1"/>
      <c r="K5" s="1"/>
      <c r="L5" s="1"/>
      <c r="M5" s="1"/>
      <c r="N5" s="1"/>
      <c r="O5" s="1"/>
      <c r="P5" s="1"/>
      <c r="Q5" s="1"/>
      <c r="R5" s="1"/>
      <c r="S5" s="1"/>
      <c r="T5" s="1"/>
      <c r="U5" s="1"/>
      <c r="V5" s="1"/>
      <c r="W5" s="1"/>
      <c r="X5" s="1"/>
      <c r="Y5" s="1"/>
      <c r="Z5" s="1"/>
    </row>
    <row r="6" spans="1:26" ht="12.75" customHeight="1">
      <c r="A6" s="1"/>
      <c r="B6" s="204" t="s">
        <v>5</v>
      </c>
      <c r="C6" s="206"/>
      <c r="D6" s="207"/>
      <c r="E6" s="208"/>
      <c r="F6" s="9" t="s">
        <v>6</v>
      </c>
      <c r="G6" s="11"/>
      <c r="H6" s="1"/>
      <c r="I6" s="1"/>
      <c r="J6" s="1"/>
      <c r="K6" s="1"/>
      <c r="L6" s="1"/>
      <c r="M6" s="1"/>
      <c r="N6" s="1"/>
      <c r="O6" s="1"/>
      <c r="P6" s="1"/>
      <c r="Q6" s="1"/>
      <c r="R6" s="1"/>
      <c r="S6" s="1"/>
      <c r="T6" s="1"/>
      <c r="U6" s="1"/>
      <c r="V6" s="1"/>
      <c r="W6" s="1"/>
      <c r="X6" s="1"/>
      <c r="Y6" s="1"/>
      <c r="Z6" s="1"/>
    </row>
    <row r="7" spans="1:26" ht="12.75" customHeight="1">
      <c r="A7" s="1"/>
      <c r="B7" s="205"/>
      <c r="C7" s="209"/>
      <c r="D7" s="210"/>
      <c r="E7" s="211"/>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6" sqref="C6:H6"/>
    </sheetView>
  </sheetViews>
  <sheetFormatPr defaultColWidth="14.453125" defaultRowHeight="15" customHeight="1"/>
  <cols>
    <col min="1" max="1" width="9.1796875" customWidth="1"/>
    <col min="2" max="2" width="15.453125" customWidth="1"/>
    <col min="3" max="3" width="40.26953125" customWidth="1"/>
    <col min="4" max="4" width="19.1796875" customWidth="1"/>
    <col min="5" max="5" width="17.81640625" customWidth="1"/>
    <col min="6" max="6" width="14" customWidth="1"/>
    <col min="7" max="7" width="12.81640625" customWidth="1"/>
    <col min="8" max="8" width="37.81640625" customWidth="1"/>
    <col min="9" max="26" width="9.1796875" customWidth="1"/>
  </cols>
  <sheetData>
    <row r="1" spans="1:26" ht="12.75" customHeight="1">
      <c r="A1" s="26"/>
      <c r="B1" s="216" t="s">
        <v>14</v>
      </c>
      <c r="C1" s="217"/>
      <c r="D1" s="217"/>
      <c r="E1" s="217"/>
      <c r="F1" s="217"/>
      <c r="G1" s="217"/>
      <c r="H1" s="218"/>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232" t="s">
        <v>317</v>
      </c>
      <c r="D3" s="202"/>
      <c r="E3" s="213" t="s">
        <v>2</v>
      </c>
      <c r="F3" s="202"/>
      <c r="G3" s="233" t="s">
        <v>235</v>
      </c>
      <c r="H3" s="202"/>
      <c r="I3" s="26"/>
      <c r="J3" s="26"/>
      <c r="K3" s="26"/>
      <c r="L3" s="26"/>
      <c r="M3" s="26"/>
      <c r="N3" s="26"/>
      <c r="O3" s="26"/>
      <c r="P3" s="26"/>
      <c r="Q3" s="26"/>
      <c r="R3" s="26"/>
      <c r="S3" s="26"/>
      <c r="T3" s="26"/>
      <c r="U3" s="26"/>
      <c r="V3" s="26"/>
      <c r="W3" s="26"/>
      <c r="X3" s="26"/>
      <c r="Y3" s="26"/>
      <c r="Z3" s="26"/>
    </row>
    <row r="4" spans="1:26" ht="12.75" customHeight="1">
      <c r="A4" s="26"/>
      <c r="B4" s="29" t="s">
        <v>3</v>
      </c>
      <c r="C4" s="219"/>
      <c r="D4" s="202"/>
      <c r="E4" s="213" t="s">
        <v>4</v>
      </c>
      <c r="F4" s="202"/>
      <c r="G4" s="212"/>
      <c r="H4" s="202"/>
      <c r="I4" s="26"/>
      <c r="J4" s="26"/>
      <c r="K4" s="26"/>
      <c r="L4" s="26"/>
      <c r="M4" s="26"/>
      <c r="N4" s="26"/>
      <c r="O4" s="26"/>
      <c r="P4" s="26"/>
      <c r="Q4" s="26"/>
      <c r="R4" s="26"/>
      <c r="S4" s="26"/>
      <c r="T4" s="26"/>
      <c r="U4" s="26"/>
      <c r="V4" s="26"/>
      <c r="W4" s="26"/>
      <c r="X4" s="26"/>
      <c r="Y4" s="26"/>
      <c r="Z4" s="26"/>
    </row>
    <row r="5" spans="1:26" ht="12.75" customHeight="1">
      <c r="A5" s="26"/>
      <c r="B5" s="30" t="s">
        <v>5</v>
      </c>
      <c r="C5" s="212"/>
      <c r="D5" s="202"/>
      <c r="E5" s="213" t="s">
        <v>6</v>
      </c>
      <c r="F5" s="202"/>
      <c r="G5" s="214">
        <v>44979</v>
      </c>
      <c r="H5" s="202"/>
      <c r="I5" s="26"/>
      <c r="J5" s="26"/>
      <c r="K5" s="26"/>
      <c r="L5" s="26"/>
      <c r="M5" s="26"/>
      <c r="N5" s="26"/>
      <c r="O5" s="26"/>
      <c r="P5" s="26"/>
      <c r="Q5" s="26"/>
      <c r="R5" s="26"/>
      <c r="S5" s="26"/>
      <c r="T5" s="26"/>
      <c r="U5" s="26"/>
      <c r="V5" s="26"/>
      <c r="W5" s="26"/>
      <c r="X5" s="26"/>
      <c r="Y5" s="26"/>
      <c r="Z5" s="26"/>
    </row>
    <row r="6" spans="1:26" ht="12.75" customHeight="1">
      <c r="A6" s="27"/>
      <c r="B6" s="30" t="s">
        <v>15</v>
      </c>
      <c r="C6" s="215"/>
      <c r="D6" s="201"/>
      <c r="E6" s="201"/>
      <c r="F6" s="201"/>
      <c r="G6" s="201"/>
      <c r="H6" s="202"/>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89" t="s">
        <v>56</v>
      </c>
      <c r="D11" s="41">
        <f>'Test cases'!A5</f>
        <v>18</v>
      </c>
      <c r="E11" s="41">
        <f>'Test cases'!B5</f>
        <v>57</v>
      </c>
      <c r="F11" s="41">
        <f>'Test cases'!C5</f>
        <v>0</v>
      </c>
      <c r="G11" s="41">
        <f>'Test cases'!D5</f>
        <v>1</v>
      </c>
      <c r="H11" s="41">
        <f>SUM(D11:G11)</f>
        <v>76</v>
      </c>
      <c r="I11" s="26"/>
      <c r="J11" s="26"/>
      <c r="K11" s="26"/>
      <c r="L11" s="26"/>
      <c r="M11" s="26"/>
      <c r="N11" s="26"/>
      <c r="O11" s="26"/>
      <c r="P11" s="26"/>
      <c r="Q11" s="26"/>
      <c r="R11" s="26"/>
      <c r="S11" s="26"/>
      <c r="T11" s="26"/>
      <c r="U11" s="26"/>
      <c r="V11" s="26"/>
      <c r="W11" s="26"/>
      <c r="X11" s="26"/>
      <c r="Y11" s="26"/>
      <c r="Z11" s="26"/>
    </row>
    <row r="12" spans="1:26" ht="12.75" customHeight="1">
      <c r="A12" s="33"/>
      <c r="B12" s="39">
        <v>1</v>
      </c>
      <c r="C12" s="89" t="s">
        <v>316</v>
      </c>
      <c r="D12" s="41">
        <f>'Test cases API'!A5</f>
        <v>5</v>
      </c>
      <c r="E12" s="41">
        <f>'Test cases API'!B5</f>
        <v>31</v>
      </c>
      <c r="F12" s="41">
        <f>'Test cases API'!C5</f>
        <v>0</v>
      </c>
      <c r="G12" s="41">
        <f>'Test cases API'!D5</f>
        <v>2</v>
      </c>
      <c r="H12" s="41">
        <f>SUM(D12:G12)</f>
        <v>38</v>
      </c>
      <c r="I12" s="26"/>
      <c r="J12" s="26"/>
      <c r="K12" s="26"/>
      <c r="L12" s="26"/>
      <c r="M12" s="26"/>
      <c r="N12" s="26"/>
      <c r="O12" s="26"/>
      <c r="P12" s="26"/>
      <c r="Q12" s="26"/>
      <c r="R12" s="26"/>
      <c r="S12" s="26"/>
      <c r="T12" s="26"/>
      <c r="U12" s="26"/>
      <c r="V12" s="26"/>
      <c r="W12" s="26"/>
      <c r="X12" s="26"/>
      <c r="Y12" s="26"/>
      <c r="Z12" s="26"/>
    </row>
    <row r="13" spans="1:26" ht="12.75" customHeight="1">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c r="A18" s="33"/>
      <c r="B18" s="42"/>
      <c r="C18" s="43" t="s">
        <v>23</v>
      </c>
      <c r="D18" s="44">
        <f t="shared" ref="D18:H18" si="0">SUM(D11:D17)</f>
        <v>23</v>
      </c>
      <c r="E18" s="44">
        <f t="shared" si="0"/>
        <v>88</v>
      </c>
      <c r="F18" s="44">
        <f t="shared" si="0"/>
        <v>0</v>
      </c>
      <c r="G18" s="44">
        <f t="shared" si="0"/>
        <v>3</v>
      </c>
      <c r="H18" s="45">
        <f t="shared" si="0"/>
        <v>114</v>
      </c>
      <c r="I18" s="26"/>
      <c r="J18" s="26"/>
      <c r="K18" s="26"/>
      <c r="L18" s="26"/>
      <c r="M18" s="26"/>
      <c r="N18" s="26"/>
      <c r="O18" s="26"/>
      <c r="P18" s="26"/>
      <c r="Q18" s="26"/>
      <c r="R18" s="26"/>
      <c r="S18" s="26"/>
      <c r="T18" s="26"/>
      <c r="U18" s="26"/>
      <c r="V18" s="26"/>
      <c r="W18" s="26"/>
      <c r="X18" s="26"/>
      <c r="Y18" s="26"/>
      <c r="Z18" s="26"/>
    </row>
    <row r="19" spans="1:26" ht="12.75" customHeight="1">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c r="A20" s="26"/>
      <c r="B20" s="26"/>
      <c r="C20" s="49" t="s">
        <v>24</v>
      </c>
      <c r="D20" s="26"/>
      <c r="E20" s="50">
        <f>($D18+$E18)*100/$H18</f>
        <v>97.368421052631575</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c r="A21" s="26"/>
      <c r="B21" s="26"/>
      <c r="C21" s="49" t="s">
        <v>26</v>
      </c>
      <c r="D21" s="26"/>
      <c r="E21" s="50">
        <f>$D18*100/($D18+$E18)</f>
        <v>20.72072072072072</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B1" display="Find Job -Testing"/>
    <hyperlink ref="C12" location="'Test cases API'!A1" display="Find Job API"/>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10"/>
  <sheetViews>
    <sheetView zoomScale="80" zoomScaleNormal="80" workbookViewId="0">
      <selection activeCell="C16" sqref="C16"/>
    </sheetView>
  </sheetViews>
  <sheetFormatPr defaultRowHeight="15" customHeight="1"/>
  <cols>
    <col min="1" max="1" width="11.08984375" style="91" customWidth="1"/>
    <col min="2" max="2" width="29.81640625" style="98" customWidth="1"/>
    <col min="3" max="3" width="19.7265625" style="98" customWidth="1"/>
    <col min="4" max="4" width="34.26953125" style="157" customWidth="1"/>
    <col min="5" max="5" width="27" style="126" customWidth="1"/>
    <col min="6" max="6" width="13.7265625" style="91" customWidth="1"/>
    <col min="7" max="8" width="17.1796875" style="91" customWidth="1"/>
    <col min="9" max="9" width="17.81640625" style="186" customWidth="1"/>
    <col min="10" max="10" width="66.54296875" style="91" customWidth="1"/>
    <col min="11" max="26" width="8.7265625" style="91" customWidth="1"/>
    <col min="27" max="16384" width="8.7265625" style="91"/>
  </cols>
  <sheetData>
    <row r="1" spans="1:26" ht="14.25" customHeight="1">
      <c r="A1" s="128" t="s">
        <v>27</v>
      </c>
      <c r="B1" s="220" t="s">
        <v>56</v>
      </c>
      <c r="C1" s="221"/>
      <c r="D1" s="221"/>
      <c r="E1" s="222"/>
      <c r="F1" s="129"/>
      <c r="G1" s="130"/>
      <c r="H1" s="130"/>
      <c r="I1" s="131"/>
      <c r="J1" s="132"/>
      <c r="K1" s="132"/>
      <c r="L1" s="132"/>
      <c r="M1" s="132"/>
      <c r="N1" s="132"/>
      <c r="O1" s="132"/>
      <c r="P1" s="132"/>
      <c r="Q1" s="132"/>
      <c r="R1" s="132"/>
      <c r="S1" s="132"/>
      <c r="T1" s="132"/>
      <c r="U1" s="132"/>
      <c r="V1" s="132"/>
      <c r="W1" s="132"/>
      <c r="X1" s="132"/>
      <c r="Y1" s="132"/>
      <c r="Z1" s="132"/>
    </row>
    <row r="2" spans="1:26" ht="14.25" customHeight="1">
      <c r="A2" s="133" t="s">
        <v>28</v>
      </c>
      <c r="B2" s="223" t="s">
        <v>29</v>
      </c>
      <c r="C2" s="221"/>
      <c r="D2" s="221"/>
      <c r="E2" s="224"/>
      <c r="F2" s="134"/>
      <c r="G2" s="135"/>
      <c r="H2" s="135"/>
      <c r="I2" s="131"/>
      <c r="J2" s="132"/>
      <c r="K2" s="132"/>
      <c r="L2" s="132"/>
      <c r="M2" s="132"/>
      <c r="N2" s="132"/>
      <c r="O2" s="132"/>
      <c r="P2" s="132"/>
      <c r="Q2" s="132"/>
      <c r="R2" s="132"/>
      <c r="S2" s="132"/>
      <c r="T2" s="132"/>
      <c r="U2" s="132"/>
      <c r="V2" s="132"/>
      <c r="W2" s="132"/>
      <c r="X2" s="132"/>
      <c r="Y2" s="132"/>
      <c r="Z2" s="132"/>
    </row>
    <row r="3" spans="1:26" ht="14.25" customHeight="1">
      <c r="A3" s="128" t="s">
        <v>30</v>
      </c>
      <c r="B3" s="225" t="s">
        <v>235</v>
      </c>
      <c r="C3" s="221"/>
      <c r="D3" s="221"/>
      <c r="E3" s="224"/>
      <c r="F3" s="134"/>
      <c r="G3" s="135"/>
      <c r="H3" s="135"/>
      <c r="I3" s="131"/>
      <c r="J3" s="136"/>
      <c r="K3" s="132"/>
      <c r="L3" s="132"/>
      <c r="M3" s="132"/>
      <c r="N3" s="132"/>
      <c r="O3" s="132"/>
      <c r="P3" s="132"/>
      <c r="Q3" s="132"/>
      <c r="R3" s="132"/>
      <c r="S3" s="132"/>
      <c r="T3" s="132"/>
      <c r="U3" s="132"/>
      <c r="V3" s="132"/>
      <c r="W3" s="132"/>
      <c r="X3" s="132"/>
      <c r="Y3" s="132"/>
      <c r="Z3" s="132"/>
    </row>
    <row r="4" spans="1:26" ht="14.25" customHeight="1">
      <c r="A4" s="137" t="s">
        <v>18</v>
      </c>
      <c r="B4" s="138" t="s">
        <v>19</v>
      </c>
      <c r="C4" s="192" t="s">
        <v>20</v>
      </c>
      <c r="D4" s="193" t="s">
        <v>21</v>
      </c>
      <c r="E4" s="192" t="s">
        <v>31</v>
      </c>
      <c r="F4" s="139"/>
      <c r="G4" s="139"/>
      <c r="H4" s="139"/>
      <c r="I4" s="185"/>
      <c r="J4" s="132"/>
      <c r="K4" s="132"/>
      <c r="L4" s="132"/>
      <c r="M4" s="132"/>
      <c r="N4" s="132"/>
      <c r="O4" s="132"/>
      <c r="P4" s="132"/>
      <c r="Q4" s="132"/>
      <c r="R4" s="132"/>
      <c r="S4" s="132"/>
      <c r="T4" s="132"/>
      <c r="U4" s="132"/>
      <c r="V4" s="132"/>
      <c r="W4" s="132"/>
      <c r="X4" s="132"/>
      <c r="Y4" s="132"/>
      <c r="Z4" s="132"/>
    </row>
    <row r="5" spans="1:26" ht="14.25" customHeight="1">
      <c r="A5" s="140">
        <f>COUNTIF(F:F,"Pass")</f>
        <v>18</v>
      </c>
      <c r="B5" s="141">
        <f>COUNTIF(F:F,"Fail")</f>
        <v>57</v>
      </c>
      <c r="C5" s="141">
        <f>COUNTIF(F:F,"Untested")</f>
        <v>0</v>
      </c>
      <c r="D5" s="142">
        <f>COUNTIF(F:F,"N/A")</f>
        <v>1</v>
      </c>
      <c r="E5" s="141">
        <f>SUM(A5:D5)</f>
        <v>76</v>
      </c>
      <c r="F5" s="139"/>
      <c r="G5" s="139"/>
      <c r="H5" s="139"/>
      <c r="I5" s="185"/>
      <c r="J5" s="132"/>
      <c r="K5" s="132"/>
      <c r="L5" s="132"/>
      <c r="M5" s="132"/>
      <c r="N5" s="132"/>
      <c r="O5" s="132"/>
      <c r="P5" s="132"/>
      <c r="Q5" s="132"/>
      <c r="R5" s="132"/>
      <c r="S5" s="132"/>
      <c r="T5" s="132"/>
      <c r="U5" s="132"/>
      <c r="V5" s="132"/>
      <c r="W5" s="132"/>
      <c r="X5" s="132"/>
      <c r="Y5" s="132"/>
      <c r="Z5" s="132"/>
    </row>
    <row r="6" spans="1:26" ht="14.25" customHeight="1">
      <c r="A6" s="143" t="s">
        <v>25</v>
      </c>
      <c r="B6" s="144" t="s">
        <v>25</v>
      </c>
      <c r="C6" s="144" t="s">
        <v>25</v>
      </c>
      <c r="D6" s="145" t="s">
        <v>25</v>
      </c>
      <c r="E6" s="184"/>
      <c r="F6" s="139"/>
      <c r="G6" s="139"/>
      <c r="H6" s="139"/>
      <c r="I6" s="185"/>
      <c r="J6" s="132"/>
      <c r="K6" s="132"/>
      <c r="L6" s="132"/>
      <c r="M6" s="132"/>
      <c r="N6" s="132"/>
      <c r="O6" s="132"/>
      <c r="P6" s="132"/>
      <c r="Q6" s="132"/>
      <c r="R6" s="132"/>
      <c r="S6" s="132"/>
      <c r="T6" s="132"/>
      <c r="U6" s="132"/>
      <c r="V6" s="132"/>
      <c r="W6" s="132"/>
      <c r="X6" s="132"/>
      <c r="Y6" s="132"/>
      <c r="Z6" s="132"/>
    </row>
    <row r="7" spans="1:26" ht="14.25" customHeight="1" thickBot="1">
      <c r="A7" s="146"/>
      <c r="B7" s="147"/>
      <c r="C7" s="148"/>
      <c r="D7" s="149"/>
      <c r="E7" s="148"/>
      <c r="F7" s="150"/>
      <c r="G7" s="150"/>
      <c r="H7" s="151"/>
      <c r="I7" s="185"/>
      <c r="J7" s="132"/>
      <c r="K7" s="132"/>
      <c r="L7" s="132"/>
      <c r="M7" s="132"/>
      <c r="N7" s="132"/>
      <c r="O7" s="132"/>
      <c r="P7" s="132"/>
      <c r="Q7" s="132"/>
      <c r="R7" s="132"/>
      <c r="S7" s="132"/>
      <c r="T7" s="132"/>
      <c r="U7" s="132"/>
      <c r="V7" s="132"/>
      <c r="W7" s="132"/>
      <c r="X7" s="132"/>
      <c r="Y7" s="132"/>
      <c r="Z7" s="132"/>
    </row>
    <row r="8" spans="1:26" ht="14.25" customHeight="1">
      <c r="A8" s="152" t="s">
        <v>32</v>
      </c>
      <c r="B8" s="152" t="s">
        <v>33</v>
      </c>
      <c r="C8" s="152" t="s">
        <v>34</v>
      </c>
      <c r="D8" s="152" t="s">
        <v>35</v>
      </c>
      <c r="E8" s="152" t="s">
        <v>36</v>
      </c>
      <c r="F8" s="153" t="s">
        <v>37</v>
      </c>
      <c r="G8" s="153" t="s">
        <v>38</v>
      </c>
      <c r="H8" s="153" t="s">
        <v>30</v>
      </c>
      <c r="I8" s="154" t="s">
        <v>13</v>
      </c>
      <c r="J8" s="155"/>
      <c r="K8" s="132"/>
      <c r="L8" s="132"/>
      <c r="M8" s="132"/>
      <c r="N8" s="132"/>
      <c r="O8" s="132"/>
      <c r="P8" s="132"/>
      <c r="Q8" s="132"/>
      <c r="R8" s="132"/>
      <c r="S8" s="132"/>
      <c r="T8" s="132"/>
      <c r="U8" s="132"/>
      <c r="V8" s="132"/>
      <c r="W8" s="132"/>
      <c r="X8" s="132"/>
      <c r="Y8" s="132"/>
      <c r="Z8" s="132"/>
    </row>
    <row r="9" spans="1:26" ht="14.25" customHeight="1">
      <c r="A9" s="170"/>
      <c r="B9" s="170" t="s">
        <v>52</v>
      </c>
      <c r="C9" s="161"/>
      <c r="D9" s="161"/>
      <c r="E9" s="161"/>
      <c r="F9" s="159"/>
      <c r="G9" s="159"/>
      <c r="H9" s="159"/>
      <c r="I9" s="160"/>
      <c r="J9" s="156"/>
      <c r="K9" s="132"/>
      <c r="L9" s="132"/>
      <c r="M9" s="132"/>
      <c r="N9" s="132"/>
      <c r="O9" s="132"/>
      <c r="P9" s="132"/>
      <c r="Q9" s="132"/>
      <c r="R9" s="132"/>
      <c r="S9" s="132"/>
      <c r="T9" s="132"/>
      <c r="U9" s="132"/>
      <c r="V9" s="132"/>
      <c r="W9" s="132"/>
      <c r="X9" s="132"/>
      <c r="Y9" s="132"/>
      <c r="Z9" s="132"/>
    </row>
    <row r="10" spans="1:26" s="116" customFormat="1" ht="35.5" customHeight="1">
      <c r="A10" s="171" t="str">
        <f t="shared" ref="A10:A13" si="0">IF(AND(E10=""),"","["&amp;TEXT($B$1,"##")&amp;"-"&amp;TEXT(ROW()-9- COUNTBLANK($E$8:E9) +1,"##")&amp;"]")</f>
        <v>[Find Job -Testing-1]</v>
      </c>
      <c r="B10" s="102" t="s">
        <v>53</v>
      </c>
      <c r="C10" s="102"/>
      <c r="D10" s="102" t="s">
        <v>54</v>
      </c>
      <c r="E10" s="172" t="s">
        <v>55</v>
      </c>
      <c r="F10" s="101" t="s">
        <v>18</v>
      </c>
      <c r="G10" s="171"/>
      <c r="H10" s="101" t="str">
        <f>$B$3</f>
        <v>TRẦN THỊ LIÊN</v>
      </c>
      <c r="I10" s="120"/>
      <c r="J10" s="163"/>
      <c r="K10" s="163"/>
      <c r="L10" s="163"/>
      <c r="M10" s="163"/>
      <c r="N10" s="163"/>
      <c r="O10" s="163"/>
      <c r="P10" s="163"/>
      <c r="Q10" s="163"/>
      <c r="R10" s="163"/>
      <c r="S10" s="163"/>
      <c r="T10" s="163"/>
      <c r="U10" s="163"/>
      <c r="V10" s="163"/>
      <c r="W10" s="163"/>
      <c r="X10" s="163"/>
      <c r="Y10" s="163"/>
      <c r="Z10" s="163"/>
    </row>
    <row r="11" spans="1:26" s="116" customFormat="1" ht="37.5" customHeight="1">
      <c r="A11" s="101" t="str">
        <f t="shared" si="0"/>
        <v>[Find Job -Testing-2]</v>
      </c>
      <c r="B11" s="102" t="s">
        <v>57</v>
      </c>
      <c r="C11" s="102"/>
      <c r="D11" s="102" t="s">
        <v>62</v>
      </c>
      <c r="E11" s="102" t="s">
        <v>202</v>
      </c>
      <c r="F11" s="101" t="s">
        <v>18</v>
      </c>
      <c r="G11" s="101"/>
      <c r="H11" s="101" t="str">
        <f t="shared" ref="H11:H74" si="1">$B$3</f>
        <v>TRẦN THỊ LIÊN</v>
      </c>
      <c r="I11" s="120"/>
      <c r="J11" s="163"/>
      <c r="K11" s="163"/>
      <c r="L11" s="163"/>
      <c r="M11" s="163"/>
      <c r="N11" s="163"/>
      <c r="O11" s="163"/>
      <c r="P11" s="163"/>
      <c r="Q11" s="163"/>
      <c r="R11" s="163"/>
      <c r="S11" s="163"/>
      <c r="T11" s="163"/>
      <c r="U11" s="163"/>
      <c r="V11" s="163"/>
      <c r="W11" s="163"/>
      <c r="X11" s="163"/>
      <c r="Y11" s="163"/>
      <c r="Z11" s="163"/>
    </row>
    <row r="12" spans="1:26" s="116" customFormat="1" ht="39">
      <c r="A12" s="101" t="str">
        <f t="shared" si="0"/>
        <v>[Find Job -Testing-3]</v>
      </c>
      <c r="B12" s="102" t="s">
        <v>58</v>
      </c>
      <c r="C12" s="102"/>
      <c r="D12" s="102" t="s">
        <v>71</v>
      </c>
      <c r="E12" s="102" t="s">
        <v>202</v>
      </c>
      <c r="F12" s="101" t="s">
        <v>18</v>
      </c>
      <c r="G12" s="101"/>
      <c r="H12" s="101" t="str">
        <f t="shared" si="1"/>
        <v>TRẦN THỊ LIÊN</v>
      </c>
      <c r="I12" s="120"/>
      <c r="J12" s="163"/>
      <c r="K12" s="163"/>
      <c r="L12" s="163"/>
      <c r="M12" s="163"/>
      <c r="N12" s="163"/>
      <c r="O12" s="163"/>
      <c r="P12" s="163"/>
      <c r="Q12" s="163"/>
      <c r="R12" s="163"/>
      <c r="S12" s="163"/>
      <c r="T12" s="163"/>
      <c r="U12" s="163"/>
      <c r="V12" s="163"/>
      <c r="W12" s="163"/>
      <c r="X12" s="163"/>
      <c r="Y12" s="163"/>
      <c r="Z12" s="163"/>
    </row>
    <row r="13" spans="1:26" s="116" customFormat="1" ht="39">
      <c r="A13" s="101" t="str">
        <f t="shared" si="0"/>
        <v>[Find Job -Testing-4]</v>
      </c>
      <c r="B13" s="102" t="s">
        <v>59</v>
      </c>
      <c r="C13" s="102"/>
      <c r="D13" s="102" t="s">
        <v>72</v>
      </c>
      <c r="E13" s="102" t="s">
        <v>202</v>
      </c>
      <c r="F13" s="101" t="s">
        <v>18</v>
      </c>
      <c r="G13" s="101"/>
      <c r="H13" s="101" t="str">
        <f t="shared" si="1"/>
        <v>TRẦN THỊ LIÊN</v>
      </c>
      <c r="I13" s="120"/>
      <c r="J13" s="163"/>
      <c r="K13" s="163"/>
      <c r="L13" s="163"/>
      <c r="M13" s="163"/>
      <c r="N13" s="163"/>
      <c r="O13" s="163"/>
      <c r="P13" s="163"/>
      <c r="Q13" s="163"/>
      <c r="R13" s="163"/>
      <c r="S13" s="163"/>
      <c r="T13" s="163"/>
      <c r="U13" s="163"/>
      <c r="V13" s="163"/>
      <c r="W13" s="163"/>
      <c r="X13" s="163"/>
      <c r="Y13" s="163"/>
      <c r="Z13" s="163"/>
    </row>
    <row r="14" spans="1:26" s="116" customFormat="1" ht="39">
      <c r="A14" s="101" t="str">
        <f t="shared" ref="A14:A41" si="2">IF(AND(E14=""),"","["&amp;TEXT($B$1,"##")&amp;"-"&amp;TEXT(ROW()-9- COUNTBLANK($E$8:E13) +1,"##")&amp;"]")</f>
        <v>[Find Job -Testing-5]</v>
      </c>
      <c r="B14" s="102" t="s">
        <v>60</v>
      </c>
      <c r="C14" s="102"/>
      <c r="D14" s="102" t="s">
        <v>73</v>
      </c>
      <c r="E14" s="102" t="s">
        <v>202</v>
      </c>
      <c r="F14" s="101" t="s">
        <v>18</v>
      </c>
      <c r="G14" s="101"/>
      <c r="H14" s="101" t="str">
        <f t="shared" si="1"/>
        <v>TRẦN THỊ LIÊN</v>
      </c>
      <c r="I14" s="120"/>
      <c r="J14" s="163"/>
      <c r="K14" s="163"/>
      <c r="L14" s="163"/>
      <c r="M14" s="163"/>
      <c r="N14" s="163"/>
      <c r="O14" s="163"/>
      <c r="P14" s="163"/>
      <c r="Q14" s="163"/>
      <c r="R14" s="163"/>
      <c r="S14" s="163"/>
      <c r="T14" s="163"/>
      <c r="U14" s="163"/>
      <c r="V14" s="163"/>
      <c r="W14" s="163"/>
      <c r="X14" s="163"/>
      <c r="Y14" s="163"/>
      <c r="Z14" s="163"/>
    </row>
    <row r="15" spans="1:26" s="116" customFormat="1" ht="39">
      <c r="A15" s="101" t="str">
        <f t="shared" si="2"/>
        <v>[Find Job -Testing-6]</v>
      </c>
      <c r="B15" s="102" t="s">
        <v>61</v>
      </c>
      <c r="C15" s="102"/>
      <c r="D15" s="102" t="s">
        <v>74</v>
      </c>
      <c r="E15" s="102" t="s">
        <v>202</v>
      </c>
      <c r="F15" s="101" t="s">
        <v>18</v>
      </c>
      <c r="G15" s="101"/>
      <c r="H15" s="101" t="str">
        <f t="shared" si="1"/>
        <v>TRẦN THỊ LIÊN</v>
      </c>
      <c r="I15" s="120"/>
      <c r="J15" s="163"/>
      <c r="K15" s="163"/>
      <c r="L15" s="163"/>
      <c r="M15" s="163"/>
      <c r="N15" s="163"/>
      <c r="O15" s="163"/>
      <c r="P15" s="163"/>
      <c r="Q15" s="163"/>
      <c r="R15" s="163"/>
      <c r="S15" s="163"/>
      <c r="T15" s="163"/>
      <c r="U15" s="163"/>
      <c r="V15" s="163"/>
      <c r="W15" s="163"/>
      <c r="X15" s="163"/>
      <c r="Y15" s="163"/>
      <c r="Z15" s="163"/>
    </row>
    <row r="16" spans="1:26" s="165" customFormat="1" ht="52">
      <c r="A16" s="173" t="str">
        <f t="shared" si="2"/>
        <v>[Find Job -Testing-7]</v>
      </c>
      <c r="B16" s="174" t="s">
        <v>63</v>
      </c>
      <c r="C16" s="174"/>
      <c r="D16" s="174" t="s">
        <v>226</v>
      </c>
      <c r="E16" s="174" t="s">
        <v>227</v>
      </c>
      <c r="F16" s="173" t="s">
        <v>19</v>
      </c>
      <c r="G16" s="173"/>
      <c r="H16" s="101" t="str">
        <f t="shared" si="1"/>
        <v>TRẦN THỊ LIÊN</v>
      </c>
      <c r="I16" s="175">
        <v>1</v>
      </c>
      <c r="J16" s="164"/>
      <c r="K16" s="164"/>
      <c r="L16" s="164"/>
      <c r="M16" s="164"/>
      <c r="N16" s="164"/>
      <c r="O16" s="164"/>
      <c r="P16" s="164"/>
      <c r="Q16" s="164"/>
      <c r="R16" s="164"/>
      <c r="S16" s="164"/>
      <c r="T16" s="164"/>
      <c r="U16" s="164"/>
      <c r="V16" s="164"/>
      <c r="W16" s="164"/>
      <c r="X16" s="164"/>
      <c r="Y16" s="164"/>
      <c r="Z16" s="164"/>
    </row>
    <row r="17" spans="1:26" s="116" customFormat="1" ht="26">
      <c r="A17" s="101" t="str">
        <f t="shared" si="2"/>
        <v>[Find Job -Testing-8]</v>
      </c>
      <c r="B17" s="102" t="s">
        <v>64</v>
      </c>
      <c r="C17" s="102"/>
      <c r="D17" s="102" t="s">
        <v>80</v>
      </c>
      <c r="E17" s="102" t="s">
        <v>75</v>
      </c>
      <c r="F17" s="101" t="s">
        <v>19</v>
      </c>
      <c r="G17" s="101"/>
      <c r="H17" s="101" t="str">
        <f t="shared" si="1"/>
        <v>TRẦN THỊ LIÊN</v>
      </c>
      <c r="I17" s="175">
        <v>2</v>
      </c>
      <c r="J17" s="163"/>
      <c r="K17" s="163"/>
      <c r="L17" s="163"/>
      <c r="M17" s="163"/>
      <c r="N17" s="163"/>
      <c r="O17" s="163"/>
      <c r="P17" s="163"/>
      <c r="Q17" s="163"/>
      <c r="R17" s="163"/>
      <c r="S17" s="163"/>
      <c r="T17" s="163"/>
      <c r="U17" s="163"/>
      <c r="V17" s="163"/>
      <c r="W17" s="163"/>
      <c r="X17" s="163"/>
      <c r="Y17" s="163"/>
      <c r="Z17" s="163"/>
    </row>
    <row r="18" spans="1:26" s="116" customFormat="1" ht="26">
      <c r="A18" s="101" t="str">
        <f t="shared" si="2"/>
        <v>[Find Job -Testing-9]</v>
      </c>
      <c r="B18" s="102" t="s">
        <v>65</v>
      </c>
      <c r="C18" s="102"/>
      <c r="D18" s="102" t="s">
        <v>81</v>
      </c>
      <c r="E18" s="102" t="s">
        <v>76</v>
      </c>
      <c r="F18" s="101" t="s">
        <v>19</v>
      </c>
      <c r="G18" s="101"/>
      <c r="H18" s="101" t="str">
        <f t="shared" si="1"/>
        <v>TRẦN THỊ LIÊN</v>
      </c>
      <c r="I18" s="175">
        <v>3</v>
      </c>
      <c r="J18" s="163"/>
      <c r="K18" s="163"/>
      <c r="L18" s="163"/>
      <c r="M18" s="163"/>
      <c r="N18" s="163"/>
      <c r="O18" s="163"/>
      <c r="P18" s="163"/>
      <c r="Q18" s="163"/>
      <c r="R18" s="163"/>
      <c r="S18" s="163"/>
      <c r="T18" s="163"/>
      <c r="U18" s="163"/>
      <c r="V18" s="163"/>
      <c r="W18" s="163"/>
      <c r="X18" s="163"/>
      <c r="Y18" s="163"/>
      <c r="Z18" s="163"/>
    </row>
    <row r="19" spans="1:26" s="116" customFormat="1" ht="26">
      <c r="A19" s="101" t="str">
        <f t="shared" si="2"/>
        <v>[Find Job -Testing-10]</v>
      </c>
      <c r="B19" s="102" t="s">
        <v>77</v>
      </c>
      <c r="C19" s="102"/>
      <c r="D19" s="102" t="s">
        <v>82</v>
      </c>
      <c r="E19" s="102" t="s">
        <v>78</v>
      </c>
      <c r="F19" s="101" t="s">
        <v>19</v>
      </c>
      <c r="G19" s="101"/>
      <c r="H19" s="101" t="str">
        <f t="shared" si="1"/>
        <v>TRẦN THỊ LIÊN</v>
      </c>
      <c r="I19" s="175">
        <v>4</v>
      </c>
      <c r="J19" s="163"/>
      <c r="K19" s="163"/>
      <c r="L19" s="163"/>
      <c r="M19" s="163"/>
      <c r="N19" s="163"/>
      <c r="O19" s="163"/>
      <c r="P19" s="163"/>
      <c r="Q19" s="163"/>
      <c r="R19" s="163"/>
      <c r="S19" s="163"/>
      <c r="T19" s="163"/>
      <c r="U19" s="163"/>
      <c r="V19" s="163"/>
      <c r="W19" s="163"/>
      <c r="X19" s="163"/>
      <c r="Y19" s="163"/>
      <c r="Z19" s="163"/>
    </row>
    <row r="20" spans="1:26" s="116" customFormat="1" ht="52">
      <c r="A20" s="101" t="str">
        <f t="shared" si="2"/>
        <v>[Find Job -Testing-11]</v>
      </c>
      <c r="B20" s="102" t="s">
        <v>66</v>
      </c>
      <c r="C20" s="102"/>
      <c r="D20" s="102" t="s">
        <v>83</v>
      </c>
      <c r="E20" s="102" t="s">
        <v>79</v>
      </c>
      <c r="F20" s="101" t="s">
        <v>19</v>
      </c>
      <c r="G20" s="101"/>
      <c r="H20" s="101" t="str">
        <f t="shared" si="1"/>
        <v>TRẦN THỊ LIÊN</v>
      </c>
      <c r="I20" s="175">
        <v>5</v>
      </c>
      <c r="J20" s="163"/>
      <c r="K20" s="163"/>
      <c r="L20" s="163"/>
      <c r="M20" s="163"/>
      <c r="N20" s="163"/>
      <c r="O20" s="163"/>
      <c r="P20" s="163"/>
      <c r="Q20" s="163"/>
      <c r="R20" s="163"/>
      <c r="S20" s="163"/>
      <c r="T20" s="163"/>
      <c r="U20" s="163"/>
      <c r="V20" s="163"/>
      <c r="W20" s="163"/>
      <c r="X20" s="163"/>
      <c r="Y20" s="163"/>
      <c r="Z20" s="163"/>
    </row>
    <row r="21" spans="1:26" s="116" customFormat="1" ht="52">
      <c r="A21" s="101" t="str">
        <f t="shared" si="2"/>
        <v>[Find Job -Testing-12]</v>
      </c>
      <c r="B21" s="102" t="s">
        <v>67</v>
      </c>
      <c r="C21" s="102"/>
      <c r="D21" s="102" t="s">
        <v>84</v>
      </c>
      <c r="E21" s="102" t="s">
        <v>79</v>
      </c>
      <c r="F21" s="101" t="s">
        <v>19</v>
      </c>
      <c r="G21" s="101"/>
      <c r="H21" s="101" t="str">
        <f t="shared" si="1"/>
        <v>TRẦN THỊ LIÊN</v>
      </c>
      <c r="I21" s="175">
        <v>6</v>
      </c>
      <c r="J21" s="163"/>
      <c r="K21" s="163"/>
      <c r="L21" s="163"/>
      <c r="M21" s="163"/>
      <c r="N21" s="163"/>
      <c r="O21" s="163"/>
      <c r="P21" s="163"/>
      <c r="Q21" s="163"/>
      <c r="R21" s="163"/>
      <c r="S21" s="163"/>
      <c r="T21" s="163"/>
      <c r="U21" s="163"/>
      <c r="V21" s="163"/>
      <c r="W21" s="163"/>
      <c r="X21" s="163"/>
      <c r="Y21" s="163"/>
      <c r="Z21" s="163"/>
    </row>
    <row r="22" spans="1:26" s="116" customFormat="1" ht="52">
      <c r="A22" s="101" t="str">
        <f t="shared" si="2"/>
        <v>[Find Job -Testing-13]</v>
      </c>
      <c r="B22" s="102" t="s">
        <v>68</v>
      </c>
      <c r="C22" s="102"/>
      <c r="D22" s="102" t="s">
        <v>84</v>
      </c>
      <c r="E22" s="102" t="s">
        <v>79</v>
      </c>
      <c r="F22" s="101" t="s">
        <v>19</v>
      </c>
      <c r="G22" s="101"/>
      <c r="H22" s="101" t="str">
        <f t="shared" si="1"/>
        <v>TRẦN THỊ LIÊN</v>
      </c>
      <c r="I22" s="175">
        <v>7</v>
      </c>
      <c r="J22" s="163"/>
      <c r="K22" s="163"/>
      <c r="L22" s="163"/>
      <c r="M22" s="163"/>
      <c r="N22" s="163"/>
      <c r="O22" s="163"/>
      <c r="P22" s="163"/>
      <c r="Q22" s="163"/>
      <c r="R22" s="163"/>
      <c r="S22" s="163"/>
      <c r="T22" s="163"/>
      <c r="U22" s="163"/>
      <c r="V22" s="163"/>
      <c r="W22" s="163"/>
      <c r="X22" s="163"/>
      <c r="Y22" s="163"/>
      <c r="Z22" s="163"/>
    </row>
    <row r="23" spans="1:26" s="116" customFormat="1" ht="52">
      <c r="A23" s="101" t="str">
        <f t="shared" si="2"/>
        <v>[Find Job -Testing-14]</v>
      </c>
      <c r="B23" s="102" t="s">
        <v>69</v>
      </c>
      <c r="C23" s="102"/>
      <c r="D23" s="102" t="s">
        <v>85</v>
      </c>
      <c r="E23" s="102" t="s">
        <v>79</v>
      </c>
      <c r="F23" s="101" t="s">
        <v>19</v>
      </c>
      <c r="G23" s="101"/>
      <c r="H23" s="101" t="str">
        <f t="shared" si="1"/>
        <v>TRẦN THỊ LIÊN</v>
      </c>
      <c r="I23" s="175">
        <v>8</v>
      </c>
      <c r="J23" s="163"/>
      <c r="K23" s="163"/>
      <c r="L23" s="163"/>
      <c r="M23" s="163"/>
      <c r="N23" s="163"/>
      <c r="O23" s="163"/>
      <c r="P23" s="163"/>
      <c r="Q23" s="163"/>
      <c r="R23" s="163"/>
      <c r="S23" s="163"/>
      <c r="T23" s="163"/>
      <c r="U23" s="163"/>
      <c r="V23" s="163"/>
      <c r="W23" s="163"/>
      <c r="X23" s="163"/>
      <c r="Y23" s="163"/>
      <c r="Z23" s="163"/>
    </row>
    <row r="24" spans="1:26" s="116" customFormat="1" ht="52">
      <c r="A24" s="101" t="str">
        <f t="shared" si="2"/>
        <v>[Find Job -Testing-15]</v>
      </c>
      <c r="B24" s="102" t="s">
        <v>70</v>
      </c>
      <c r="C24" s="102"/>
      <c r="D24" s="102" t="s">
        <v>86</v>
      </c>
      <c r="E24" s="102" t="s">
        <v>79</v>
      </c>
      <c r="F24" s="101" t="s">
        <v>19</v>
      </c>
      <c r="G24" s="101"/>
      <c r="H24" s="101" t="str">
        <f t="shared" si="1"/>
        <v>TRẦN THỊ LIÊN</v>
      </c>
      <c r="I24" s="175">
        <v>9</v>
      </c>
      <c r="J24" s="163"/>
      <c r="K24" s="163"/>
      <c r="L24" s="163"/>
      <c r="M24" s="163"/>
      <c r="N24" s="163"/>
      <c r="O24" s="163"/>
      <c r="P24" s="163"/>
      <c r="Q24" s="163"/>
      <c r="R24" s="163"/>
      <c r="S24" s="163"/>
      <c r="T24" s="163"/>
      <c r="U24" s="163"/>
      <c r="V24" s="163"/>
      <c r="W24" s="163"/>
      <c r="X24" s="163"/>
      <c r="Y24" s="163"/>
      <c r="Z24" s="163"/>
    </row>
    <row r="25" spans="1:26" s="116" customFormat="1" ht="52">
      <c r="A25" s="101" t="str">
        <f t="shared" si="2"/>
        <v>[Find Job -Testing-16]</v>
      </c>
      <c r="B25" s="102" t="s">
        <v>228</v>
      </c>
      <c r="C25" s="102" t="s">
        <v>203</v>
      </c>
      <c r="D25" s="102" t="s">
        <v>89</v>
      </c>
      <c r="E25" s="102" t="s">
        <v>88</v>
      </c>
      <c r="F25" s="101" t="s">
        <v>19</v>
      </c>
      <c r="G25" s="101"/>
      <c r="H25" s="101" t="str">
        <f t="shared" si="1"/>
        <v>TRẦN THỊ LIÊN</v>
      </c>
      <c r="I25" s="120">
        <v>10</v>
      </c>
      <c r="J25" s="163"/>
      <c r="K25" s="163"/>
      <c r="L25" s="163"/>
      <c r="M25" s="163"/>
      <c r="N25" s="163"/>
      <c r="O25" s="163"/>
      <c r="P25" s="163"/>
      <c r="Q25" s="163"/>
      <c r="R25" s="163"/>
      <c r="S25" s="163"/>
      <c r="T25" s="163"/>
      <c r="U25" s="163"/>
      <c r="V25" s="163"/>
      <c r="W25" s="163"/>
      <c r="X25" s="163"/>
      <c r="Y25" s="163"/>
      <c r="Z25" s="163"/>
    </row>
    <row r="26" spans="1:26" s="116" customFormat="1" ht="14.25" customHeight="1">
      <c r="A26" s="176"/>
      <c r="B26" s="176" t="s">
        <v>90</v>
      </c>
      <c r="C26" s="123"/>
      <c r="D26" s="123"/>
      <c r="E26" s="123"/>
      <c r="F26" s="121"/>
      <c r="G26" s="121"/>
      <c r="H26" s="121"/>
      <c r="I26" s="122"/>
      <c r="J26" s="96"/>
      <c r="K26" s="90"/>
      <c r="L26" s="90"/>
      <c r="M26" s="90"/>
      <c r="N26" s="90"/>
      <c r="O26" s="90"/>
      <c r="P26" s="90"/>
      <c r="Q26" s="90"/>
      <c r="R26" s="90"/>
      <c r="S26" s="90"/>
      <c r="T26" s="90"/>
      <c r="U26" s="90"/>
      <c r="V26" s="90"/>
      <c r="W26" s="90"/>
      <c r="X26" s="90"/>
      <c r="Y26" s="90"/>
      <c r="Z26" s="90"/>
    </row>
    <row r="27" spans="1:26" s="116" customFormat="1" ht="26">
      <c r="A27" s="101" t="str">
        <f t="shared" si="2"/>
        <v>[Find Job -Testing-17]</v>
      </c>
      <c r="B27" s="102" t="s">
        <v>91</v>
      </c>
      <c r="C27" s="102"/>
      <c r="D27" s="102" t="s">
        <v>92</v>
      </c>
      <c r="E27" s="102" t="s">
        <v>93</v>
      </c>
      <c r="F27" s="101" t="s">
        <v>18</v>
      </c>
      <c r="G27" s="101"/>
      <c r="H27" s="101" t="str">
        <f t="shared" si="1"/>
        <v>TRẦN THỊ LIÊN</v>
      </c>
      <c r="I27" s="120"/>
      <c r="J27" s="163"/>
      <c r="K27" s="163"/>
      <c r="L27" s="163"/>
      <c r="M27" s="163"/>
      <c r="N27" s="163"/>
      <c r="O27" s="163"/>
      <c r="P27" s="163"/>
      <c r="Q27" s="163"/>
      <c r="R27" s="163"/>
      <c r="S27" s="163"/>
      <c r="T27" s="163"/>
      <c r="U27" s="163"/>
      <c r="V27" s="163"/>
      <c r="W27" s="163"/>
      <c r="X27" s="163"/>
      <c r="Y27" s="163"/>
      <c r="Z27" s="163"/>
    </row>
    <row r="28" spans="1:26" s="116" customFormat="1" ht="91">
      <c r="A28" s="101" t="str">
        <f t="shared" si="2"/>
        <v>[Find Job -Testing-18]</v>
      </c>
      <c r="B28" s="102" t="s">
        <v>205</v>
      </c>
      <c r="C28" s="102"/>
      <c r="D28" s="102" t="s">
        <v>206</v>
      </c>
      <c r="E28" s="102" t="s">
        <v>204</v>
      </c>
      <c r="F28" s="101" t="s">
        <v>19</v>
      </c>
      <c r="G28" s="101"/>
      <c r="H28" s="101" t="str">
        <f t="shared" si="1"/>
        <v>TRẦN THỊ LIÊN</v>
      </c>
      <c r="I28" s="120">
        <v>11</v>
      </c>
      <c r="J28" s="163"/>
      <c r="K28" s="163"/>
      <c r="L28" s="163"/>
      <c r="M28" s="163"/>
      <c r="N28" s="163"/>
      <c r="O28" s="163"/>
      <c r="P28" s="163"/>
      <c r="Q28" s="163"/>
      <c r="R28" s="163"/>
      <c r="S28" s="163"/>
      <c r="T28" s="163"/>
      <c r="U28" s="163"/>
      <c r="V28" s="163"/>
      <c r="W28" s="163"/>
      <c r="X28" s="163"/>
      <c r="Y28" s="163"/>
      <c r="Z28" s="163"/>
    </row>
    <row r="29" spans="1:26" s="116" customFormat="1" ht="39">
      <c r="A29" s="101" t="str">
        <f>IF(AND(E29=""),"","["&amp;TEXT($B$1,"##")&amp;"-"&amp;TEXT(ROW()-9- COUNTBLANK($E$8:E27) +1,"##")&amp;"]")</f>
        <v>[Find Job -Testing-19]</v>
      </c>
      <c r="B29" s="102" t="s">
        <v>94</v>
      </c>
      <c r="C29" s="102"/>
      <c r="D29" s="102" t="s">
        <v>95</v>
      </c>
      <c r="E29" s="102" t="s">
        <v>202</v>
      </c>
      <c r="F29" s="101" t="s">
        <v>18</v>
      </c>
      <c r="G29" s="101"/>
      <c r="H29" s="101" t="str">
        <f t="shared" si="1"/>
        <v>TRẦN THỊ LIÊN</v>
      </c>
      <c r="I29" s="120"/>
      <c r="J29" s="163"/>
      <c r="K29" s="163"/>
      <c r="L29" s="163"/>
      <c r="M29" s="163"/>
      <c r="N29" s="163"/>
      <c r="O29" s="163"/>
      <c r="P29" s="163"/>
      <c r="Q29" s="163"/>
      <c r="R29" s="163"/>
      <c r="S29" s="163"/>
      <c r="T29" s="163"/>
      <c r="U29" s="163"/>
      <c r="V29" s="163"/>
      <c r="W29" s="163"/>
      <c r="X29" s="163"/>
      <c r="Y29" s="163"/>
      <c r="Z29" s="163"/>
    </row>
    <row r="30" spans="1:26" s="116" customFormat="1" ht="39">
      <c r="A30" s="101" t="str">
        <f t="shared" si="2"/>
        <v>[Find Job -Testing-20]</v>
      </c>
      <c r="B30" s="102" t="s">
        <v>58</v>
      </c>
      <c r="C30" s="102"/>
      <c r="D30" s="102" t="s">
        <v>96</v>
      </c>
      <c r="E30" s="102" t="s">
        <v>202</v>
      </c>
      <c r="F30" s="101" t="s">
        <v>18</v>
      </c>
      <c r="G30" s="101"/>
      <c r="H30" s="101" t="str">
        <f t="shared" si="1"/>
        <v>TRẦN THỊ LIÊN</v>
      </c>
      <c r="I30" s="120"/>
      <c r="J30" s="163"/>
      <c r="K30" s="163"/>
      <c r="L30" s="163"/>
      <c r="M30" s="163"/>
      <c r="N30" s="163"/>
      <c r="O30" s="163"/>
      <c r="P30" s="163"/>
      <c r="Q30" s="163"/>
      <c r="R30" s="163"/>
      <c r="S30" s="163"/>
      <c r="T30" s="163"/>
      <c r="U30" s="163"/>
      <c r="V30" s="163"/>
      <c r="W30" s="163"/>
      <c r="X30" s="163"/>
      <c r="Y30" s="163"/>
      <c r="Z30" s="163"/>
    </row>
    <row r="31" spans="1:26" s="116" customFormat="1" ht="39">
      <c r="A31" s="101" t="str">
        <f t="shared" si="2"/>
        <v>[Find Job -Testing-21]</v>
      </c>
      <c r="B31" s="102" t="s">
        <v>59</v>
      </c>
      <c r="C31" s="102"/>
      <c r="D31" s="102" t="s">
        <v>97</v>
      </c>
      <c r="E31" s="102" t="s">
        <v>202</v>
      </c>
      <c r="F31" s="101" t="s">
        <v>18</v>
      </c>
      <c r="G31" s="101"/>
      <c r="H31" s="101" t="str">
        <f t="shared" si="1"/>
        <v>TRẦN THỊ LIÊN</v>
      </c>
      <c r="I31" s="120"/>
      <c r="J31" s="163"/>
      <c r="K31" s="163"/>
      <c r="L31" s="163"/>
      <c r="M31" s="163"/>
      <c r="N31" s="163"/>
      <c r="O31" s="163"/>
      <c r="P31" s="163"/>
      <c r="Q31" s="163"/>
      <c r="R31" s="163"/>
      <c r="S31" s="163"/>
      <c r="T31" s="163"/>
      <c r="U31" s="163"/>
      <c r="V31" s="163"/>
      <c r="W31" s="163"/>
      <c r="X31" s="163"/>
      <c r="Y31" s="163"/>
      <c r="Z31" s="163"/>
    </row>
    <row r="32" spans="1:26" s="116" customFormat="1" ht="39">
      <c r="A32" s="101" t="str">
        <f t="shared" si="2"/>
        <v>[Find Job -Testing-22]</v>
      </c>
      <c r="B32" s="174" t="s">
        <v>63</v>
      </c>
      <c r="C32" s="102"/>
      <c r="D32" s="102" t="s">
        <v>229</v>
      </c>
      <c r="E32" s="102" t="s">
        <v>98</v>
      </c>
      <c r="F32" s="101" t="s">
        <v>19</v>
      </c>
      <c r="G32" s="101"/>
      <c r="H32" s="101" t="str">
        <f t="shared" si="1"/>
        <v>TRẦN THỊ LIÊN</v>
      </c>
      <c r="I32" s="175">
        <v>12</v>
      </c>
      <c r="J32" s="163"/>
      <c r="K32" s="163"/>
      <c r="L32" s="163"/>
      <c r="M32" s="163"/>
      <c r="N32" s="163"/>
      <c r="O32" s="163"/>
      <c r="P32" s="163"/>
      <c r="Q32" s="163"/>
      <c r="R32" s="163"/>
      <c r="S32" s="163"/>
      <c r="T32" s="163"/>
      <c r="U32" s="163"/>
      <c r="V32" s="163"/>
      <c r="W32" s="163"/>
      <c r="X32" s="163"/>
      <c r="Y32" s="163"/>
      <c r="Z32" s="163"/>
    </row>
    <row r="33" spans="1:26" s="116" customFormat="1" ht="26">
      <c r="A33" s="101" t="str">
        <f t="shared" si="2"/>
        <v>[Find Job -Testing-23]</v>
      </c>
      <c r="B33" s="102" t="s">
        <v>64</v>
      </c>
      <c r="C33" s="102"/>
      <c r="D33" s="102" t="s">
        <v>80</v>
      </c>
      <c r="E33" s="102" t="s">
        <v>75</v>
      </c>
      <c r="F33" s="101" t="s">
        <v>19</v>
      </c>
      <c r="G33" s="101"/>
      <c r="H33" s="101" t="str">
        <f t="shared" si="1"/>
        <v>TRẦN THỊ LIÊN</v>
      </c>
      <c r="I33" s="175">
        <v>13</v>
      </c>
      <c r="J33" s="163"/>
      <c r="K33" s="163"/>
      <c r="L33" s="163"/>
      <c r="M33" s="163"/>
      <c r="N33" s="163"/>
      <c r="O33" s="163"/>
      <c r="P33" s="163"/>
      <c r="Q33" s="163"/>
      <c r="R33" s="163"/>
      <c r="S33" s="163"/>
      <c r="T33" s="163"/>
      <c r="U33" s="163"/>
      <c r="V33" s="163"/>
      <c r="W33" s="163"/>
      <c r="X33" s="163"/>
      <c r="Y33" s="163"/>
      <c r="Z33" s="163"/>
    </row>
    <row r="34" spans="1:26" s="116" customFormat="1" ht="26">
      <c r="A34" s="101" t="str">
        <f t="shared" si="2"/>
        <v>[Find Job -Testing-24]</v>
      </c>
      <c r="B34" s="102" t="s">
        <v>65</v>
      </c>
      <c r="C34" s="102"/>
      <c r="D34" s="102" t="s">
        <v>81</v>
      </c>
      <c r="E34" s="102" t="s">
        <v>76</v>
      </c>
      <c r="F34" s="101" t="s">
        <v>19</v>
      </c>
      <c r="G34" s="101"/>
      <c r="H34" s="101" t="str">
        <f t="shared" si="1"/>
        <v>TRẦN THỊ LIÊN</v>
      </c>
      <c r="I34" s="175">
        <v>14</v>
      </c>
      <c r="J34" s="163"/>
      <c r="K34" s="163"/>
      <c r="L34" s="163"/>
      <c r="M34" s="163"/>
      <c r="N34" s="163"/>
      <c r="O34" s="163"/>
      <c r="P34" s="163"/>
      <c r="Q34" s="163"/>
      <c r="R34" s="163"/>
      <c r="S34" s="163"/>
      <c r="T34" s="163"/>
      <c r="U34" s="163"/>
      <c r="V34" s="163"/>
      <c r="W34" s="163"/>
      <c r="X34" s="163"/>
      <c r="Y34" s="163"/>
      <c r="Z34" s="163"/>
    </row>
    <row r="35" spans="1:26" s="116" customFormat="1" ht="26">
      <c r="A35" s="101" t="str">
        <f t="shared" si="2"/>
        <v>[Find Job -Testing-25]</v>
      </c>
      <c r="B35" s="102" t="s">
        <v>77</v>
      </c>
      <c r="C35" s="102"/>
      <c r="D35" s="102" t="s">
        <v>82</v>
      </c>
      <c r="E35" s="102" t="s">
        <v>78</v>
      </c>
      <c r="F35" s="101" t="s">
        <v>19</v>
      </c>
      <c r="G35" s="101"/>
      <c r="H35" s="101" t="str">
        <f t="shared" si="1"/>
        <v>TRẦN THỊ LIÊN</v>
      </c>
      <c r="I35" s="175">
        <v>15</v>
      </c>
    </row>
    <row r="36" spans="1:26" s="116" customFormat="1" ht="52">
      <c r="A36" s="101" t="str">
        <f t="shared" si="2"/>
        <v>[Find Job -Testing-26]</v>
      </c>
      <c r="B36" s="102" t="s">
        <v>66</v>
      </c>
      <c r="C36" s="102"/>
      <c r="D36" s="102" t="s">
        <v>83</v>
      </c>
      <c r="E36" s="102" t="s">
        <v>79</v>
      </c>
      <c r="F36" s="101" t="s">
        <v>19</v>
      </c>
      <c r="G36" s="101"/>
      <c r="H36" s="101" t="str">
        <f t="shared" si="1"/>
        <v>TRẦN THỊ LIÊN</v>
      </c>
      <c r="I36" s="175">
        <v>16</v>
      </c>
    </row>
    <row r="37" spans="1:26" s="116" customFormat="1" ht="52">
      <c r="A37" s="101" t="str">
        <f t="shared" si="2"/>
        <v>[Find Job -Testing-27]</v>
      </c>
      <c r="B37" s="102" t="s">
        <v>67</v>
      </c>
      <c r="C37" s="102"/>
      <c r="D37" s="102" t="s">
        <v>84</v>
      </c>
      <c r="E37" s="102" t="s">
        <v>79</v>
      </c>
      <c r="F37" s="101" t="s">
        <v>19</v>
      </c>
      <c r="G37" s="101"/>
      <c r="H37" s="101" t="str">
        <f t="shared" si="1"/>
        <v>TRẦN THỊ LIÊN</v>
      </c>
      <c r="I37" s="175">
        <v>17</v>
      </c>
    </row>
    <row r="38" spans="1:26" s="116" customFormat="1" ht="52">
      <c r="A38" s="101" t="str">
        <f t="shared" si="2"/>
        <v>[Find Job -Testing-28]</v>
      </c>
      <c r="B38" s="102" t="s">
        <v>68</v>
      </c>
      <c r="C38" s="102"/>
      <c r="D38" s="102" t="s">
        <v>230</v>
      </c>
      <c r="E38" s="102" t="s">
        <v>79</v>
      </c>
      <c r="F38" s="101" t="s">
        <v>19</v>
      </c>
      <c r="G38" s="101"/>
      <c r="H38" s="101" t="str">
        <f t="shared" si="1"/>
        <v>TRẦN THỊ LIÊN</v>
      </c>
      <c r="I38" s="175">
        <v>18</v>
      </c>
    </row>
    <row r="39" spans="1:26" s="116" customFormat="1" ht="52">
      <c r="A39" s="101" t="str">
        <f t="shared" si="2"/>
        <v>[Find Job -Testing-29]</v>
      </c>
      <c r="B39" s="102" t="s">
        <v>69</v>
      </c>
      <c r="C39" s="102"/>
      <c r="D39" s="102" t="s">
        <v>85</v>
      </c>
      <c r="E39" s="102" t="s">
        <v>79</v>
      </c>
      <c r="F39" s="101" t="s">
        <v>19</v>
      </c>
      <c r="G39" s="101"/>
      <c r="H39" s="101" t="str">
        <f t="shared" si="1"/>
        <v>TRẦN THỊ LIÊN</v>
      </c>
      <c r="I39" s="175">
        <v>19</v>
      </c>
    </row>
    <row r="40" spans="1:26" s="116" customFormat="1" ht="52">
      <c r="A40" s="101" t="str">
        <f t="shared" si="2"/>
        <v>[Find Job -Testing-30]</v>
      </c>
      <c r="B40" s="102" t="s">
        <v>70</v>
      </c>
      <c r="C40" s="102"/>
      <c r="D40" s="102" t="s">
        <v>86</v>
      </c>
      <c r="E40" s="102" t="s">
        <v>79</v>
      </c>
      <c r="F40" s="101" t="s">
        <v>19</v>
      </c>
      <c r="G40" s="101"/>
      <c r="H40" s="101" t="str">
        <f t="shared" si="1"/>
        <v>TRẦN THỊ LIÊN</v>
      </c>
      <c r="I40" s="175">
        <v>20</v>
      </c>
    </row>
    <row r="41" spans="1:26" s="116" customFormat="1" ht="39">
      <c r="A41" s="101" t="str">
        <f t="shared" si="2"/>
        <v>[Find Job -Testing-31]</v>
      </c>
      <c r="B41" s="102" t="s">
        <v>87</v>
      </c>
      <c r="C41" s="102"/>
      <c r="D41" s="102" t="s">
        <v>89</v>
      </c>
      <c r="E41" s="102" t="s">
        <v>99</v>
      </c>
      <c r="F41" s="177" t="s">
        <v>19</v>
      </c>
      <c r="G41" s="101"/>
      <c r="H41" s="101" t="str">
        <f t="shared" si="1"/>
        <v>TRẦN THỊ LIÊN</v>
      </c>
      <c r="I41" s="120">
        <v>21</v>
      </c>
    </row>
    <row r="42" spans="1:26" s="116" customFormat="1" ht="14.25" customHeight="1">
      <c r="A42" s="92"/>
      <c r="B42" s="92" t="s">
        <v>123</v>
      </c>
      <c r="C42" s="93"/>
      <c r="D42" s="93"/>
      <c r="E42" s="123"/>
      <c r="F42" s="121"/>
      <c r="G42" s="121"/>
      <c r="H42" s="121"/>
      <c r="I42" s="122"/>
      <c r="J42" s="96"/>
      <c r="K42" s="90"/>
      <c r="L42" s="90"/>
      <c r="M42" s="90"/>
      <c r="N42" s="90"/>
      <c r="O42" s="90"/>
      <c r="P42" s="90"/>
      <c r="Q42" s="90"/>
      <c r="R42" s="90"/>
      <c r="S42" s="90"/>
      <c r="T42" s="90"/>
      <c r="U42" s="90"/>
      <c r="V42" s="90"/>
      <c r="W42" s="90"/>
      <c r="X42" s="90"/>
      <c r="Y42" s="90"/>
      <c r="Z42" s="90"/>
    </row>
    <row r="43" spans="1:26" s="116" customFormat="1" ht="52">
      <c r="A43" s="101" t="str">
        <f t="shared" ref="A43:A92" si="3">IF(AND(E43=""),"","["&amp;TEXT($B$1,"##")&amp;"-"&amp;TEXT(ROW()-9- COUNTBLANK($E$8:E42) +1,"##")&amp;"]")</f>
        <v>[Find Job -Testing-32]</v>
      </c>
      <c r="B43" s="166" t="s">
        <v>101</v>
      </c>
      <c r="C43" s="102" t="s">
        <v>100</v>
      </c>
      <c r="D43" s="102" t="s">
        <v>111</v>
      </c>
      <c r="E43" s="102" t="s">
        <v>113</v>
      </c>
      <c r="F43" s="177" t="s">
        <v>19</v>
      </c>
      <c r="G43" s="101"/>
      <c r="H43" s="101" t="str">
        <f t="shared" si="1"/>
        <v>TRẦN THỊ LIÊN</v>
      </c>
      <c r="I43" s="178">
        <v>22</v>
      </c>
    </row>
    <row r="44" spans="1:26" s="116" customFormat="1" ht="52">
      <c r="A44" s="101" t="str">
        <f t="shared" si="3"/>
        <v>[Find Job -Testing-33]</v>
      </c>
      <c r="B44" s="166" t="s">
        <v>102</v>
      </c>
      <c r="C44" s="102" t="s">
        <v>100</v>
      </c>
      <c r="D44" s="102" t="s">
        <v>115</v>
      </c>
      <c r="E44" s="102" t="s">
        <v>114</v>
      </c>
      <c r="F44" s="177" t="s">
        <v>19</v>
      </c>
      <c r="G44" s="101"/>
      <c r="H44" s="101" t="str">
        <f t="shared" si="1"/>
        <v>TRẦN THỊ LIÊN</v>
      </c>
      <c r="I44" s="178">
        <v>23</v>
      </c>
    </row>
    <row r="45" spans="1:26" s="116" customFormat="1" ht="52">
      <c r="A45" s="101" t="str">
        <f t="shared" si="3"/>
        <v>[Find Job -Testing-34]</v>
      </c>
      <c r="B45" s="166" t="s">
        <v>103</v>
      </c>
      <c r="C45" s="102" t="s">
        <v>100</v>
      </c>
      <c r="D45" s="102" t="s">
        <v>112</v>
      </c>
      <c r="E45" s="102" t="s">
        <v>114</v>
      </c>
      <c r="F45" s="177" t="s">
        <v>19</v>
      </c>
      <c r="G45" s="101"/>
      <c r="H45" s="101" t="str">
        <f t="shared" si="1"/>
        <v>TRẦN THỊ LIÊN</v>
      </c>
      <c r="I45" s="178">
        <v>24</v>
      </c>
    </row>
    <row r="46" spans="1:26" s="116" customFormat="1" ht="65">
      <c r="A46" s="101" t="str">
        <f t="shared" si="3"/>
        <v>[Find Job -Testing-35]</v>
      </c>
      <c r="B46" s="166" t="s">
        <v>116</v>
      </c>
      <c r="C46" s="102" t="s">
        <v>100</v>
      </c>
      <c r="D46" s="102" t="s">
        <v>117</v>
      </c>
      <c r="E46" s="102" t="s">
        <v>118</v>
      </c>
      <c r="F46" s="177" t="s">
        <v>19</v>
      </c>
      <c r="G46" s="101"/>
      <c r="H46" s="101" t="str">
        <f t="shared" si="1"/>
        <v>TRẦN THỊ LIÊN</v>
      </c>
      <c r="I46" s="178">
        <v>25</v>
      </c>
    </row>
    <row r="47" spans="1:26" s="116" customFormat="1" ht="52">
      <c r="A47" s="101" t="str">
        <f t="shared" si="3"/>
        <v>[Find Job -Testing-36]</v>
      </c>
      <c r="B47" s="166" t="s">
        <v>231</v>
      </c>
      <c r="C47" s="102" t="s">
        <v>100</v>
      </c>
      <c r="D47" s="102" t="s">
        <v>119</v>
      </c>
      <c r="E47" s="102" t="s">
        <v>120</v>
      </c>
      <c r="F47" s="177" t="s">
        <v>18</v>
      </c>
      <c r="G47" s="101"/>
      <c r="H47" s="101" t="str">
        <f t="shared" si="1"/>
        <v>TRẦN THỊ LIÊN</v>
      </c>
      <c r="I47" s="178"/>
    </row>
    <row r="48" spans="1:26" s="116" customFormat="1" ht="52">
      <c r="A48" s="101" t="str">
        <f t="shared" si="3"/>
        <v>[Find Job -Testing-37]</v>
      </c>
      <c r="B48" s="166" t="s">
        <v>104</v>
      </c>
      <c r="C48" s="102" t="s">
        <v>100</v>
      </c>
      <c r="D48" s="102" t="s">
        <v>121</v>
      </c>
      <c r="E48" s="102" t="s">
        <v>122</v>
      </c>
      <c r="F48" s="177" t="s">
        <v>19</v>
      </c>
      <c r="G48" s="101"/>
      <c r="H48" s="101" t="str">
        <f t="shared" si="1"/>
        <v>TRẦN THỊ LIÊN</v>
      </c>
      <c r="I48" s="178">
        <v>26</v>
      </c>
    </row>
    <row r="49" spans="1:26" s="116" customFormat="1" ht="52">
      <c r="A49" s="101" t="str">
        <f t="shared" si="3"/>
        <v>[Find Job -Testing-38]</v>
      </c>
      <c r="B49" s="166" t="s">
        <v>105</v>
      </c>
      <c r="C49" s="102"/>
      <c r="D49" s="102" t="s">
        <v>111</v>
      </c>
      <c r="E49" s="102" t="s">
        <v>113</v>
      </c>
      <c r="F49" s="177" t="s">
        <v>19</v>
      </c>
      <c r="G49" s="101"/>
      <c r="H49" s="101" t="str">
        <f t="shared" si="1"/>
        <v>TRẦN THỊ LIÊN</v>
      </c>
      <c r="I49" s="178">
        <v>27</v>
      </c>
    </row>
    <row r="50" spans="1:26" s="116" customFormat="1" ht="52">
      <c r="A50" s="101" t="str">
        <f t="shared" si="3"/>
        <v>[Find Job -Testing-39]</v>
      </c>
      <c r="B50" s="166" t="s">
        <v>106</v>
      </c>
      <c r="C50" s="102"/>
      <c r="D50" s="102" t="s">
        <v>115</v>
      </c>
      <c r="E50" s="102" t="s">
        <v>114</v>
      </c>
      <c r="F50" s="177" t="s">
        <v>19</v>
      </c>
      <c r="G50" s="101"/>
      <c r="H50" s="101" t="str">
        <f t="shared" si="1"/>
        <v>TRẦN THỊ LIÊN</v>
      </c>
      <c r="I50" s="178">
        <v>28</v>
      </c>
    </row>
    <row r="51" spans="1:26" s="116" customFormat="1" ht="52">
      <c r="A51" s="101" t="str">
        <f t="shared" si="3"/>
        <v>[Find Job -Testing-40]</v>
      </c>
      <c r="B51" s="166" t="s">
        <v>107</v>
      </c>
      <c r="C51" s="102"/>
      <c r="D51" s="102" t="s">
        <v>112</v>
      </c>
      <c r="E51" s="102" t="s">
        <v>114</v>
      </c>
      <c r="F51" s="177" t="s">
        <v>19</v>
      </c>
      <c r="G51" s="101"/>
      <c r="H51" s="101" t="str">
        <f t="shared" si="1"/>
        <v>TRẦN THỊ LIÊN</v>
      </c>
      <c r="I51" s="178">
        <v>29</v>
      </c>
    </row>
    <row r="52" spans="1:26" s="116" customFormat="1" ht="65">
      <c r="A52" s="101" t="str">
        <f t="shared" si="3"/>
        <v>[Find Job -Testing-41]</v>
      </c>
      <c r="B52" s="166" t="s">
        <v>108</v>
      </c>
      <c r="C52" s="102"/>
      <c r="D52" s="102" t="s">
        <v>117</v>
      </c>
      <c r="E52" s="102" t="s">
        <v>118</v>
      </c>
      <c r="F52" s="177" t="s">
        <v>19</v>
      </c>
      <c r="G52" s="101"/>
      <c r="H52" s="101" t="str">
        <f t="shared" si="1"/>
        <v>TRẦN THỊ LIÊN</v>
      </c>
      <c r="I52" s="178">
        <v>30</v>
      </c>
    </row>
    <row r="53" spans="1:26" s="116" customFormat="1" ht="52">
      <c r="A53" s="101" t="str">
        <f t="shared" si="3"/>
        <v>[Find Job -Testing-42]</v>
      </c>
      <c r="B53" s="166" t="s">
        <v>109</v>
      </c>
      <c r="C53" s="102"/>
      <c r="D53" s="102" t="s">
        <v>119</v>
      </c>
      <c r="E53" s="102" t="s">
        <v>120</v>
      </c>
      <c r="F53" s="177" t="s">
        <v>18</v>
      </c>
      <c r="G53" s="101"/>
      <c r="H53" s="101" t="str">
        <f t="shared" si="1"/>
        <v>TRẦN THỊ LIÊN</v>
      </c>
      <c r="I53" s="178"/>
    </row>
    <row r="54" spans="1:26" s="116" customFormat="1" ht="52">
      <c r="A54" s="101" t="str">
        <f t="shared" si="3"/>
        <v>[Find Job -Testing-43]</v>
      </c>
      <c r="B54" s="166" t="s">
        <v>110</v>
      </c>
      <c r="C54" s="102"/>
      <c r="D54" s="102" t="s">
        <v>121</v>
      </c>
      <c r="E54" s="102" t="s">
        <v>122</v>
      </c>
      <c r="F54" s="177" t="s">
        <v>19</v>
      </c>
      <c r="G54" s="101"/>
      <c r="H54" s="101" t="str">
        <f t="shared" si="1"/>
        <v>TRẦN THỊ LIÊN</v>
      </c>
      <c r="I54" s="178">
        <v>31</v>
      </c>
    </row>
    <row r="55" spans="1:26" s="167" customFormat="1" ht="14.25" customHeight="1">
      <c r="A55" s="105"/>
      <c r="B55" s="105" t="s">
        <v>127</v>
      </c>
      <c r="C55" s="106"/>
      <c r="D55" s="106"/>
      <c r="E55" s="106"/>
      <c r="F55" s="107"/>
      <c r="G55" s="107"/>
      <c r="H55" s="107"/>
      <c r="I55" s="108"/>
      <c r="J55" s="96"/>
      <c r="K55" s="109"/>
      <c r="L55" s="109"/>
      <c r="M55" s="109"/>
      <c r="N55" s="109"/>
      <c r="O55" s="109"/>
      <c r="P55" s="109"/>
      <c r="Q55" s="109"/>
      <c r="R55" s="109"/>
      <c r="S55" s="109"/>
      <c r="T55" s="109"/>
      <c r="U55" s="109"/>
      <c r="V55" s="109"/>
      <c r="W55" s="109"/>
      <c r="X55" s="109"/>
      <c r="Y55" s="109"/>
      <c r="Z55" s="109"/>
    </row>
    <row r="56" spans="1:26" s="116" customFormat="1" ht="39">
      <c r="A56" s="101" t="str">
        <f t="shared" si="3"/>
        <v>[Find Job -Testing-44]</v>
      </c>
      <c r="B56" s="166" t="s">
        <v>124</v>
      </c>
      <c r="C56" s="102" t="s">
        <v>125</v>
      </c>
      <c r="D56" s="102" t="s">
        <v>207</v>
      </c>
      <c r="E56" s="102" t="s">
        <v>126</v>
      </c>
      <c r="F56" s="100" t="s">
        <v>19</v>
      </c>
      <c r="G56" s="97"/>
      <c r="H56" s="97" t="str">
        <f t="shared" si="1"/>
        <v>TRẦN THỊ LIÊN</v>
      </c>
      <c r="I56" s="104">
        <v>32</v>
      </c>
    </row>
    <row r="57" spans="1:26" s="116" customFormat="1" ht="39">
      <c r="A57" s="101" t="str">
        <f t="shared" si="3"/>
        <v>[Find Job -Testing-45]</v>
      </c>
      <c r="B57" s="190" t="s">
        <v>208</v>
      </c>
      <c r="C57" s="102" t="s">
        <v>125</v>
      </c>
      <c r="D57" s="102" t="s">
        <v>207</v>
      </c>
      <c r="E57" s="102" t="s">
        <v>126</v>
      </c>
      <c r="F57" s="100" t="s">
        <v>19</v>
      </c>
      <c r="G57" s="97"/>
      <c r="H57" s="97" t="str">
        <f t="shared" si="1"/>
        <v>TRẦN THỊ LIÊN</v>
      </c>
      <c r="I57" s="104">
        <v>33</v>
      </c>
    </row>
    <row r="58" spans="1:26" s="116" customFormat="1" ht="14.25" customHeight="1">
      <c r="A58" s="92"/>
      <c r="B58" s="92" t="s">
        <v>128</v>
      </c>
      <c r="C58" s="93"/>
      <c r="D58" s="93"/>
      <c r="E58" s="93"/>
      <c r="F58" s="94"/>
      <c r="G58" s="94"/>
      <c r="H58" s="94"/>
      <c r="I58" s="95"/>
      <c r="J58" s="96"/>
      <c r="K58" s="90"/>
      <c r="L58" s="90"/>
      <c r="M58" s="90"/>
      <c r="N58" s="90"/>
      <c r="O58" s="90"/>
      <c r="P58" s="90"/>
      <c r="Q58" s="90"/>
      <c r="R58" s="90"/>
      <c r="S58" s="90"/>
      <c r="T58" s="90"/>
      <c r="U58" s="90"/>
      <c r="V58" s="90"/>
      <c r="W58" s="90"/>
      <c r="X58" s="90"/>
      <c r="Y58" s="90"/>
      <c r="Z58" s="90"/>
    </row>
    <row r="59" spans="1:26" s="116" customFormat="1" ht="26">
      <c r="A59" s="101" t="str">
        <f>IF(AND(E59=""),"","["&amp;TEXT($B$1,"##")&amp;"-"&amp;TEXT(ROW()-9- COUNTBLANK($E$8:E57) +1,"##")&amp;"]")</f>
        <v>[Find Job -Testing-47]</v>
      </c>
      <c r="B59" s="166" t="s">
        <v>212</v>
      </c>
      <c r="C59" s="102" t="s">
        <v>129</v>
      </c>
      <c r="D59" s="102" t="s">
        <v>210</v>
      </c>
      <c r="E59" s="102" t="s">
        <v>211</v>
      </c>
      <c r="F59" s="100" t="s">
        <v>18</v>
      </c>
      <c r="G59" s="97"/>
      <c r="H59" s="97" t="str">
        <f t="shared" si="1"/>
        <v>TRẦN THỊ LIÊN</v>
      </c>
      <c r="I59" s="104"/>
    </row>
    <row r="60" spans="1:26" s="116" customFormat="1" ht="26">
      <c r="A60" s="101" t="str">
        <f>IF(AND(E60=""),"","["&amp;TEXT($B$1,"##")&amp;"-"&amp;TEXT(ROW()-9- COUNTBLANK($E$8:E58) +1,"##")&amp;"]")</f>
        <v>[Find Job -Testing-47]</v>
      </c>
      <c r="B60" s="166" t="s">
        <v>132</v>
      </c>
      <c r="C60" s="102" t="s">
        <v>129</v>
      </c>
      <c r="D60" s="102" t="s">
        <v>130</v>
      </c>
      <c r="E60" s="102" t="s">
        <v>131</v>
      </c>
      <c r="F60" s="100" t="s">
        <v>18</v>
      </c>
      <c r="G60" s="97"/>
      <c r="H60" s="97" t="str">
        <f t="shared" si="1"/>
        <v>TRẦN THỊ LIÊN</v>
      </c>
      <c r="I60" s="104"/>
    </row>
    <row r="61" spans="1:26" s="168" customFormat="1" ht="104">
      <c r="A61" s="110" t="str">
        <f t="shared" ref="A61" si="4">IF(AND(E61=""),"","["&amp;TEXT($B$1,"##")&amp;"-"&amp;TEXT(ROW()-9- COUNTBLANK($E$8:E60) +1,"##")&amp;"]")</f>
        <v>[Find Job -Testing-48]</v>
      </c>
      <c r="B61" s="191" t="s">
        <v>209</v>
      </c>
      <c r="C61" s="111" t="s">
        <v>129</v>
      </c>
      <c r="D61" s="111" t="s">
        <v>213</v>
      </c>
      <c r="E61" s="111" t="s">
        <v>214</v>
      </c>
      <c r="F61" s="112" t="s">
        <v>19</v>
      </c>
      <c r="G61" s="113"/>
      <c r="H61" s="97" t="str">
        <f t="shared" si="1"/>
        <v>TRẦN THỊ LIÊN</v>
      </c>
      <c r="I61" s="114">
        <v>34</v>
      </c>
    </row>
    <row r="62" spans="1:26" s="116" customFormat="1" ht="52">
      <c r="A62" s="101" t="str">
        <f>IF(AND(E62=""),"","["&amp;TEXT($B$1,"##")&amp;"-"&amp;TEXT(ROW()-9- COUNTBLANK($E$8:E60) +1,"##")&amp;"]")</f>
        <v>[Find Job -Testing-49]</v>
      </c>
      <c r="B62" s="166" t="s">
        <v>135</v>
      </c>
      <c r="C62" s="102" t="s">
        <v>129</v>
      </c>
      <c r="D62" s="102" t="s">
        <v>138</v>
      </c>
      <c r="E62" s="102" t="s">
        <v>139</v>
      </c>
      <c r="F62" s="100" t="s">
        <v>19</v>
      </c>
      <c r="G62" s="97"/>
      <c r="H62" s="97" t="str">
        <f t="shared" si="1"/>
        <v>TRẦN THỊ LIÊN</v>
      </c>
      <c r="I62" s="120">
        <v>35</v>
      </c>
    </row>
    <row r="63" spans="1:26" s="116" customFormat="1" ht="52">
      <c r="A63" s="101" t="str">
        <f t="shared" si="3"/>
        <v>[Find Job -Testing-50]</v>
      </c>
      <c r="B63" s="166" t="s">
        <v>134</v>
      </c>
      <c r="C63" s="102" t="s">
        <v>129</v>
      </c>
      <c r="D63" s="102" t="s">
        <v>140</v>
      </c>
      <c r="E63" s="102" t="s">
        <v>139</v>
      </c>
      <c r="F63" s="100" t="s">
        <v>19</v>
      </c>
      <c r="G63" s="97"/>
      <c r="H63" s="97" t="str">
        <f t="shared" si="1"/>
        <v>TRẦN THỊ LIÊN</v>
      </c>
      <c r="I63" s="120">
        <v>36</v>
      </c>
    </row>
    <row r="64" spans="1:26" s="116" customFormat="1" ht="52">
      <c r="A64" s="101" t="str">
        <f t="shared" si="3"/>
        <v>[Find Job -Testing-51]</v>
      </c>
      <c r="B64" s="166" t="s">
        <v>133</v>
      </c>
      <c r="C64" s="102" t="s">
        <v>129</v>
      </c>
      <c r="D64" s="102" t="s">
        <v>141</v>
      </c>
      <c r="E64" s="102" t="s">
        <v>139</v>
      </c>
      <c r="F64" s="100" t="s">
        <v>19</v>
      </c>
      <c r="G64" s="97"/>
      <c r="H64" s="97" t="str">
        <f t="shared" si="1"/>
        <v>TRẦN THỊ LIÊN</v>
      </c>
      <c r="I64" s="120">
        <v>37</v>
      </c>
    </row>
    <row r="65" spans="1:26" s="116" customFormat="1" ht="52">
      <c r="A65" s="101" t="str">
        <f t="shared" si="3"/>
        <v>[Find Job -Testing-52]</v>
      </c>
      <c r="B65" s="166" t="s">
        <v>137</v>
      </c>
      <c r="C65" s="102" t="s">
        <v>129</v>
      </c>
      <c r="D65" s="102" t="s">
        <v>142</v>
      </c>
      <c r="E65" s="102" t="s">
        <v>139</v>
      </c>
      <c r="F65" s="100" t="s">
        <v>19</v>
      </c>
      <c r="G65" s="97"/>
      <c r="H65" s="97" t="str">
        <f t="shared" si="1"/>
        <v>TRẦN THỊ LIÊN</v>
      </c>
      <c r="I65" s="120">
        <v>38</v>
      </c>
    </row>
    <row r="66" spans="1:26" s="116" customFormat="1" ht="52">
      <c r="A66" s="101" t="str">
        <f>IF(AND(E66=""),"","["&amp;TEXT($B$1,"##")&amp;"-"&amp;TEXT(ROW()-9- COUNTBLANK($E$8:E65) +1,"##")&amp;"]")</f>
        <v>[Find Job -Testing-53]</v>
      </c>
      <c r="B66" s="166" t="s">
        <v>136</v>
      </c>
      <c r="C66" s="102" t="s">
        <v>129</v>
      </c>
      <c r="D66" s="102" t="s">
        <v>143</v>
      </c>
      <c r="E66" s="102" t="s">
        <v>139</v>
      </c>
      <c r="F66" s="100" t="s">
        <v>19</v>
      </c>
      <c r="G66" s="97"/>
      <c r="H66" s="97" t="str">
        <f t="shared" si="1"/>
        <v>TRẦN THỊ LIÊN</v>
      </c>
      <c r="I66" s="120">
        <v>39</v>
      </c>
    </row>
    <row r="67" spans="1:26" s="116" customFormat="1" ht="52">
      <c r="A67" s="101" t="str">
        <f>IF(AND(E67=""),"","["&amp;TEXT($B$1,"##")&amp;"-"&amp;TEXT(ROW()-9- COUNTBLANK($E$8:E66) +1,"##")&amp;"]")</f>
        <v>[Find Job -Testing-54]</v>
      </c>
      <c r="B67" s="166" t="s">
        <v>232</v>
      </c>
      <c r="C67" s="102" t="s">
        <v>129</v>
      </c>
      <c r="D67" s="102" t="s">
        <v>233</v>
      </c>
      <c r="E67" s="102" t="s">
        <v>139</v>
      </c>
      <c r="F67" s="100" t="s">
        <v>19</v>
      </c>
      <c r="G67" s="97"/>
      <c r="H67" s="97" t="str">
        <f t="shared" si="1"/>
        <v>TRẦN THỊ LIÊN</v>
      </c>
      <c r="I67" s="120">
        <v>40</v>
      </c>
    </row>
    <row r="68" spans="1:26" s="116" customFormat="1" ht="65">
      <c r="A68" s="101" t="str">
        <f>IF(AND(E68=""),"","["&amp;TEXT($B$1,"##")&amp;"-"&amp;TEXT(ROW()-9- COUNTBLANK($E$8:E65) +1,"##")&amp;"]")</f>
        <v>[Find Job -Testing-55]</v>
      </c>
      <c r="B68" s="166" t="s">
        <v>144</v>
      </c>
      <c r="C68" s="102" t="s">
        <v>129</v>
      </c>
      <c r="D68" s="102" t="s">
        <v>145</v>
      </c>
      <c r="E68" s="102" t="s">
        <v>146</v>
      </c>
      <c r="F68" s="100" t="s">
        <v>19</v>
      </c>
      <c r="G68" s="97"/>
      <c r="H68" s="97" t="str">
        <f t="shared" si="1"/>
        <v>TRẦN THỊ LIÊN</v>
      </c>
      <c r="I68" s="120">
        <v>41</v>
      </c>
    </row>
    <row r="69" spans="1:26" s="116" customFormat="1" ht="65">
      <c r="A69" s="101" t="str">
        <f>IF(AND(E69=""),"","["&amp;TEXT($B$1,"##")&amp;"-"&amp;TEXT(ROW()-9- COUNTBLANK($E$8:E66) +1,"##")&amp;"]")</f>
        <v>[Find Job -Testing-56]</v>
      </c>
      <c r="B69" s="166" t="s">
        <v>215</v>
      </c>
      <c r="C69" s="102" t="s">
        <v>129</v>
      </c>
      <c r="D69" s="102" t="s">
        <v>216</v>
      </c>
      <c r="E69" s="102" t="s">
        <v>146</v>
      </c>
      <c r="F69" s="100" t="s">
        <v>19</v>
      </c>
      <c r="G69" s="97"/>
      <c r="H69" s="97" t="str">
        <f t="shared" si="1"/>
        <v>TRẦN THỊ LIÊN</v>
      </c>
      <c r="I69" s="120">
        <v>42</v>
      </c>
    </row>
    <row r="70" spans="1:26" s="116" customFormat="1" ht="14.25" customHeight="1">
      <c r="A70" s="92"/>
      <c r="B70" s="92" t="s">
        <v>157</v>
      </c>
      <c r="C70" s="93"/>
      <c r="D70" s="93"/>
      <c r="E70" s="93"/>
      <c r="F70" s="94"/>
      <c r="G70" s="94"/>
      <c r="H70" s="94"/>
      <c r="I70" s="95"/>
      <c r="J70" s="96"/>
      <c r="K70" s="90"/>
      <c r="L70" s="90"/>
      <c r="M70" s="90"/>
      <c r="N70" s="90"/>
      <c r="O70" s="90"/>
      <c r="P70" s="90"/>
      <c r="Q70" s="90"/>
      <c r="R70" s="90"/>
      <c r="S70" s="90"/>
      <c r="T70" s="90"/>
      <c r="U70" s="90"/>
      <c r="V70" s="90"/>
      <c r="W70" s="90"/>
      <c r="X70" s="90"/>
      <c r="Y70" s="90"/>
      <c r="Z70" s="90"/>
    </row>
    <row r="71" spans="1:26" s="116" customFormat="1" ht="39">
      <c r="A71" s="101" t="str">
        <f t="shared" si="3"/>
        <v>[Find Job -Testing-57]</v>
      </c>
      <c r="B71" s="166" t="s">
        <v>148</v>
      </c>
      <c r="C71" s="102" t="s">
        <v>147</v>
      </c>
      <c r="D71" s="102" t="s">
        <v>149</v>
      </c>
      <c r="E71" s="102" t="s">
        <v>150</v>
      </c>
      <c r="F71" s="100" t="s">
        <v>21</v>
      </c>
      <c r="G71" s="97"/>
      <c r="H71" s="97" t="str">
        <f t="shared" si="1"/>
        <v>TRẦN THỊ LIÊN</v>
      </c>
      <c r="I71" s="115" t="s">
        <v>234</v>
      </c>
    </row>
    <row r="72" spans="1:26" s="116" customFormat="1" ht="78">
      <c r="A72" s="101" t="str">
        <f t="shared" si="3"/>
        <v>[Find Job -Testing-58]</v>
      </c>
      <c r="B72" s="166" t="s">
        <v>220</v>
      </c>
      <c r="C72" s="102" t="s">
        <v>147</v>
      </c>
      <c r="D72" s="102" t="s">
        <v>222</v>
      </c>
      <c r="E72" s="102" t="s">
        <v>224</v>
      </c>
      <c r="F72" s="100" t="s">
        <v>19</v>
      </c>
      <c r="G72" s="97"/>
      <c r="H72" s="97" t="str">
        <f t="shared" si="1"/>
        <v>TRẦN THỊ LIÊN</v>
      </c>
      <c r="I72" s="104">
        <v>43</v>
      </c>
    </row>
    <row r="73" spans="1:26" s="116" customFormat="1" ht="65">
      <c r="A73" s="101" t="str">
        <f t="shared" si="3"/>
        <v>[Find Job -Testing-59]</v>
      </c>
      <c r="B73" s="166" t="s">
        <v>221</v>
      </c>
      <c r="C73" s="102" t="s">
        <v>147</v>
      </c>
      <c r="D73" s="102" t="s">
        <v>223</v>
      </c>
      <c r="E73" s="102" t="s">
        <v>225</v>
      </c>
      <c r="F73" s="100" t="s">
        <v>19</v>
      </c>
      <c r="G73" s="97"/>
      <c r="H73" s="97" t="str">
        <f t="shared" si="1"/>
        <v>TRẦN THỊ LIÊN</v>
      </c>
      <c r="I73" s="104">
        <v>44</v>
      </c>
    </row>
    <row r="74" spans="1:26" s="116" customFormat="1" ht="39">
      <c r="A74" s="101" t="str">
        <f>IF(AND(E74=""),"","["&amp;TEXT($B$1,"##")&amp;"-"&amp;TEXT(ROW()-9- COUNTBLANK($E$8:E72) +1,"##")&amp;"]")</f>
        <v>[Find Job -Testing-60]</v>
      </c>
      <c r="B74" s="166" t="s">
        <v>156</v>
      </c>
      <c r="C74" s="102" t="s">
        <v>147</v>
      </c>
      <c r="D74" s="102" t="s">
        <v>152</v>
      </c>
      <c r="E74" s="102" t="s">
        <v>153</v>
      </c>
      <c r="F74" s="100" t="s">
        <v>19</v>
      </c>
      <c r="G74" s="97"/>
      <c r="H74" s="97" t="str">
        <f t="shared" si="1"/>
        <v>TRẦN THỊ LIÊN</v>
      </c>
      <c r="I74" s="104">
        <v>45</v>
      </c>
    </row>
    <row r="75" spans="1:26" s="116" customFormat="1" ht="52">
      <c r="A75" s="101" t="str">
        <f>IF(AND(E75=""),"","["&amp;TEXT($B$1,"##")&amp;"-"&amp;TEXT(ROW()-9- COUNTBLANK($E$8:E74) +1,"##")&amp;"]")</f>
        <v>[Find Job -Testing-61]</v>
      </c>
      <c r="B75" s="166" t="s">
        <v>154</v>
      </c>
      <c r="C75" s="102" t="s">
        <v>147</v>
      </c>
      <c r="D75" s="102" t="s">
        <v>151</v>
      </c>
      <c r="E75" s="102" t="s">
        <v>155</v>
      </c>
      <c r="F75" s="100" t="s">
        <v>19</v>
      </c>
      <c r="G75" s="97"/>
      <c r="H75" s="97" t="str">
        <f t="shared" ref="H75:H78" si="5">$B$3</f>
        <v>TRẦN THỊ LIÊN</v>
      </c>
      <c r="I75" s="104">
        <v>46</v>
      </c>
    </row>
    <row r="76" spans="1:26" s="116" customFormat="1" ht="14.25" customHeight="1">
      <c r="A76" s="92"/>
      <c r="B76" s="92" t="s">
        <v>158</v>
      </c>
      <c r="C76" s="93"/>
      <c r="D76" s="93"/>
      <c r="E76" s="93"/>
      <c r="F76" s="94"/>
      <c r="G76" s="94"/>
      <c r="H76" s="94"/>
      <c r="I76" s="95"/>
      <c r="J76" s="96"/>
      <c r="K76" s="90"/>
      <c r="L76" s="90"/>
      <c r="M76" s="90"/>
      <c r="N76" s="90"/>
      <c r="O76" s="90"/>
      <c r="P76" s="90"/>
      <c r="Q76" s="90"/>
      <c r="R76" s="90"/>
      <c r="S76" s="90"/>
      <c r="T76" s="90"/>
      <c r="U76" s="90"/>
      <c r="V76" s="90"/>
      <c r="W76" s="90"/>
      <c r="X76" s="90"/>
      <c r="Y76" s="90"/>
      <c r="Z76" s="90"/>
    </row>
    <row r="77" spans="1:26" s="116" customFormat="1" ht="26">
      <c r="A77" s="101" t="str">
        <f t="shared" si="3"/>
        <v>[Find Job -Testing-62]</v>
      </c>
      <c r="B77" s="190" t="s">
        <v>160</v>
      </c>
      <c r="C77" s="102" t="s">
        <v>147</v>
      </c>
      <c r="D77" s="102" t="s">
        <v>159</v>
      </c>
      <c r="E77" s="188" t="s">
        <v>161</v>
      </c>
      <c r="F77" s="179" t="s">
        <v>19</v>
      </c>
      <c r="G77" s="180"/>
      <c r="H77" s="180" t="str">
        <f t="shared" si="5"/>
        <v>TRẦN THỊ LIÊN</v>
      </c>
      <c r="I77" s="187">
        <v>47</v>
      </c>
    </row>
    <row r="78" spans="1:26" s="116" customFormat="1" ht="39">
      <c r="A78" s="101" t="str">
        <f t="shared" si="3"/>
        <v>[Find Job -Testing-63]</v>
      </c>
      <c r="B78" s="190" t="s">
        <v>163</v>
      </c>
      <c r="C78" s="102" t="s">
        <v>147</v>
      </c>
      <c r="D78" s="102" t="s">
        <v>162</v>
      </c>
      <c r="E78" s="102" t="s">
        <v>164</v>
      </c>
      <c r="F78" s="177" t="s">
        <v>19</v>
      </c>
      <c r="G78" s="119"/>
      <c r="H78" s="101" t="str">
        <f t="shared" si="5"/>
        <v>TRẦN THỊ LIÊN</v>
      </c>
      <c r="I78" s="120">
        <v>48</v>
      </c>
    </row>
    <row r="79" spans="1:26" s="116" customFormat="1" ht="14.25" customHeight="1">
      <c r="A79" s="92"/>
      <c r="B79" s="92" t="s">
        <v>181</v>
      </c>
      <c r="C79" s="93"/>
      <c r="D79" s="93"/>
      <c r="E79" s="93"/>
      <c r="F79" s="121"/>
      <c r="G79" s="121"/>
      <c r="H79" s="121"/>
      <c r="I79" s="122"/>
      <c r="J79" s="96"/>
      <c r="K79" s="90"/>
      <c r="L79" s="90"/>
      <c r="M79" s="90"/>
      <c r="N79" s="90"/>
      <c r="O79" s="90"/>
      <c r="P79" s="90"/>
      <c r="Q79" s="90"/>
      <c r="R79" s="90"/>
      <c r="S79" s="90"/>
      <c r="T79" s="90"/>
      <c r="U79" s="90"/>
      <c r="V79" s="90"/>
      <c r="W79" s="90"/>
      <c r="X79" s="90"/>
      <c r="Y79" s="90"/>
      <c r="Z79" s="90"/>
    </row>
    <row r="80" spans="1:26" s="116" customFormat="1" ht="26">
      <c r="A80" s="101" t="str">
        <f t="shared" si="3"/>
        <v>[Find Job -Testing-64]</v>
      </c>
      <c r="B80" s="166" t="s">
        <v>166</v>
      </c>
      <c r="C80" s="102" t="s">
        <v>165</v>
      </c>
      <c r="D80" s="102" t="s">
        <v>167</v>
      </c>
      <c r="E80" s="102" t="s">
        <v>168</v>
      </c>
      <c r="F80" s="177" t="s">
        <v>18</v>
      </c>
      <c r="G80" s="119"/>
      <c r="H80" s="119"/>
      <c r="I80" s="120"/>
    </row>
    <row r="81" spans="1:26" s="116" customFormat="1" ht="130">
      <c r="A81" s="101" t="str">
        <f t="shared" si="3"/>
        <v>[Find Job -Testing-65]</v>
      </c>
      <c r="B81" s="166" t="s">
        <v>171</v>
      </c>
      <c r="C81" s="102" t="s">
        <v>165</v>
      </c>
      <c r="D81" s="102" t="s">
        <v>169</v>
      </c>
      <c r="E81" s="102" t="s">
        <v>170</v>
      </c>
      <c r="F81" s="177" t="s">
        <v>19</v>
      </c>
      <c r="G81" s="119"/>
      <c r="H81" s="101" t="str">
        <f t="shared" ref="H81:H84" si="6">$B$3</f>
        <v>TRẦN THỊ LIÊN</v>
      </c>
      <c r="I81" s="120">
        <v>49</v>
      </c>
    </row>
    <row r="82" spans="1:26" s="116" customFormat="1" ht="60" customHeight="1">
      <c r="A82" s="101" t="str">
        <f t="shared" si="3"/>
        <v>[Find Job -Testing-66]</v>
      </c>
      <c r="B82" s="166" t="s">
        <v>177</v>
      </c>
      <c r="C82" s="102" t="s">
        <v>165</v>
      </c>
      <c r="D82" s="102" t="s">
        <v>172</v>
      </c>
      <c r="E82" s="102" t="s">
        <v>173</v>
      </c>
      <c r="F82" s="181" t="s">
        <v>19</v>
      </c>
      <c r="G82" s="182"/>
      <c r="H82" s="103" t="str">
        <f t="shared" si="6"/>
        <v>TRẦN THỊ LIÊN</v>
      </c>
      <c r="I82" s="183">
        <v>50</v>
      </c>
    </row>
    <row r="83" spans="1:26" s="116" customFormat="1" ht="25" customHeight="1">
      <c r="A83" s="101" t="str">
        <f t="shared" si="3"/>
        <v>[Find Job -Testing-67]</v>
      </c>
      <c r="B83" s="166" t="s">
        <v>176</v>
      </c>
      <c r="C83" s="102" t="s">
        <v>165</v>
      </c>
      <c r="D83" s="102" t="s">
        <v>174</v>
      </c>
      <c r="E83" s="102" t="s">
        <v>175</v>
      </c>
      <c r="F83" s="118" t="s">
        <v>18</v>
      </c>
      <c r="G83" s="119"/>
      <c r="H83" s="97" t="str">
        <f t="shared" si="6"/>
        <v>TRẦN THỊ LIÊN</v>
      </c>
      <c r="I83" s="120"/>
    </row>
    <row r="84" spans="1:26" s="116" customFormat="1" ht="25" customHeight="1">
      <c r="A84" s="101" t="str">
        <f t="shared" si="3"/>
        <v>[Find Job -Testing-68]</v>
      </c>
      <c r="B84" s="166" t="s">
        <v>178</v>
      </c>
      <c r="C84" s="102" t="s">
        <v>165</v>
      </c>
      <c r="D84" s="102" t="s">
        <v>179</v>
      </c>
      <c r="E84" s="102" t="s">
        <v>180</v>
      </c>
      <c r="F84" s="118" t="s">
        <v>19</v>
      </c>
      <c r="G84" s="119"/>
      <c r="H84" s="97" t="str">
        <f t="shared" si="6"/>
        <v>TRẦN THỊ LIÊN</v>
      </c>
      <c r="I84" s="120">
        <v>51</v>
      </c>
    </row>
    <row r="85" spans="1:26" s="116" customFormat="1" ht="14.25" customHeight="1">
      <c r="A85" s="92"/>
      <c r="B85" s="92" t="s">
        <v>187</v>
      </c>
      <c r="C85" s="93"/>
      <c r="D85" s="93"/>
      <c r="E85" s="93"/>
      <c r="F85" s="121"/>
      <c r="G85" s="121"/>
      <c r="H85" s="121"/>
      <c r="I85" s="122"/>
      <c r="J85" s="96"/>
      <c r="K85" s="90"/>
      <c r="L85" s="90"/>
      <c r="M85" s="90"/>
      <c r="N85" s="90"/>
      <c r="O85" s="90"/>
      <c r="P85" s="90"/>
      <c r="Q85" s="90"/>
      <c r="R85" s="90"/>
      <c r="S85" s="90"/>
      <c r="T85" s="90"/>
      <c r="U85" s="90"/>
      <c r="V85" s="90"/>
      <c r="W85" s="90"/>
      <c r="X85" s="90"/>
      <c r="Y85" s="90"/>
      <c r="Z85" s="90"/>
    </row>
    <row r="86" spans="1:26" s="116" customFormat="1" ht="65">
      <c r="A86" s="101" t="str">
        <f t="shared" si="3"/>
        <v>[Find Job -Testing-69]</v>
      </c>
      <c r="B86" s="166" t="s">
        <v>182</v>
      </c>
      <c r="C86" s="102" t="s">
        <v>165</v>
      </c>
      <c r="D86" s="102" t="s">
        <v>183</v>
      </c>
      <c r="E86" s="189" t="s">
        <v>184</v>
      </c>
      <c r="F86" s="118" t="s">
        <v>18</v>
      </c>
      <c r="G86" s="119"/>
      <c r="H86" s="97" t="str">
        <f t="shared" ref="H86:H94" si="7">$B$3</f>
        <v>TRẦN THỊ LIÊN</v>
      </c>
      <c r="I86" s="120"/>
    </row>
    <row r="87" spans="1:26" s="116" customFormat="1" ht="104">
      <c r="A87" s="101" t="str">
        <f t="shared" si="3"/>
        <v>[Find Job -Testing-70]</v>
      </c>
      <c r="B87" s="166" t="s">
        <v>185</v>
      </c>
      <c r="C87" s="102" t="s">
        <v>165</v>
      </c>
      <c r="D87" s="102" t="s">
        <v>186</v>
      </c>
      <c r="E87" s="189" t="s">
        <v>217</v>
      </c>
      <c r="F87" s="118" t="s">
        <v>19</v>
      </c>
      <c r="G87" s="119"/>
      <c r="H87" s="97" t="str">
        <f t="shared" si="7"/>
        <v>TRẦN THỊ LIÊN</v>
      </c>
      <c r="I87" s="120">
        <v>52</v>
      </c>
    </row>
    <row r="88" spans="1:26" s="116" customFormat="1" ht="14.25" customHeight="1">
      <c r="A88" s="92"/>
      <c r="B88" s="92" t="s">
        <v>188</v>
      </c>
      <c r="C88" s="93"/>
      <c r="D88" s="93"/>
      <c r="E88" s="123"/>
      <c r="F88" s="124"/>
      <c r="G88" s="124"/>
      <c r="H88" s="124"/>
      <c r="I88" s="125"/>
      <c r="J88" s="96"/>
      <c r="K88" s="90"/>
      <c r="L88" s="90"/>
      <c r="M88" s="90"/>
      <c r="N88" s="90"/>
      <c r="O88" s="90"/>
      <c r="P88" s="90"/>
      <c r="Q88" s="90"/>
      <c r="R88" s="90"/>
      <c r="S88" s="90"/>
      <c r="T88" s="90"/>
      <c r="U88" s="90"/>
      <c r="V88" s="90"/>
      <c r="W88" s="90"/>
      <c r="X88" s="90"/>
      <c r="Y88" s="90"/>
      <c r="Z88" s="90"/>
    </row>
    <row r="89" spans="1:26" s="116" customFormat="1" ht="78">
      <c r="A89" s="101" t="str">
        <f t="shared" si="3"/>
        <v>[Find Job -Testing-71]</v>
      </c>
      <c r="B89" s="166" t="s">
        <v>191</v>
      </c>
      <c r="C89" s="102" t="s">
        <v>165</v>
      </c>
      <c r="D89" s="102" t="s">
        <v>189</v>
      </c>
      <c r="E89" s="189" t="s">
        <v>190</v>
      </c>
      <c r="F89" s="118" t="s">
        <v>18</v>
      </c>
      <c r="G89" s="119"/>
      <c r="H89" s="97" t="str">
        <f t="shared" si="7"/>
        <v>TRẦN THỊ LIÊN</v>
      </c>
      <c r="I89" s="120"/>
    </row>
    <row r="90" spans="1:26" s="116" customFormat="1" ht="26">
      <c r="A90" s="101" t="str">
        <f t="shared" si="3"/>
        <v>[Find Job -Testing-72]</v>
      </c>
      <c r="B90" s="166" t="s">
        <v>192</v>
      </c>
      <c r="C90" s="102" t="s">
        <v>165</v>
      </c>
      <c r="D90" s="102" t="s">
        <v>196</v>
      </c>
      <c r="E90" s="189" t="s">
        <v>193</v>
      </c>
      <c r="F90" s="118" t="s">
        <v>19</v>
      </c>
      <c r="G90" s="119"/>
      <c r="H90" s="97" t="str">
        <f t="shared" si="7"/>
        <v>TRẦN THỊ LIÊN</v>
      </c>
      <c r="I90" s="120">
        <v>53</v>
      </c>
    </row>
    <row r="91" spans="1:26" s="116" customFormat="1" ht="26">
      <c r="A91" s="101" t="str">
        <f t="shared" si="3"/>
        <v>[Find Job -Testing-73]</v>
      </c>
      <c r="B91" s="166" t="s">
        <v>197</v>
      </c>
      <c r="C91" s="102" t="s">
        <v>165</v>
      </c>
      <c r="D91" s="102" t="s">
        <v>195</v>
      </c>
      <c r="E91" s="189" t="s">
        <v>193</v>
      </c>
      <c r="F91" s="118" t="s">
        <v>19</v>
      </c>
      <c r="G91" s="119"/>
      <c r="H91" s="97" t="str">
        <f t="shared" si="7"/>
        <v>TRẦN THỊ LIÊN</v>
      </c>
      <c r="I91" s="120">
        <v>54</v>
      </c>
    </row>
    <row r="92" spans="1:26" s="116" customFormat="1" ht="26">
      <c r="A92" s="101" t="str">
        <f t="shared" si="3"/>
        <v>[Find Job -Testing-74]</v>
      </c>
      <c r="B92" s="166" t="s">
        <v>198</v>
      </c>
      <c r="C92" s="102" t="s">
        <v>165</v>
      </c>
      <c r="D92" s="102" t="s">
        <v>194</v>
      </c>
      <c r="E92" s="189" t="s">
        <v>193</v>
      </c>
      <c r="F92" s="118" t="s">
        <v>19</v>
      </c>
      <c r="G92" s="119"/>
      <c r="H92" s="97" t="str">
        <f t="shared" si="7"/>
        <v>TRẦN THỊ LIÊN</v>
      </c>
      <c r="I92" s="120">
        <v>55</v>
      </c>
    </row>
    <row r="93" spans="1:26" s="116" customFormat="1" ht="26">
      <c r="A93" s="101" t="str">
        <f t="shared" ref="A93" si="8">IF(AND(E93=""),"","["&amp;TEXT($B$1,"##")&amp;"-"&amp;TEXT(ROW()-9- COUNTBLANK($E$8:E92) +1,"##")&amp;"]")</f>
        <v>[Find Job -Testing-75]</v>
      </c>
      <c r="B93" s="166" t="s">
        <v>218</v>
      </c>
      <c r="C93" s="102" t="s">
        <v>165</v>
      </c>
      <c r="D93" s="102" t="s">
        <v>219</v>
      </c>
      <c r="E93" s="189" t="s">
        <v>193</v>
      </c>
      <c r="F93" s="118" t="s">
        <v>19</v>
      </c>
      <c r="G93" s="119"/>
      <c r="H93" s="97" t="str">
        <f t="shared" si="7"/>
        <v>TRẦN THỊ LIÊN</v>
      </c>
      <c r="I93" s="120">
        <v>56</v>
      </c>
    </row>
    <row r="94" spans="1:26" s="116" customFormat="1" ht="39">
      <c r="A94" s="101" t="str">
        <f>IF(AND(E94=""),"","["&amp;TEXT($B$1,"##")&amp;"-"&amp;TEXT(ROW()-9- COUNTBLANK($E$8:E92) +1,"##")&amp;"]")</f>
        <v>[Find Job -Testing-76]</v>
      </c>
      <c r="B94" s="166" t="s">
        <v>199</v>
      </c>
      <c r="C94" s="102" t="s">
        <v>165</v>
      </c>
      <c r="D94" s="102" t="s">
        <v>200</v>
      </c>
      <c r="E94" s="189" t="s">
        <v>201</v>
      </c>
      <c r="F94" s="118" t="s">
        <v>19</v>
      </c>
      <c r="G94" s="119"/>
      <c r="H94" s="97" t="str">
        <f t="shared" si="7"/>
        <v>TRẦN THỊ LIÊN</v>
      </c>
      <c r="I94" s="120">
        <v>57</v>
      </c>
    </row>
    <row r="95" spans="1:26" s="116" customFormat="1" ht="13">
      <c r="B95" s="169"/>
      <c r="C95" s="99"/>
      <c r="D95" s="99"/>
      <c r="E95" s="99"/>
      <c r="F95" s="127"/>
      <c r="I95" s="117"/>
    </row>
    <row r="96" spans="1:26" s="116" customFormat="1" ht="13">
      <c r="B96" s="169"/>
      <c r="C96" s="99"/>
      <c r="D96" s="99"/>
      <c r="E96" s="99"/>
      <c r="F96" s="127"/>
      <c r="I96" s="117"/>
    </row>
    <row r="97" spans="2:9" s="116" customFormat="1" ht="13">
      <c r="B97" s="169"/>
      <c r="C97" s="99"/>
      <c r="D97" s="99"/>
      <c r="E97" s="99"/>
      <c r="F97" s="127"/>
      <c r="I97" s="117"/>
    </row>
    <row r="98" spans="2:9" s="116" customFormat="1" ht="13">
      <c r="B98" s="169"/>
      <c r="C98" s="99"/>
      <c r="D98" s="99"/>
      <c r="E98" s="99"/>
      <c r="F98" s="127"/>
      <c r="I98" s="117"/>
    </row>
    <row r="99" spans="2:9" s="116" customFormat="1" ht="13">
      <c r="B99" s="169"/>
      <c r="C99" s="99"/>
      <c r="D99" s="99"/>
      <c r="E99" s="99"/>
      <c r="F99" s="127"/>
      <c r="I99" s="117"/>
    </row>
    <row r="100" spans="2:9" s="116" customFormat="1" ht="13">
      <c r="B100" s="169"/>
      <c r="C100" s="99"/>
      <c r="D100" s="99"/>
      <c r="E100" s="99"/>
      <c r="F100" s="127"/>
      <c r="I100" s="117"/>
    </row>
    <row r="101" spans="2:9" s="116" customFormat="1" ht="13">
      <c r="B101" s="169"/>
      <c r="C101" s="99"/>
      <c r="D101" s="99"/>
      <c r="E101" s="99"/>
      <c r="F101" s="127"/>
      <c r="I101" s="117"/>
    </row>
    <row r="102" spans="2:9" s="116" customFormat="1" ht="13">
      <c r="B102" s="169"/>
      <c r="C102" s="99"/>
      <c r="D102" s="99"/>
      <c r="E102" s="99"/>
      <c r="F102" s="127"/>
      <c r="I102" s="117"/>
    </row>
    <row r="103" spans="2:9" s="116" customFormat="1" ht="13">
      <c r="B103" s="169"/>
      <c r="C103" s="99"/>
      <c r="D103" s="99"/>
      <c r="E103" s="99"/>
      <c r="F103" s="127"/>
      <c r="I103" s="117"/>
    </row>
    <row r="104" spans="2:9" s="116" customFormat="1" ht="13">
      <c r="B104" s="169"/>
      <c r="C104" s="99"/>
      <c r="D104" s="99"/>
      <c r="E104" s="99"/>
      <c r="F104" s="127"/>
      <c r="I104" s="117"/>
    </row>
    <row r="105" spans="2:9" s="116" customFormat="1" ht="13">
      <c r="B105" s="169"/>
      <c r="C105" s="99"/>
      <c r="D105" s="99"/>
      <c r="E105" s="99"/>
      <c r="F105" s="127"/>
      <c r="I105" s="117"/>
    </row>
    <row r="106" spans="2:9" s="116" customFormat="1" ht="13">
      <c r="B106" s="169"/>
      <c r="C106" s="99"/>
      <c r="D106" s="99"/>
      <c r="E106" s="99"/>
      <c r="F106" s="127"/>
      <c r="I106" s="117"/>
    </row>
    <row r="107" spans="2:9" s="116" customFormat="1" ht="14.25" customHeight="1">
      <c r="B107" s="169"/>
      <c r="C107" s="99"/>
      <c r="D107" s="99"/>
      <c r="E107" s="99"/>
      <c r="F107" s="127"/>
      <c r="I107" s="117"/>
    </row>
    <row r="108" spans="2:9" s="116" customFormat="1" ht="14.25" customHeight="1">
      <c r="B108" s="169"/>
      <c r="C108" s="99"/>
      <c r="D108" s="99"/>
      <c r="E108" s="99"/>
      <c r="F108" s="127"/>
      <c r="I108" s="117"/>
    </row>
    <row r="109" spans="2:9" s="116" customFormat="1" ht="14.25" customHeight="1">
      <c r="B109" s="169"/>
      <c r="C109" s="99"/>
      <c r="D109" s="99"/>
      <c r="E109" s="99"/>
      <c r="F109" s="127"/>
      <c r="I109" s="117"/>
    </row>
    <row r="110" spans="2:9" s="116" customFormat="1" ht="14.25" customHeight="1">
      <c r="B110" s="169"/>
      <c r="C110" s="99"/>
      <c r="D110" s="99"/>
      <c r="E110" s="99"/>
      <c r="F110" s="127"/>
      <c r="I110" s="117"/>
    </row>
    <row r="111" spans="2:9" s="116" customFormat="1" ht="14.25" customHeight="1">
      <c r="B111" s="169"/>
      <c r="C111" s="99"/>
      <c r="D111" s="99"/>
      <c r="E111" s="99"/>
      <c r="F111" s="127"/>
      <c r="I111" s="117"/>
    </row>
    <row r="112" spans="2:9" s="116" customFormat="1" ht="14.25" customHeight="1">
      <c r="B112" s="169"/>
      <c r="C112" s="99"/>
      <c r="D112" s="99"/>
      <c r="E112" s="99"/>
      <c r="F112" s="127"/>
      <c r="I112" s="117"/>
    </row>
    <row r="113" spans="2:9" s="116" customFormat="1" ht="14.25" customHeight="1">
      <c r="B113" s="169"/>
      <c r="C113" s="99"/>
      <c r="D113" s="99"/>
      <c r="E113" s="99"/>
      <c r="F113" s="127"/>
      <c r="I113" s="117"/>
    </row>
    <row r="114" spans="2:9" s="116" customFormat="1" ht="14.25" customHeight="1">
      <c r="B114" s="169"/>
      <c r="C114" s="99"/>
      <c r="D114" s="99"/>
      <c r="E114" s="99"/>
      <c r="F114" s="127"/>
      <c r="I114" s="117"/>
    </row>
    <row r="115" spans="2:9" s="116" customFormat="1" ht="14.25" customHeight="1">
      <c r="B115" s="169"/>
      <c r="C115" s="99"/>
      <c r="D115" s="99"/>
      <c r="E115" s="99"/>
      <c r="F115" s="127"/>
      <c r="I115" s="117"/>
    </row>
    <row r="116" spans="2:9" s="116" customFormat="1" ht="14.25" customHeight="1">
      <c r="B116" s="169"/>
      <c r="C116" s="99"/>
      <c r="D116" s="99"/>
      <c r="E116" s="99"/>
      <c r="F116" s="127"/>
      <c r="I116" s="117"/>
    </row>
    <row r="117" spans="2:9" s="116" customFormat="1" ht="14.25" customHeight="1">
      <c r="B117" s="169"/>
      <c r="C117" s="99"/>
      <c r="D117" s="99"/>
      <c r="E117" s="99"/>
      <c r="F117" s="127"/>
      <c r="I117" s="117"/>
    </row>
    <row r="118" spans="2:9" s="116" customFormat="1" ht="14.25" customHeight="1">
      <c r="B118" s="169"/>
      <c r="C118" s="99"/>
      <c r="D118" s="99"/>
      <c r="E118" s="99"/>
      <c r="F118" s="127"/>
      <c r="I118" s="117"/>
    </row>
    <row r="119" spans="2:9" s="116" customFormat="1" ht="14.25" customHeight="1">
      <c r="B119" s="169"/>
      <c r="C119" s="99"/>
      <c r="D119" s="99"/>
      <c r="E119" s="99"/>
      <c r="F119" s="127"/>
      <c r="I119" s="117"/>
    </row>
    <row r="120" spans="2:9" s="116" customFormat="1" ht="14.25" customHeight="1">
      <c r="B120" s="169"/>
      <c r="C120" s="99"/>
      <c r="D120" s="99"/>
      <c r="E120" s="99"/>
      <c r="F120" s="127"/>
      <c r="I120" s="117"/>
    </row>
    <row r="121" spans="2:9" s="116" customFormat="1" ht="14.25" customHeight="1">
      <c r="B121" s="169"/>
      <c r="C121" s="99"/>
      <c r="D121" s="99"/>
      <c r="E121" s="99"/>
      <c r="F121" s="127"/>
      <c r="I121" s="117"/>
    </row>
    <row r="122" spans="2:9" s="116" customFormat="1" ht="14.25" customHeight="1">
      <c r="B122" s="169"/>
      <c r="C122" s="99"/>
      <c r="D122" s="99"/>
      <c r="E122" s="99"/>
      <c r="F122" s="127"/>
      <c r="I122" s="117"/>
    </row>
    <row r="123" spans="2:9" s="116" customFormat="1" ht="14.25" customHeight="1">
      <c r="B123" s="169"/>
      <c r="C123" s="99"/>
      <c r="D123" s="99"/>
      <c r="E123" s="99"/>
      <c r="F123" s="127"/>
      <c r="I123" s="117"/>
    </row>
    <row r="124" spans="2:9" s="116" customFormat="1" ht="14.25" customHeight="1">
      <c r="B124" s="169"/>
      <c r="C124" s="99"/>
      <c r="D124" s="99"/>
      <c r="E124" s="99"/>
      <c r="F124" s="127"/>
      <c r="I124" s="117"/>
    </row>
    <row r="125" spans="2:9" s="116" customFormat="1" ht="14.25" customHeight="1">
      <c r="B125" s="169"/>
      <c r="C125" s="99"/>
      <c r="D125" s="99"/>
      <c r="E125" s="99"/>
      <c r="F125" s="127"/>
      <c r="I125" s="117"/>
    </row>
    <row r="126" spans="2:9" s="116" customFormat="1" ht="14.25" customHeight="1">
      <c r="B126" s="169"/>
      <c r="C126" s="99"/>
      <c r="D126" s="99"/>
      <c r="E126" s="99"/>
      <c r="F126" s="127"/>
      <c r="I126" s="117"/>
    </row>
    <row r="127" spans="2:9" s="116" customFormat="1" ht="14.25" customHeight="1">
      <c r="B127" s="169"/>
      <c r="C127" s="99"/>
      <c r="D127" s="99"/>
      <c r="E127" s="99"/>
      <c r="F127" s="127"/>
      <c r="I127" s="117"/>
    </row>
    <row r="128" spans="2:9" s="116" customFormat="1" ht="14.25" customHeight="1">
      <c r="B128" s="169"/>
      <c r="C128" s="99"/>
      <c r="D128" s="99"/>
      <c r="E128" s="99"/>
      <c r="F128" s="127"/>
      <c r="I128" s="117"/>
    </row>
    <row r="129" spans="2:9" s="116" customFormat="1" ht="14.25" customHeight="1">
      <c r="B129" s="169"/>
      <c r="C129" s="99"/>
      <c r="D129" s="99"/>
      <c r="E129" s="99"/>
      <c r="F129" s="127"/>
      <c r="I129" s="117"/>
    </row>
    <row r="130" spans="2:9" s="116" customFormat="1" ht="14.25" customHeight="1">
      <c r="B130" s="169"/>
      <c r="C130" s="99"/>
      <c r="D130" s="99"/>
      <c r="E130" s="99"/>
      <c r="F130" s="127"/>
      <c r="I130" s="117"/>
    </row>
    <row r="131" spans="2:9" s="116" customFormat="1" ht="14.25" customHeight="1">
      <c r="B131" s="169"/>
      <c r="C131" s="99"/>
      <c r="D131" s="99"/>
      <c r="E131" s="99"/>
      <c r="F131" s="127"/>
      <c r="I131" s="117"/>
    </row>
    <row r="132" spans="2:9" s="116" customFormat="1" ht="14.25" customHeight="1">
      <c r="B132" s="169"/>
      <c r="C132" s="99"/>
      <c r="D132" s="99"/>
      <c r="E132" s="99"/>
      <c r="F132" s="127"/>
      <c r="I132" s="117"/>
    </row>
    <row r="133" spans="2:9" s="116" customFormat="1" ht="14.25" customHeight="1">
      <c r="B133" s="169"/>
      <c r="C133" s="99"/>
      <c r="D133" s="99"/>
      <c r="E133" s="99"/>
      <c r="F133" s="127"/>
      <c r="I133" s="117"/>
    </row>
    <row r="134" spans="2:9" s="116" customFormat="1" ht="14.25" customHeight="1">
      <c r="B134" s="169"/>
      <c r="C134" s="99"/>
      <c r="D134" s="99"/>
      <c r="E134" s="99"/>
      <c r="F134" s="127"/>
      <c r="I134" s="117"/>
    </row>
    <row r="135" spans="2:9" s="116" customFormat="1" ht="14.25" customHeight="1">
      <c r="B135" s="169"/>
      <c r="C135" s="99"/>
      <c r="D135" s="99"/>
      <c r="E135" s="99"/>
      <c r="F135" s="127"/>
      <c r="I135" s="117"/>
    </row>
    <row r="136" spans="2:9" s="116" customFormat="1" ht="14.25" customHeight="1">
      <c r="B136" s="169"/>
      <c r="C136" s="99"/>
      <c r="D136" s="99"/>
      <c r="E136" s="99"/>
      <c r="F136" s="127"/>
      <c r="I136" s="117"/>
    </row>
    <row r="137" spans="2:9" ht="14.25" customHeight="1">
      <c r="B137" s="126"/>
      <c r="C137" s="157"/>
      <c r="E137" s="157"/>
      <c r="F137" s="162"/>
      <c r="I137" s="158"/>
    </row>
    <row r="138" spans="2:9" ht="14.25" customHeight="1">
      <c r="B138" s="126"/>
      <c r="C138" s="157"/>
      <c r="E138" s="157"/>
      <c r="F138" s="162"/>
      <c r="I138" s="158"/>
    </row>
    <row r="139" spans="2:9" ht="14.25" customHeight="1">
      <c r="B139" s="126"/>
      <c r="C139" s="157"/>
      <c r="E139" s="157"/>
      <c r="F139" s="162"/>
      <c r="I139" s="158"/>
    </row>
    <row r="140" spans="2:9" ht="14.25" customHeight="1">
      <c r="B140" s="126"/>
      <c r="C140" s="157"/>
      <c r="E140" s="157"/>
      <c r="F140" s="162"/>
      <c r="I140" s="158"/>
    </row>
    <row r="141" spans="2:9" ht="14.25" customHeight="1">
      <c r="B141" s="126"/>
      <c r="C141" s="157"/>
      <c r="E141" s="157"/>
      <c r="F141" s="162"/>
      <c r="I141" s="158"/>
    </row>
    <row r="142" spans="2:9" ht="14.25" customHeight="1">
      <c r="B142" s="126"/>
      <c r="C142" s="157"/>
      <c r="E142" s="157"/>
      <c r="F142" s="162"/>
      <c r="I142" s="158"/>
    </row>
    <row r="143" spans="2:9" ht="14.25" customHeight="1">
      <c r="B143" s="126"/>
      <c r="C143" s="157"/>
      <c r="E143" s="157"/>
      <c r="F143" s="162"/>
      <c r="I143" s="158"/>
    </row>
    <row r="144" spans="2:9" ht="14.25" customHeight="1">
      <c r="B144" s="126"/>
      <c r="C144" s="157"/>
      <c r="E144" s="157"/>
      <c r="F144" s="162"/>
      <c r="I144" s="158"/>
    </row>
    <row r="145" spans="2:9" ht="14.25" customHeight="1">
      <c r="B145" s="126"/>
      <c r="C145" s="157"/>
      <c r="E145" s="157"/>
      <c r="F145" s="162"/>
      <c r="I145" s="158"/>
    </row>
    <row r="146" spans="2:9" ht="14.25" customHeight="1">
      <c r="B146" s="126"/>
      <c r="C146" s="157"/>
      <c r="E146" s="157"/>
      <c r="F146" s="162"/>
      <c r="I146" s="158"/>
    </row>
    <row r="147" spans="2:9" ht="14.25" customHeight="1">
      <c r="B147" s="126"/>
      <c r="C147" s="157"/>
      <c r="E147" s="157"/>
      <c r="F147" s="162"/>
      <c r="I147" s="158"/>
    </row>
    <row r="148" spans="2:9" ht="14.25" customHeight="1">
      <c r="B148" s="126"/>
      <c r="C148" s="157"/>
      <c r="E148" s="157"/>
      <c r="F148" s="162"/>
      <c r="I148" s="158"/>
    </row>
    <row r="149" spans="2:9" ht="14.25" customHeight="1">
      <c r="B149" s="126"/>
      <c r="C149" s="157"/>
      <c r="E149" s="157"/>
      <c r="F149" s="162"/>
      <c r="I149" s="158"/>
    </row>
    <row r="150" spans="2:9" ht="14.25" customHeight="1">
      <c r="B150" s="126"/>
      <c r="C150" s="157"/>
      <c r="E150" s="157"/>
      <c r="F150" s="162"/>
      <c r="I150" s="158"/>
    </row>
    <row r="151" spans="2:9" ht="14.25" customHeight="1">
      <c r="B151" s="126"/>
      <c r="C151" s="157"/>
      <c r="E151" s="157"/>
      <c r="F151" s="162"/>
      <c r="I151" s="158"/>
    </row>
    <row r="152" spans="2:9" ht="14.25" customHeight="1">
      <c r="B152" s="126"/>
      <c r="C152" s="157"/>
      <c r="E152" s="157"/>
      <c r="F152" s="162"/>
      <c r="I152" s="158"/>
    </row>
    <row r="153" spans="2:9" ht="14.25" customHeight="1">
      <c r="B153" s="126"/>
      <c r="C153" s="157"/>
      <c r="E153" s="157"/>
      <c r="F153" s="162"/>
      <c r="I153" s="158"/>
    </row>
    <row r="154" spans="2:9" ht="14.25" customHeight="1">
      <c r="B154" s="126"/>
      <c r="C154" s="157"/>
      <c r="E154" s="157"/>
      <c r="F154" s="162"/>
      <c r="I154" s="158"/>
    </row>
    <row r="155" spans="2:9" ht="14.25" customHeight="1">
      <c r="B155" s="126"/>
      <c r="C155" s="157"/>
      <c r="E155" s="157"/>
      <c r="F155" s="162"/>
      <c r="I155" s="158"/>
    </row>
    <row r="156" spans="2:9" ht="14.25" customHeight="1">
      <c r="B156" s="126"/>
      <c r="C156" s="157"/>
      <c r="E156" s="157"/>
      <c r="F156" s="162"/>
      <c r="I156" s="158"/>
    </row>
    <row r="157" spans="2:9" ht="14.25" customHeight="1">
      <c r="B157" s="126"/>
      <c r="C157" s="157"/>
      <c r="E157" s="157"/>
      <c r="F157" s="162"/>
      <c r="I157" s="158"/>
    </row>
    <row r="158" spans="2:9" ht="14.25" customHeight="1">
      <c r="B158" s="126"/>
      <c r="C158" s="157"/>
      <c r="E158" s="157"/>
      <c r="F158" s="162"/>
      <c r="I158" s="158"/>
    </row>
    <row r="159" spans="2:9" ht="14.25" customHeight="1">
      <c r="B159" s="126"/>
      <c r="C159" s="157"/>
      <c r="E159" s="157"/>
      <c r="F159" s="162"/>
      <c r="I159" s="158"/>
    </row>
    <row r="160" spans="2:9" ht="14.25" customHeight="1">
      <c r="B160" s="126"/>
      <c r="C160" s="157"/>
      <c r="E160" s="157"/>
      <c r="F160" s="162"/>
      <c r="I160" s="158"/>
    </row>
    <row r="161" spans="2:9" ht="14.25" customHeight="1">
      <c r="B161" s="126"/>
      <c r="C161" s="157"/>
      <c r="E161" s="157"/>
      <c r="F161" s="162"/>
      <c r="I161" s="158"/>
    </row>
    <row r="162" spans="2:9" ht="14.25" customHeight="1">
      <c r="B162" s="126"/>
      <c r="C162" s="157"/>
      <c r="E162" s="157"/>
      <c r="F162" s="162"/>
      <c r="I162" s="158"/>
    </row>
    <row r="163" spans="2:9" ht="14.25" customHeight="1">
      <c r="B163" s="126"/>
      <c r="C163" s="157"/>
      <c r="E163" s="157"/>
      <c r="F163" s="162"/>
      <c r="I163" s="158"/>
    </row>
    <row r="164" spans="2:9" ht="14.25" customHeight="1">
      <c r="B164" s="126"/>
      <c r="C164" s="157"/>
      <c r="E164" s="157"/>
      <c r="F164" s="162"/>
      <c r="I164" s="158"/>
    </row>
    <row r="165" spans="2:9" ht="14.25" customHeight="1">
      <c r="B165" s="126"/>
      <c r="C165" s="157"/>
      <c r="E165" s="157"/>
      <c r="F165" s="162"/>
      <c r="I165" s="158"/>
    </row>
    <row r="166" spans="2:9" ht="14.25" customHeight="1">
      <c r="B166" s="126"/>
      <c r="C166" s="157"/>
      <c r="E166" s="157"/>
      <c r="F166" s="162"/>
      <c r="I166" s="158"/>
    </row>
    <row r="167" spans="2:9" ht="14.25" customHeight="1">
      <c r="B167" s="126"/>
      <c r="C167" s="157"/>
      <c r="E167" s="157"/>
      <c r="F167" s="162"/>
      <c r="I167" s="158"/>
    </row>
    <row r="168" spans="2:9" ht="14.25" customHeight="1">
      <c r="B168" s="126"/>
      <c r="C168" s="157"/>
      <c r="E168" s="157"/>
      <c r="F168" s="162"/>
      <c r="I168" s="158"/>
    </row>
    <row r="169" spans="2:9" ht="14.25" customHeight="1">
      <c r="B169" s="126"/>
      <c r="C169" s="157"/>
      <c r="E169" s="157"/>
      <c r="F169" s="162"/>
      <c r="I169" s="158"/>
    </row>
    <row r="170" spans="2:9" ht="14.25" customHeight="1">
      <c r="B170" s="126"/>
      <c r="C170" s="157"/>
      <c r="E170" s="157"/>
      <c r="F170" s="162"/>
      <c r="I170" s="158"/>
    </row>
    <row r="171" spans="2:9" ht="14.25" customHeight="1">
      <c r="B171" s="126"/>
      <c r="C171" s="157"/>
      <c r="E171" s="157"/>
      <c r="F171" s="162"/>
      <c r="I171" s="158"/>
    </row>
    <row r="172" spans="2:9" ht="14.25" customHeight="1">
      <c r="B172" s="126"/>
      <c r="C172" s="157"/>
      <c r="E172" s="157"/>
      <c r="F172" s="162"/>
      <c r="I172" s="158"/>
    </row>
    <row r="173" spans="2:9" ht="14.25" customHeight="1">
      <c r="B173" s="126"/>
      <c r="C173" s="157"/>
      <c r="E173" s="157"/>
      <c r="F173" s="162"/>
      <c r="I173" s="158"/>
    </row>
    <row r="174" spans="2:9" ht="14.25" customHeight="1">
      <c r="B174" s="126"/>
      <c r="C174" s="157"/>
      <c r="E174" s="157"/>
      <c r="F174" s="162"/>
      <c r="I174" s="158"/>
    </row>
    <row r="175" spans="2:9" ht="14.25" customHeight="1">
      <c r="B175" s="126"/>
      <c r="C175" s="157"/>
      <c r="E175" s="157"/>
      <c r="F175" s="162"/>
      <c r="I175" s="158"/>
    </row>
    <row r="176" spans="2:9" ht="14.25" customHeight="1">
      <c r="B176" s="126"/>
      <c r="C176" s="157"/>
      <c r="E176" s="157"/>
      <c r="F176" s="162"/>
      <c r="I176" s="158"/>
    </row>
    <row r="177" spans="2:9" ht="14.25" customHeight="1">
      <c r="B177" s="126"/>
      <c r="C177" s="157"/>
      <c r="E177" s="157"/>
      <c r="F177" s="162"/>
      <c r="I177" s="158"/>
    </row>
    <row r="178" spans="2:9" ht="14.25" customHeight="1">
      <c r="B178" s="126"/>
      <c r="C178" s="157"/>
      <c r="E178" s="157"/>
      <c r="F178" s="162"/>
      <c r="I178" s="158"/>
    </row>
    <row r="179" spans="2:9" ht="14.25" customHeight="1">
      <c r="B179" s="126"/>
      <c r="C179" s="157"/>
      <c r="E179" s="157"/>
      <c r="F179" s="162"/>
      <c r="I179" s="158"/>
    </row>
    <row r="180" spans="2:9" ht="14.25" customHeight="1">
      <c r="B180" s="126"/>
      <c r="C180" s="157"/>
      <c r="E180" s="157"/>
      <c r="F180" s="162"/>
      <c r="I180" s="158"/>
    </row>
    <row r="181" spans="2:9" ht="14.25" customHeight="1">
      <c r="B181" s="126"/>
      <c r="C181" s="157"/>
      <c r="E181" s="157"/>
      <c r="F181" s="162"/>
      <c r="I181" s="158"/>
    </row>
    <row r="182" spans="2:9" ht="14.25" customHeight="1">
      <c r="B182" s="126"/>
      <c r="C182" s="157"/>
      <c r="E182" s="157"/>
      <c r="F182" s="162"/>
      <c r="I182" s="158"/>
    </row>
    <row r="183" spans="2:9" ht="14.25" customHeight="1">
      <c r="B183" s="126"/>
      <c r="C183" s="157"/>
      <c r="E183" s="157"/>
      <c r="F183" s="162"/>
      <c r="I183" s="158"/>
    </row>
    <row r="184" spans="2:9" ht="14.25" customHeight="1">
      <c r="B184" s="126"/>
      <c r="C184" s="157"/>
      <c r="E184" s="157"/>
      <c r="F184" s="162"/>
      <c r="I184" s="158"/>
    </row>
    <row r="185" spans="2:9" ht="14.25" customHeight="1">
      <c r="B185" s="126"/>
      <c r="C185" s="157"/>
      <c r="E185" s="157"/>
      <c r="F185" s="162"/>
      <c r="I185" s="158"/>
    </row>
    <row r="186" spans="2:9" ht="14.25" customHeight="1">
      <c r="B186" s="126"/>
      <c r="C186" s="157"/>
      <c r="E186" s="157"/>
      <c r="F186" s="162"/>
      <c r="I186" s="158"/>
    </row>
    <row r="187" spans="2:9" ht="14.25" customHeight="1">
      <c r="B187" s="126"/>
      <c r="C187" s="157"/>
      <c r="E187" s="157"/>
      <c r="F187" s="162"/>
      <c r="I187" s="158"/>
    </row>
    <row r="188" spans="2:9" ht="14.25" customHeight="1">
      <c r="B188" s="126"/>
      <c r="C188" s="157"/>
      <c r="E188" s="157"/>
      <c r="F188" s="162"/>
      <c r="I188" s="158"/>
    </row>
    <row r="189" spans="2:9" ht="14.25" customHeight="1">
      <c r="B189" s="126"/>
      <c r="C189" s="157"/>
      <c r="E189" s="157"/>
      <c r="F189" s="162"/>
      <c r="I189" s="158"/>
    </row>
    <row r="190" spans="2:9" ht="14.25" customHeight="1">
      <c r="B190" s="126"/>
      <c r="C190" s="157"/>
      <c r="E190" s="157"/>
      <c r="F190" s="162"/>
      <c r="I190" s="158"/>
    </row>
    <row r="191" spans="2:9" ht="14.25" customHeight="1">
      <c r="B191" s="126"/>
      <c r="C191" s="157"/>
      <c r="E191" s="157"/>
      <c r="F191" s="162"/>
      <c r="I191" s="158"/>
    </row>
    <row r="192" spans="2:9" ht="14.25" customHeight="1">
      <c r="B192" s="126"/>
      <c r="C192" s="157"/>
      <c r="E192" s="157"/>
      <c r="F192" s="162"/>
      <c r="I192" s="158"/>
    </row>
    <row r="193" spans="2:9" ht="14.25" customHeight="1">
      <c r="B193" s="126"/>
      <c r="C193" s="157"/>
      <c r="E193" s="157"/>
      <c r="F193" s="162"/>
      <c r="I193" s="158"/>
    </row>
    <row r="194" spans="2:9" ht="14.25" customHeight="1">
      <c r="B194" s="126"/>
      <c r="C194" s="157"/>
      <c r="E194" s="157"/>
      <c r="F194" s="162"/>
      <c r="I194" s="158"/>
    </row>
    <row r="195" spans="2:9" ht="14.25" customHeight="1">
      <c r="B195" s="126"/>
      <c r="C195" s="157"/>
      <c r="E195" s="157"/>
      <c r="F195" s="162"/>
      <c r="I195" s="158"/>
    </row>
    <row r="196" spans="2:9" ht="14.25" customHeight="1">
      <c r="B196" s="126"/>
      <c r="C196" s="157"/>
      <c r="E196" s="157"/>
      <c r="F196" s="162"/>
      <c r="I196" s="158"/>
    </row>
    <row r="197" spans="2:9" ht="14.25" customHeight="1">
      <c r="B197" s="126"/>
      <c r="C197" s="157"/>
      <c r="E197" s="157"/>
      <c r="F197" s="162"/>
      <c r="I197" s="158"/>
    </row>
    <row r="198" spans="2:9" ht="14.25" customHeight="1">
      <c r="B198" s="126"/>
      <c r="C198" s="157"/>
      <c r="E198" s="157"/>
      <c r="F198" s="162"/>
      <c r="I198" s="158"/>
    </row>
    <row r="199" spans="2:9" ht="14.25" customHeight="1">
      <c r="B199" s="126"/>
      <c r="C199" s="157"/>
      <c r="E199" s="157"/>
      <c r="F199" s="162"/>
      <c r="I199" s="158"/>
    </row>
    <row r="200" spans="2:9" ht="14.25" customHeight="1">
      <c r="B200" s="126"/>
      <c r="C200" s="157"/>
      <c r="E200" s="157"/>
      <c r="F200" s="162"/>
      <c r="I200" s="158"/>
    </row>
    <row r="201" spans="2:9" ht="14.25" customHeight="1">
      <c r="B201" s="126"/>
      <c r="C201" s="157"/>
      <c r="E201" s="157"/>
      <c r="F201" s="162"/>
      <c r="I201" s="158"/>
    </row>
    <row r="202" spans="2:9" ht="14.25" customHeight="1">
      <c r="B202" s="126"/>
      <c r="C202" s="157"/>
      <c r="E202" s="157"/>
      <c r="F202" s="162"/>
      <c r="I202" s="158"/>
    </row>
    <row r="203" spans="2:9" ht="14.25" customHeight="1">
      <c r="B203" s="126"/>
      <c r="C203" s="157"/>
      <c r="E203" s="157"/>
      <c r="F203" s="162"/>
      <c r="I203" s="158"/>
    </row>
    <row r="204" spans="2:9" ht="14.25" customHeight="1">
      <c r="B204" s="126"/>
      <c r="C204" s="157"/>
      <c r="E204" s="157"/>
      <c r="F204" s="162"/>
      <c r="I204" s="158"/>
    </row>
    <row r="205" spans="2:9" ht="14.25" customHeight="1">
      <c r="B205" s="126"/>
      <c r="C205" s="157"/>
      <c r="E205" s="157"/>
      <c r="F205" s="162"/>
      <c r="I205" s="158"/>
    </row>
    <row r="206" spans="2:9" ht="14.25" customHeight="1">
      <c r="B206" s="126"/>
      <c r="C206" s="157"/>
      <c r="E206" s="157"/>
      <c r="F206" s="162"/>
      <c r="I206" s="158"/>
    </row>
    <row r="207" spans="2:9" ht="14.25" customHeight="1">
      <c r="B207" s="126"/>
      <c r="C207" s="157"/>
      <c r="E207" s="157"/>
      <c r="F207" s="162"/>
      <c r="I207" s="158"/>
    </row>
    <row r="208" spans="2:9" ht="14.25" customHeight="1">
      <c r="B208" s="126"/>
      <c r="C208" s="157"/>
      <c r="E208" s="157"/>
      <c r="F208" s="162"/>
      <c r="I208" s="158"/>
    </row>
    <row r="209" spans="2:9" ht="14.25" customHeight="1">
      <c r="B209" s="126"/>
      <c r="C209" s="157"/>
      <c r="E209" s="157"/>
      <c r="F209" s="162"/>
      <c r="I209" s="158"/>
    </row>
    <row r="210" spans="2:9" ht="14.25" customHeight="1">
      <c r="B210" s="126"/>
      <c r="C210" s="157"/>
      <c r="E210" s="157"/>
      <c r="F210" s="162"/>
      <c r="I210" s="158"/>
    </row>
    <row r="211" spans="2:9" ht="14.25" customHeight="1">
      <c r="B211" s="126"/>
      <c r="C211" s="157"/>
      <c r="E211" s="157"/>
      <c r="F211" s="162"/>
      <c r="I211" s="158"/>
    </row>
    <row r="212" spans="2:9" ht="14.25" customHeight="1">
      <c r="B212" s="126"/>
      <c r="C212" s="157"/>
      <c r="E212" s="157"/>
      <c r="F212" s="162"/>
      <c r="I212" s="158"/>
    </row>
    <row r="213" spans="2:9" ht="14.25" customHeight="1">
      <c r="B213" s="126"/>
      <c r="C213" s="157"/>
      <c r="E213" s="157"/>
      <c r="F213" s="162"/>
      <c r="I213" s="158"/>
    </row>
    <row r="214" spans="2:9" ht="14.25" customHeight="1">
      <c r="B214" s="126"/>
      <c r="C214" s="157"/>
      <c r="E214" s="157"/>
      <c r="F214" s="162"/>
      <c r="I214" s="158"/>
    </row>
    <row r="215" spans="2:9" ht="14.25" customHeight="1">
      <c r="B215" s="126"/>
      <c r="C215" s="157"/>
      <c r="E215" s="157"/>
      <c r="F215" s="162"/>
      <c r="I215" s="158"/>
    </row>
    <row r="216" spans="2:9" ht="14.25" customHeight="1">
      <c r="B216" s="126"/>
      <c r="C216" s="157"/>
      <c r="E216" s="157"/>
      <c r="F216" s="162"/>
      <c r="I216" s="158"/>
    </row>
    <row r="217" spans="2:9" ht="14.25" customHeight="1">
      <c r="B217" s="126"/>
      <c r="C217" s="157"/>
      <c r="E217" s="157"/>
      <c r="F217" s="162"/>
      <c r="I217" s="158"/>
    </row>
    <row r="218" spans="2:9" ht="14.25" customHeight="1">
      <c r="B218" s="126"/>
      <c r="C218" s="157"/>
      <c r="E218" s="157"/>
      <c r="F218" s="162"/>
      <c r="I218" s="158"/>
    </row>
    <row r="219" spans="2:9" ht="14.25" customHeight="1">
      <c r="B219" s="126"/>
      <c r="C219" s="157"/>
      <c r="E219" s="157"/>
      <c r="F219" s="162"/>
      <c r="I219" s="158"/>
    </row>
    <row r="220" spans="2:9" ht="14.25" customHeight="1">
      <c r="B220" s="126"/>
      <c r="C220" s="157"/>
      <c r="E220" s="157"/>
      <c r="F220" s="162"/>
      <c r="I220" s="158"/>
    </row>
    <row r="221" spans="2:9" ht="14.25" customHeight="1">
      <c r="B221" s="126"/>
      <c r="C221" s="157"/>
      <c r="E221" s="157"/>
      <c r="F221" s="162"/>
      <c r="I221" s="158"/>
    </row>
    <row r="222" spans="2:9" ht="14.25" customHeight="1">
      <c r="B222" s="126"/>
      <c r="C222" s="157"/>
      <c r="E222" s="157"/>
      <c r="F222" s="162"/>
      <c r="I222" s="158"/>
    </row>
    <row r="223" spans="2:9" ht="14.25" customHeight="1">
      <c r="B223" s="126"/>
      <c r="C223" s="157"/>
      <c r="E223" s="157"/>
      <c r="F223" s="162"/>
      <c r="I223" s="158"/>
    </row>
    <row r="224" spans="2:9" ht="14.25" customHeight="1">
      <c r="B224" s="126"/>
      <c r="C224" s="157"/>
      <c r="E224" s="157"/>
      <c r="F224" s="162"/>
      <c r="I224" s="158"/>
    </row>
    <row r="225" spans="2:9" ht="14.25" customHeight="1">
      <c r="B225" s="126"/>
      <c r="C225" s="157"/>
      <c r="E225" s="157"/>
      <c r="F225" s="162"/>
      <c r="I225" s="158"/>
    </row>
    <row r="226" spans="2:9" ht="14.25" customHeight="1">
      <c r="B226" s="126"/>
      <c r="C226" s="157"/>
      <c r="E226" s="157"/>
      <c r="F226" s="162"/>
      <c r="I226" s="158"/>
    </row>
    <row r="227" spans="2:9" ht="14.25" customHeight="1">
      <c r="B227" s="126"/>
      <c r="C227" s="157"/>
      <c r="E227" s="157"/>
      <c r="F227" s="162"/>
      <c r="I227" s="158"/>
    </row>
    <row r="228" spans="2:9" ht="14.25" customHeight="1">
      <c r="B228" s="126"/>
      <c r="C228" s="157"/>
      <c r="E228" s="157"/>
      <c r="F228" s="162"/>
      <c r="I228" s="158"/>
    </row>
    <row r="229" spans="2:9" ht="14.25" customHeight="1">
      <c r="B229" s="126"/>
      <c r="C229" s="157"/>
      <c r="E229" s="157"/>
      <c r="F229" s="162"/>
      <c r="I229" s="158"/>
    </row>
    <row r="230" spans="2:9" ht="14.25" customHeight="1">
      <c r="B230" s="126"/>
      <c r="C230" s="157"/>
      <c r="E230" s="157"/>
      <c r="F230" s="162"/>
      <c r="I230" s="158"/>
    </row>
    <row r="231" spans="2:9" ht="14.25" customHeight="1">
      <c r="B231" s="126"/>
      <c r="C231" s="157"/>
      <c r="E231" s="157"/>
      <c r="F231" s="162"/>
      <c r="I231" s="158"/>
    </row>
    <row r="232" spans="2:9" ht="14.25" customHeight="1">
      <c r="B232" s="126"/>
      <c r="C232" s="157"/>
      <c r="E232" s="157"/>
      <c r="F232" s="162"/>
      <c r="I232" s="158"/>
    </row>
    <row r="233" spans="2:9" ht="14.25" customHeight="1">
      <c r="B233" s="126"/>
      <c r="C233" s="157"/>
      <c r="E233" s="157"/>
      <c r="F233" s="162"/>
      <c r="I233" s="158"/>
    </row>
    <row r="234" spans="2:9" ht="14.25" customHeight="1">
      <c r="B234" s="126"/>
      <c r="C234" s="157"/>
      <c r="E234" s="157"/>
      <c r="F234" s="162"/>
      <c r="I234" s="158"/>
    </row>
    <row r="235" spans="2:9" ht="14.25" customHeight="1">
      <c r="B235" s="126"/>
      <c r="C235" s="157"/>
      <c r="E235" s="157"/>
      <c r="F235" s="162"/>
      <c r="I235" s="158"/>
    </row>
    <row r="236" spans="2:9" ht="14.25" customHeight="1">
      <c r="B236" s="126"/>
      <c r="C236" s="157"/>
      <c r="E236" s="157"/>
      <c r="F236" s="162"/>
      <c r="I236" s="158"/>
    </row>
    <row r="237" spans="2:9" ht="14.25" customHeight="1">
      <c r="B237" s="126"/>
      <c r="C237" s="157"/>
      <c r="E237" s="157"/>
      <c r="F237" s="162"/>
      <c r="I237" s="158"/>
    </row>
    <row r="238" spans="2:9" ht="14.25" customHeight="1">
      <c r="B238" s="126"/>
      <c r="C238" s="157"/>
      <c r="E238" s="157"/>
      <c r="F238" s="162"/>
      <c r="I238" s="158"/>
    </row>
    <row r="239" spans="2:9" ht="14.25" customHeight="1">
      <c r="B239" s="126"/>
      <c r="C239" s="157"/>
      <c r="E239" s="157"/>
      <c r="F239" s="162"/>
      <c r="I239" s="158"/>
    </row>
    <row r="240" spans="2:9" ht="14.25" customHeight="1">
      <c r="B240" s="126"/>
      <c r="C240" s="157"/>
      <c r="E240" s="157"/>
      <c r="F240" s="162"/>
      <c r="I240" s="158"/>
    </row>
    <row r="241" spans="2:9" ht="14.25" customHeight="1">
      <c r="B241" s="126"/>
      <c r="C241" s="157"/>
      <c r="E241" s="157"/>
      <c r="F241" s="162"/>
      <c r="I241" s="158"/>
    </row>
    <row r="242" spans="2:9" ht="14.25" customHeight="1">
      <c r="B242" s="126"/>
      <c r="C242" s="157"/>
      <c r="E242" s="157"/>
      <c r="F242" s="162"/>
      <c r="I242" s="158"/>
    </row>
    <row r="243" spans="2:9" ht="14.25" customHeight="1">
      <c r="B243" s="126"/>
      <c r="C243" s="157"/>
      <c r="E243" s="157"/>
      <c r="F243" s="162"/>
      <c r="I243" s="158"/>
    </row>
    <row r="244" spans="2:9" ht="14.25" customHeight="1">
      <c r="B244" s="126"/>
      <c r="C244" s="157"/>
      <c r="E244" s="157"/>
      <c r="F244" s="162"/>
      <c r="I244" s="158"/>
    </row>
    <row r="245" spans="2:9" ht="14.25" customHeight="1">
      <c r="B245" s="126"/>
      <c r="C245" s="157"/>
      <c r="E245" s="157"/>
      <c r="F245" s="162"/>
      <c r="I245" s="158"/>
    </row>
    <row r="246" spans="2:9" ht="14.25" customHeight="1">
      <c r="B246" s="126"/>
      <c r="C246" s="157"/>
      <c r="E246" s="157"/>
      <c r="F246" s="162"/>
      <c r="I246" s="158"/>
    </row>
    <row r="247" spans="2:9" ht="14.25" customHeight="1">
      <c r="B247" s="126"/>
      <c r="C247" s="157"/>
      <c r="E247" s="157"/>
      <c r="F247" s="162"/>
      <c r="I247" s="158"/>
    </row>
    <row r="248" spans="2:9" ht="14.25" customHeight="1">
      <c r="B248" s="126"/>
      <c r="C248" s="157"/>
      <c r="E248" s="157"/>
      <c r="F248" s="162"/>
      <c r="I248" s="158"/>
    </row>
    <row r="249" spans="2:9" ht="14.25" customHeight="1">
      <c r="B249" s="126"/>
      <c r="C249" s="157"/>
      <c r="E249" s="157"/>
      <c r="F249" s="162"/>
      <c r="I249" s="158"/>
    </row>
    <row r="250" spans="2:9" ht="14.25" customHeight="1">
      <c r="B250" s="126"/>
      <c r="C250" s="157"/>
      <c r="E250" s="157"/>
      <c r="F250" s="162"/>
      <c r="I250" s="158"/>
    </row>
    <row r="251" spans="2:9" ht="14.25" customHeight="1">
      <c r="B251" s="126"/>
      <c r="C251" s="157"/>
      <c r="E251" s="157"/>
      <c r="F251" s="162"/>
      <c r="I251" s="158"/>
    </row>
    <row r="252" spans="2:9" ht="14.25" customHeight="1">
      <c r="B252" s="126"/>
      <c r="C252" s="157"/>
      <c r="E252" s="157"/>
      <c r="F252" s="162"/>
      <c r="I252" s="158"/>
    </row>
    <row r="253" spans="2:9" ht="14.25" customHeight="1">
      <c r="B253" s="126"/>
      <c r="C253" s="157"/>
      <c r="E253" s="157"/>
      <c r="F253" s="162"/>
      <c r="I253" s="158"/>
    </row>
    <row r="254" spans="2:9" ht="14.25" customHeight="1">
      <c r="B254" s="126"/>
      <c r="C254" s="157"/>
      <c r="E254" s="157"/>
      <c r="F254" s="162"/>
      <c r="I254" s="158"/>
    </row>
    <row r="255" spans="2:9" ht="14.25" customHeight="1">
      <c r="B255" s="126"/>
      <c r="C255" s="157"/>
      <c r="E255" s="157"/>
      <c r="F255" s="162"/>
      <c r="I255" s="158"/>
    </row>
    <row r="256" spans="2:9" ht="14.25" customHeight="1">
      <c r="B256" s="126"/>
      <c r="C256" s="157"/>
      <c r="E256" s="157"/>
      <c r="F256" s="162"/>
      <c r="I256" s="158"/>
    </row>
    <row r="257" spans="2:9" ht="14.25" customHeight="1">
      <c r="B257" s="126"/>
      <c r="C257" s="157"/>
      <c r="E257" s="157"/>
      <c r="F257" s="162"/>
      <c r="I257" s="158"/>
    </row>
    <row r="258" spans="2:9" ht="14.25" customHeight="1">
      <c r="B258" s="126"/>
      <c r="C258" s="157"/>
      <c r="E258" s="157"/>
      <c r="F258" s="162"/>
      <c r="I258" s="158"/>
    </row>
    <row r="259" spans="2:9" ht="14.25" customHeight="1">
      <c r="B259" s="126"/>
      <c r="C259" s="157"/>
      <c r="E259" s="157"/>
      <c r="F259" s="162"/>
      <c r="I259" s="158"/>
    </row>
    <row r="260" spans="2:9" ht="14.25" customHeight="1">
      <c r="B260" s="126"/>
      <c r="C260" s="157"/>
      <c r="E260" s="157"/>
      <c r="F260" s="162"/>
      <c r="I260" s="158"/>
    </row>
    <row r="261" spans="2:9" ht="14.25" customHeight="1">
      <c r="B261" s="126"/>
      <c r="C261" s="157"/>
      <c r="E261" s="157"/>
      <c r="F261" s="162"/>
      <c r="I261" s="158"/>
    </row>
    <row r="262" spans="2:9" ht="14.25" customHeight="1">
      <c r="B262" s="126"/>
      <c r="C262" s="157"/>
      <c r="E262" s="157"/>
      <c r="F262" s="162"/>
      <c r="I262" s="158"/>
    </row>
    <row r="263" spans="2:9" ht="14.25" customHeight="1">
      <c r="B263" s="126"/>
      <c r="C263" s="157"/>
      <c r="E263" s="157"/>
      <c r="F263" s="162"/>
      <c r="I263" s="158"/>
    </row>
    <row r="264" spans="2:9" ht="14.25" customHeight="1">
      <c r="B264" s="126"/>
      <c r="C264" s="157"/>
      <c r="E264" s="157"/>
      <c r="F264" s="162"/>
      <c r="I264" s="158"/>
    </row>
    <row r="265" spans="2:9" ht="14.25" customHeight="1">
      <c r="B265" s="126"/>
      <c r="C265" s="157"/>
      <c r="E265" s="157"/>
      <c r="F265" s="162"/>
      <c r="I265" s="158"/>
    </row>
    <row r="266" spans="2:9" ht="14.25" customHeight="1">
      <c r="B266" s="126"/>
      <c r="C266" s="157"/>
      <c r="E266" s="157"/>
      <c r="F266" s="162"/>
      <c r="I266" s="158"/>
    </row>
    <row r="267" spans="2:9" ht="14.25" customHeight="1">
      <c r="B267" s="126"/>
      <c r="C267" s="157"/>
      <c r="E267" s="157"/>
      <c r="F267" s="162"/>
      <c r="I267" s="158"/>
    </row>
    <row r="268" spans="2:9" ht="14.25" customHeight="1">
      <c r="B268" s="126"/>
      <c r="C268" s="157"/>
      <c r="E268" s="157"/>
      <c r="F268" s="162"/>
      <c r="I268" s="158"/>
    </row>
    <row r="269" spans="2:9" ht="14.25" customHeight="1">
      <c r="B269" s="126"/>
      <c r="C269" s="157"/>
      <c r="E269" s="157"/>
      <c r="F269" s="162"/>
      <c r="I269" s="158"/>
    </row>
    <row r="270" spans="2:9" ht="14.25" customHeight="1">
      <c r="B270" s="126"/>
      <c r="C270" s="157"/>
      <c r="E270" s="157"/>
      <c r="F270" s="162"/>
      <c r="I270" s="158"/>
    </row>
    <row r="271" spans="2:9" ht="14.25" customHeight="1">
      <c r="B271" s="126"/>
      <c r="C271" s="157"/>
      <c r="E271" s="157"/>
      <c r="F271" s="162"/>
      <c r="I271" s="158"/>
    </row>
    <row r="272" spans="2:9" ht="14.25" customHeight="1">
      <c r="B272" s="126"/>
      <c r="C272" s="157"/>
      <c r="E272" s="157"/>
      <c r="F272" s="162"/>
      <c r="I272" s="158"/>
    </row>
    <row r="273" spans="2:9" ht="14.25" customHeight="1">
      <c r="B273" s="126"/>
      <c r="C273" s="157"/>
      <c r="E273" s="157"/>
      <c r="F273" s="162"/>
      <c r="I273" s="158"/>
    </row>
    <row r="274" spans="2:9" ht="14.25" customHeight="1">
      <c r="B274" s="126"/>
      <c r="C274" s="157"/>
      <c r="E274" s="157"/>
      <c r="F274" s="162"/>
      <c r="I274" s="158"/>
    </row>
    <row r="275" spans="2:9" ht="14.25" customHeight="1">
      <c r="B275" s="126"/>
      <c r="C275" s="157"/>
      <c r="E275" s="157"/>
      <c r="F275" s="162"/>
      <c r="I275" s="158"/>
    </row>
    <row r="276" spans="2:9" ht="14.25" customHeight="1">
      <c r="B276" s="126"/>
      <c r="C276" s="157"/>
      <c r="E276" s="157"/>
      <c r="F276" s="162"/>
      <c r="I276" s="158"/>
    </row>
    <row r="277" spans="2:9" ht="14.25" customHeight="1">
      <c r="B277" s="126"/>
      <c r="C277" s="157"/>
      <c r="E277" s="157"/>
      <c r="F277" s="162"/>
      <c r="I277" s="158"/>
    </row>
    <row r="278" spans="2:9" ht="14.25" customHeight="1">
      <c r="B278" s="126"/>
      <c r="C278" s="157"/>
      <c r="E278" s="157"/>
      <c r="F278" s="162"/>
      <c r="I278" s="158"/>
    </row>
    <row r="279" spans="2:9" ht="14.25" customHeight="1">
      <c r="B279" s="126"/>
      <c r="C279" s="157"/>
      <c r="E279" s="157"/>
      <c r="F279" s="162"/>
      <c r="I279" s="158"/>
    </row>
    <row r="280" spans="2:9" ht="14.25" customHeight="1">
      <c r="B280" s="126"/>
      <c r="C280" s="157"/>
      <c r="E280" s="157"/>
      <c r="F280" s="162"/>
      <c r="I280" s="158"/>
    </row>
    <row r="281" spans="2:9" ht="14.25" customHeight="1">
      <c r="B281" s="126"/>
      <c r="C281" s="157"/>
      <c r="E281" s="157"/>
      <c r="F281" s="162"/>
      <c r="I281" s="158"/>
    </row>
    <row r="282" spans="2:9" ht="14.25" customHeight="1">
      <c r="B282" s="126"/>
      <c r="C282" s="157"/>
      <c r="E282" s="157"/>
      <c r="F282" s="162"/>
      <c r="I282" s="158"/>
    </row>
    <row r="283" spans="2:9" ht="14.25" customHeight="1">
      <c r="B283" s="126"/>
      <c r="C283" s="157"/>
      <c r="E283" s="157"/>
      <c r="F283" s="162"/>
      <c r="I283" s="158"/>
    </row>
    <row r="284" spans="2:9" ht="14.25" customHeight="1">
      <c r="B284" s="126"/>
      <c r="C284" s="157"/>
      <c r="E284" s="157"/>
      <c r="F284" s="162"/>
      <c r="I284" s="158"/>
    </row>
    <row r="285" spans="2:9" ht="14.25" customHeight="1">
      <c r="B285" s="126"/>
      <c r="C285" s="157"/>
      <c r="E285" s="157"/>
      <c r="F285" s="162"/>
      <c r="I285" s="158"/>
    </row>
    <row r="286" spans="2:9" ht="14.25" customHeight="1">
      <c r="B286" s="126"/>
      <c r="C286" s="157"/>
      <c r="E286" s="157"/>
      <c r="F286" s="162"/>
      <c r="I286" s="158"/>
    </row>
    <row r="287" spans="2:9" ht="14.25" customHeight="1">
      <c r="B287" s="126"/>
      <c r="C287" s="157"/>
      <c r="E287" s="157"/>
      <c r="F287" s="162"/>
      <c r="I287" s="158"/>
    </row>
    <row r="288" spans="2:9" ht="14.25" customHeight="1">
      <c r="B288" s="126"/>
      <c r="C288" s="157"/>
      <c r="E288" s="157"/>
      <c r="F288" s="162"/>
      <c r="I288" s="158"/>
    </row>
    <row r="289" spans="2:9" ht="14.25" customHeight="1">
      <c r="B289" s="126"/>
      <c r="C289" s="157"/>
      <c r="E289" s="157"/>
      <c r="F289" s="162"/>
      <c r="I289" s="158"/>
    </row>
    <row r="290" spans="2:9" ht="14.25" customHeight="1">
      <c r="B290" s="126"/>
      <c r="C290" s="157"/>
      <c r="E290" s="157"/>
      <c r="F290" s="162"/>
      <c r="I290" s="158"/>
    </row>
    <row r="291" spans="2:9" ht="14.25" customHeight="1">
      <c r="B291" s="126"/>
      <c r="C291" s="157"/>
      <c r="E291" s="157"/>
      <c r="F291" s="162"/>
      <c r="I291" s="158"/>
    </row>
    <row r="292" spans="2:9" ht="14.25" customHeight="1">
      <c r="B292" s="126"/>
      <c r="C292" s="157"/>
      <c r="E292" s="157"/>
      <c r="F292" s="162"/>
      <c r="I292" s="158"/>
    </row>
    <row r="293" spans="2:9" ht="14.25" customHeight="1">
      <c r="B293" s="126"/>
      <c r="C293" s="157"/>
      <c r="E293" s="157"/>
      <c r="F293" s="162"/>
      <c r="I293" s="158"/>
    </row>
    <row r="294" spans="2:9" ht="14.25" customHeight="1">
      <c r="B294" s="126"/>
      <c r="C294" s="157"/>
      <c r="E294" s="157"/>
      <c r="F294" s="162"/>
      <c r="I294" s="158"/>
    </row>
    <row r="295" spans="2:9" ht="14.25" customHeight="1">
      <c r="B295" s="126"/>
      <c r="C295" s="157"/>
      <c r="E295" s="157"/>
      <c r="F295" s="162"/>
      <c r="I295" s="158"/>
    </row>
    <row r="296" spans="2:9" ht="14.25" customHeight="1">
      <c r="B296" s="126"/>
      <c r="C296" s="157"/>
      <c r="E296" s="157"/>
      <c r="F296" s="162"/>
      <c r="I296" s="158"/>
    </row>
    <row r="297" spans="2:9" ht="14.25" customHeight="1">
      <c r="B297" s="126"/>
      <c r="C297" s="157"/>
      <c r="E297" s="157"/>
      <c r="F297" s="162"/>
      <c r="I297" s="158"/>
    </row>
    <row r="298" spans="2:9" ht="14.25" customHeight="1">
      <c r="B298" s="126"/>
      <c r="C298" s="157"/>
      <c r="E298" s="157"/>
      <c r="F298" s="162"/>
      <c r="I298" s="158"/>
    </row>
    <row r="299" spans="2:9" ht="14.25" customHeight="1">
      <c r="B299" s="126"/>
      <c r="C299" s="157"/>
      <c r="E299" s="157"/>
      <c r="F299" s="162"/>
      <c r="I299" s="158"/>
    </row>
    <row r="300" spans="2:9" ht="14.25" customHeight="1">
      <c r="B300" s="126"/>
      <c r="C300" s="157"/>
      <c r="E300" s="157"/>
      <c r="F300" s="162"/>
      <c r="I300" s="158"/>
    </row>
    <row r="301" spans="2:9" ht="14.25" customHeight="1">
      <c r="B301" s="126"/>
      <c r="C301" s="157"/>
      <c r="E301" s="157"/>
      <c r="F301" s="162"/>
      <c r="I301" s="158"/>
    </row>
    <row r="302" spans="2:9" ht="14.25" customHeight="1">
      <c r="B302" s="126"/>
      <c r="C302" s="157"/>
      <c r="E302" s="157"/>
      <c r="F302" s="162"/>
      <c r="I302" s="158"/>
    </row>
    <row r="303" spans="2:9" ht="14.25" customHeight="1">
      <c r="B303" s="126"/>
      <c r="C303" s="157"/>
      <c r="E303" s="157"/>
      <c r="F303" s="162"/>
      <c r="I303" s="158"/>
    </row>
    <row r="304" spans="2:9" ht="14.25" customHeight="1">
      <c r="B304" s="126"/>
      <c r="C304" s="157"/>
      <c r="E304" s="157"/>
      <c r="F304" s="162"/>
      <c r="I304" s="158"/>
    </row>
    <row r="305" spans="2:9" ht="14.25" customHeight="1">
      <c r="B305" s="126"/>
      <c r="C305" s="157"/>
      <c r="E305" s="157"/>
      <c r="F305" s="162"/>
      <c r="I305" s="158"/>
    </row>
    <row r="306" spans="2:9" ht="14.25" customHeight="1">
      <c r="B306" s="126"/>
      <c r="C306" s="157"/>
      <c r="E306" s="157"/>
      <c r="F306" s="162"/>
      <c r="I306" s="158"/>
    </row>
    <row r="307" spans="2:9" ht="14.25" customHeight="1">
      <c r="B307" s="126"/>
      <c r="C307" s="157"/>
      <c r="E307" s="157"/>
      <c r="F307" s="162"/>
      <c r="I307" s="158"/>
    </row>
    <row r="308" spans="2:9" ht="14.25" customHeight="1">
      <c r="B308" s="126"/>
      <c r="C308" s="157"/>
      <c r="E308" s="157"/>
      <c r="F308" s="162"/>
      <c r="I308" s="158"/>
    </row>
    <row r="309" spans="2:9" ht="14.25" customHeight="1">
      <c r="B309" s="126"/>
      <c r="C309" s="157"/>
      <c r="E309" s="157"/>
      <c r="F309" s="162"/>
      <c r="I309" s="158"/>
    </row>
    <row r="310" spans="2:9" ht="14.25" customHeight="1">
      <c r="B310" s="126"/>
      <c r="C310" s="157"/>
      <c r="E310" s="157"/>
      <c r="F310" s="162"/>
      <c r="I310" s="158"/>
    </row>
    <row r="311" spans="2:9" ht="14.25" customHeight="1">
      <c r="B311" s="126"/>
      <c r="C311" s="157"/>
      <c r="E311" s="157"/>
      <c r="F311" s="162"/>
      <c r="I311" s="158"/>
    </row>
    <row r="312" spans="2:9" ht="14.25" customHeight="1">
      <c r="B312" s="126"/>
      <c r="C312" s="157"/>
      <c r="E312" s="157"/>
      <c r="F312" s="162"/>
      <c r="I312" s="158"/>
    </row>
    <row r="313" spans="2:9" ht="14.25" customHeight="1">
      <c r="B313" s="126"/>
      <c r="C313" s="157"/>
      <c r="E313" s="157"/>
      <c r="F313" s="162"/>
      <c r="I313" s="158"/>
    </row>
    <row r="314" spans="2:9" ht="14.25" customHeight="1">
      <c r="B314" s="126"/>
      <c r="C314" s="157"/>
      <c r="E314" s="157"/>
      <c r="F314" s="162"/>
      <c r="I314" s="158"/>
    </row>
    <row r="315" spans="2:9" ht="14.25" customHeight="1">
      <c r="B315" s="126"/>
      <c r="C315" s="157"/>
      <c r="E315" s="157"/>
      <c r="F315" s="162"/>
      <c r="I315" s="158"/>
    </row>
    <row r="316" spans="2:9" ht="14.25" customHeight="1">
      <c r="B316" s="126"/>
      <c r="C316" s="157"/>
      <c r="E316" s="157"/>
      <c r="F316" s="162"/>
      <c r="I316" s="158"/>
    </row>
    <row r="317" spans="2:9" ht="14.25" customHeight="1">
      <c r="B317" s="126"/>
      <c r="C317" s="157"/>
      <c r="E317" s="157"/>
      <c r="F317" s="162"/>
      <c r="I317" s="158"/>
    </row>
    <row r="318" spans="2:9" ht="14.25" customHeight="1">
      <c r="B318" s="126"/>
      <c r="C318" s="157"/>
      <c r="E318" s="157"/>
      <c r="F318" s="162"/>
      <c r="I318" s="158"/>
    </row>
    <row r="319" spans="2:9" ht="14.25" customHeight="1">
      <c r="B319" s="126"/>
      <c r="C319" s="157"/>
      <c r="E319" s="157"/>
      <c r="F319" s="162"/>
      <c r="I319" s="158"/>
    </row>
    <row r="320" spans="2:9" ht="14.25" customHeight="1">
      <c r="B320" s="126"/>
      <c r="C320" s="157"/>
      <c r="E320" s="157"/>
      <c r="F320" s="162"/>
      <c r="I320" s="158"/>
    </row>
    <row r="321" spans="2:9" ht="14.25" customHeight="1">
      <c r="B321" s="126"/>
      <c r="C321" s="157"/>
      <c r="E321" s="157"/>
      <c r="F321" s="162"/>
      <c r="I321" s="158"/>
    </row>
    <row r="322" spans="2:9" ht="14.25" customHeight="1">
      <c r="B322" s="126"/>
      <c r="C322" s="157"/>
      <c r="E322" s="157"/>
      <c r="F322" s="162"/>
      <c r="I322" s="158"/>
    </row>
    <row r="323" spans="2:9" ht="14.25" customHeight="1">
      <c r="B323" s="126"/>
      <c r="C323" s="157"/>
      <c r="E323" s="157"/>
      <c r="F323" s="162"/>
      <c r="I323" s="158"/>
    </row>
    <row r="324" spans="2:9" ht="14.25" customHeight="1">
      <c r="B324" s="126"/>
      <c r="C324" s="157"/>
      <c r="E324" s="157"/>
      <c r="F324" s="162"/>
      <c r="I324" s="158"/>
    </row>
    <row r="325" spans="2:9" ht="14.25" customHeight="1">
      <c r="B325" s="126"/>
      <c r="C325" s="157"/>
      <c r="E325" s="157"/>
      <c r="F325" s="162"/>
      <c r="I325" s="158"/>
    </row>
    <row r="326" spans="2:9" ht="14.25" customHeight="1">
      <c r="B326" s="126"/>
      <c r="C326" s="157"/>
      <c r="E326" s="157"/>
      <c r="F326" s="162"/>
      <c r="I326" s="158"/>
    </row>
    <row r="327" spans="2:9" ht="14.25" customHeight="1">
      <c r="B327" s="126"/>
      <c r="C327" s="157"/>
      <c r="E327" s="157"/>
      <c r="F327" s="162"/>
      <c r="I327" s="158"/>
    </row>
    <row r="328" spans="2:9" ht="14.25" customHeight="1">
      <c r="B328" s="126"/>
      <c r="C328" s="157"/>
      <c r="E328" s="157"/>
      <c r="F328" s="162"/>
      <c r="I328" s="158"/>
    </row>
    <row r="329" spans="2:9" ht="14.25" customHeight="1">
      <c r="B329" s="126"/>
      <c r="C329" s="157"/>
      <c r="E329" s="157"/>
      <c r="F329" s="162"/>
      <c r="I329" s="158"/>
    </row>
    <row r="330" spans="2:9" ht="14.25" customHeight="1">
      <c r="B330" s="126"/>
      <c r="C330" s="157"/>
      <c r="E330" s="157"/>
      <c r="F330" s="162"/>
      <c r="I330" s="158"/>
    </row>
    <row r="331" spans="2:9" ht="14.25" customHeight="1">
      <c r="B331" s="126"/>
      <c r="C331" s="157"/>
      <c r="E331" s="157"/>
      <c r="F331" s="162"/>
      <c r="I331" s="158"/>
    </row>
    <row r="332" spans="2:9" ht="14.25" customHeight="1">
      <c r="B332" s="126"/>
      <c r="C332" s="157"/>
      <c r="E332" s="157"/>
      <c r="F332" s="162"/>
      <c r="I332" s="158"/>
    </row>
    <row r="333" spans="2:9" ht="14.25" customHeight="1">
      <c r="B333" s="126"/>
      <c r="C333" s="157"/>
      <c r="E333" s="157"/>
      <c r="F333" s="162"/>
      <c r="I333" s="158"/>
    </row>
    <row r="334" spans="2:9" ht="14.25" customHeight="1">
      <c r="B334" s="126"/>
      <c r="C334" s="157"/>
      <c r="E334" s="157"/>
      <c r="F334" s="162"/>
      <c r="I334" s="158"/>
    </row>
    <row r="335" spans="2:9" ht="14.25" customHeight="1">
      <c r="B335" s="126"/>
      <c r="C335" s="157"/>
      <c r="E335" s="157"/>
      <c r="F335" s="162"/>
      <c r="I335" s="158"/>
    </row>
    <row r="336" spans="2:9" ht="14.25" customHeight="1">
      <c r="B336" s="126"/>
      <c r="C336" s="157"/>
      <c r="E336" s="157"/>
      <c r="F336" s="162"/>
      <c r="I336" s="158"/>
    </row>
    <row r="337" spans="2:9" ht="14.25" customHeight="1">
      <c r="B337" s="126"/>
      <c r="C337" s="157"/>
      <c r="E337" s="157"/>
      <c r="F337" s="162"/>
      <c r="I337" s="158"/>
    </row>
    <row r="338" spans="2:9" ht="14.25" customHeight="1">
      <c r="B338" s="126"/>
      <c r="C338" s="157"/>
      <c r="E338" s="157"/>
      <c r="F338" s="162"/>
      <c r="I338" s="158"/>
    </row>
    <row r="339" spans="2:9" ht="14.25" customHeight="1">
      <c r="B339" s="126"/>
      <c r="C339" s="157"/>
      <c r="E339" s="157"/>
      <c r="F339" s="162"/>
      <c r="I339" s="158"/>
    </row>
    <row r="340" spans="2:9" ht="14.25" customHeight="1">
      <c r="B340" s="126"/>
      <c r="C340" s="157"/>
      <c r="E340" s="157"/>
      <c r="F340" s="162"/>
      <c r="I340" s="158"/>
    </row>
    <row r="341" spans="2:9" ht="14.25" customHeight="1">
      <c r="B341" s="126"/>
      <c r="C341" s="157"/>
      <c r="E341" s="157"/>
      <c r="F341" s="162"/>
      <c r="I341" s="158"/>
    </row>
    <row r="342" spans="2:9" ht="14.25" customHeight="1">
      <c r="B342" s="126"/>
      <c r="C342" s="157"/>
      <c r="E342" s="157"/>
      <c r="F342" s="162"/>
      <c r="I342" s="158"/>
    </row>
    <row r="343" spans="2:9" ht="14.25" customHeight="1">
      <c r="B343" s="126"/>
      <c r="C343" s="157"/>
      <c r="E343" s="157"/>
      <c r="F343" s="162"/>
      <c r="I343" s="158"/>
    </row>
    <row r="344" spans="2:9" ht="14.25" customHeight="1">
      <c r="B344" s="126"/>
      <c r="C344" s="157"/>
      <c r="E344" s="157"/>
      <c r="F344" s="162"/>
      <c r="I344" s="158"/>
    </row>
    <row r="345" spans="2:9" ht="14.25" customHeight="1">
      <c r="B345" s="126"/>
      <c r="C345" s="157"/>
      <c r="E345" s="157"/>
      <c r="F345" s="162"/>
      <c r="I345" s="158"/>
    </row>
    <row r="346" spans="2:9" ht="14.25" customHeight="1">
      <c r="B346" s="126"/>
      <c r="C346" s="157"/>
      <c r="E346" s="157"/>
      <c r="F346" s="162"/>
      <c r="I346" s="158"/>
    </row>
    <row r="347" spans="2:9" ht="14.25" customHeight="1">
      <c r="B347" s="126"/>
      <c r="C347" s="157"/>
      <c r="E347" s="157"/>
      <c r="F347" s="162"/>
      <c r="I347" s="158"/>
    </row>
    <row r="348" spans="2:9" ht="14.25" customHeight="1">
      <c r="B348" s="126"/>
      <c r="C348" s="157"/>
      <c r="E348" s="157"/>
      <c r="F348" s="162"/>
      <c r="I348" s="158"/>
    </row>
    <row r="349" spans="2:9" ht="14.25" customHeight="1">
      <c r="B349" s="126"/>
      <c r="C349" s="157"/>
      <c r="E349" s="157"/>
      <c r="F349" s="162"/>
      <c r="I349" s="158"/>
    </row>
    <row r="350" spans="2:9" ht="14.25" customHeight="1">
      <c r="B350" s="126"/>
      <c r="C350" s="157"/>
      <c r="E350" s="157"/>
      <c r="F350" s="162"/>
      <c r="I350" s="158"/>
    </row>
    <row r="351" spans="2:9" ht="14.25" customHeight="1">
      <c r="B351" s="126"/>
      <c r="C351" s="157"/>
      <c r="E351" s="157"/>
      <c r="F351" s="162"/>
      <c r="I351" s="158"/>
    </row>
    <row r="352" spans="2:9" ht="14.25" customHeight="1">
      <c r="B352" s="126"/>
      <c r="C352" s="157"/>
      <c r="E352" s="157"/>
      <c r="F352" s="162"/>
      <c r="I352" s="158"/>
    </row>
    <row r="353" spans="2:9" ht="14.25" customHeight="1">
      <c r="B353" s="126"/>
      <c r="C353" s="157"/>
      <c r="E353" s="157"/>
      <c r="F353" s="162"/>
      <c r="I353" s="158"/>
    </row>
    <row r="354" spans="2:9" ht="14.25" customHeight="1">
      <c r="B354" s="126"/>
      <c r="C354" s="157"/>
      <c r="E354" s="157"/>
      <c r="F354" s="162"/>
      <c r="I354" s="158"/>
    </row>
    <row r="355" spans="2:9" ht="14.25" customHeight="1">
      <c r="B355" s="126"/>
      <c r="C355" s="157"/>
      <c r="E355" s="157"/>
      <c r="F355" s="162"/>
      <c r="I355" s="158"/>
    </row>
    <row r="356" spans="2:9" ht="14.25" customHeight="1">
      <c r="B356" s="126"/>
      <c r="C356" s="157"/>
      <c r="E356" s="157"/>
      <c r="F356" s="162"/>
      <c r="I356" s="158"/>
    </row>
    <row r="357" spans="2:9" ht="14.25" customHeight="1">
      <c r="B357" s="126"/>
      <c r="C357" s="157"/>
      <c r="E357" s="157"/>
      <c r="F357" s="162"/>
      <c r="I357" s="158"/>
    </row>
    <row r="358" spans="2:9" ht="14.25" customHeight="1">
      <c r="B358" s="126"/>
      <c r="C358" s="157"/>
      <c r="E358" s="157"/>
      <c r="F358" s="162"/>
      <c r="I358" s="158"/>
    </row>
    <row r="359" spans="2:9" ht="14.25" customHeight="1">
      <c r="B359" s="126"/>
      <c r="C359" s="157"/>
      <c r="E359" s="157"/>
      <c r="F359" s="162"/>
      <c r="I359" s="158"/>
    </row>
    <row r="360" spans="2:9" ht="14.25" customHeight="1">
      <c r="B360" s="126"/>
      <c r="C360" s="157"/>
      <c r="E360" s="157"/>
      <c r="F360" s="162"/>
      <c r="I360" s="158"/>
    </row>
    <row r="361" spans="2:9" ht="14.25" customHeight="1">
      <c r="B361" s="126"/>
      <c r="C361" s="157"/>
      <c r="E361" s="157"/>
      <c r="F361" s="162"/>
      <c r="I361" s="158"/>
    </row>
    <row r="362" spans="2:9" ht="14.25" customHeight="1">
      <c r="B362" s="126"/>
      <c r="C362" s="157"/>
      <c r="E362" s="157"/>
      <c r="F362" s="162"/>
      <c r="I362" s="158"/>
    </row>
    <row r="363" spans="2:9" ht="14.25" customHeight="1">
      <c r="B363" s="126"/>
      <c r="C363" s="157"/>
      <c r="E363" s="157"/>
      <c r="F363" s="162"/>
      <c r="I363" s="158"/>
    </row>
    <row r="364" spans="2:9" ht="14.25" customHeight="1">
      <c r="B364" s="126"/>
      <c r="C364" s="157"/>
      <c r="E364" s="157"/>
      <c r="F364" s="162"/>
      <c r="I364" s="158"/>
    </row>
    <row r="365" spans="2:9" ht="14.25" customHeight="1">
      <c r="B365" s="126"/>
      <c r="C365" s="157"/>
      <c r="E365" s="157"/>
      <c r="F365" s="162"/>
      <c r="I365" s="158"/>
    </row>
    <row r="366" spans="2:9" ht="14.25" customHeight="1">
      <c r="B366" s="126"/>
      <c r="C366" s="157"/>
      <c r="E366" s="157"/>
      <c r="F366" s="162"/>
      <c r="I366" s="158"/>
    </row>
    <row r="367" spans="2:9" ht="14.25" customHeight="1">
      <c r="B367" s="126"/>
      <c r="C367" s="157"/>
      <c r="E367" s="157"/>
      <c r="F367" s="162"/>
      <c r="I367" s="158"/>
    </row>
    <row r="368" spans="2:9" ht="14.25" customHeight="1">
      <c r="B368" s="126"/>
      <c r="C368" s="157"/>
      <c r="E368" s="157"/>
      <c r="F368" s="162"/>
      <c r="I368" s="158"/>
    </row>
    <row r="369" spans="2:9" ht="14.25" customHeight="1">
      <c r="B369" s="126"/>
      <c r="C369" s="157"/>
      <c r="E369" s="157"/>
      <c r="F369" s="162"/>
      <c r="I369" s="158"/>
    </row>
    <row r="370" spans="2:9" ht="14.25" customHeight="1">
      <c r="B370" s="126"/>
      <c r="C370" s="157"/>
      <c r="E370" s="157"/>
      <c r="F370" s="162"/>
      <c r="I370" s="158"/>
    </row>
    <row r="371" spans="2:9" ht="14.25" customHeight="1">
      <c r="B371" s="126"/>
      <c r="C371" s="157"/>
      <c r="E371" s="157"/>
      <c r="F371" s="162"/>
      <c r="I371" s="158"/>
    </row>
    <row r="372" spans="2:9" ht="14.25" customHeight="1">
      <c r="B372" s="126"/>
      <c r="C372" s="157"/>
      <c r="E372" s="157"/>
      <c r="F372" s="162"/>
      <c r="I372" s="158"/>
    </row>
    <row r="373" spans="2:9" ht="14.25" customHeight="1">
      <c r="B373" s="126"/>
      <c r="C373" s="157"/>
      <c r="E373" s="157"/>
      <c r="F373" s="162"/>
      <c r="I373" s="158"/>
    </row>
    <row r="374" spans="2:9" ht="14.25" customHeight="1">
      <c r="B374" s="126"/>
      <c r="C374" s="157"/>
      <c r="E374" s="157"/>
      <c r="F374" s="162"/>
      <c r="I374" s="158"/>
    </row>
    <row r="375" spans="2:9" ht="14.25" customHeight="1">
      <c r="B375" s="126"/>
      <c r="C375" s="157"/>
      <c r="E375" s="157"/>
      <c r="F375" s="162"/>
      <c r="I375" s="158"/>
    </row>
    <row r="376" spans="2:9" ht="14.25" customHeight="1">
      <c r="B376" s="126"/>
      <c r="C376" s="157"/>
      <c r="E376" s="157"/>
      <c r="F376" s="162"/>
      <c r="I376" s="158"/>
    </row>
    <row r="377" spans="2:9" ht="14.25" customHeight="1">
      <c r="B377" s="126"/>
      <c r="C377" s="157"/>
      <c r="E377" s="157"/>
      <c r="F377" s="162"/>
      <c r="I377" s="158"/>
    </row>
    <row r="378" spans="2:9" ht="14.25" customHeight="1">
      <c r="B378" s="126"/>
      <c r="C378" s="157"/>
      <c r="E378" s="157"/>
      <c r="F378" s="162"/>
      <c r="I378" s="158"/>
    </row>
    <row r="379" spans="2:9" ht="14.25" customHeight="1">
      <c r="B379" s="126"/>
      <c r="C379" s="157"/>
      <c r="E379" s="157"/>
      <c r="F379" s="162"/>
      <c r="I379" s="158"/>
    </row>
    <row r="380" spans="2:9" ht="14.25" customHeight="1">
      <c r="B380" s="126"/>
      <c r="C380" s="157"/>
      <c r="E380" s="157"/>
      <c r="F380" s="162"/>
      <c r="I380" s="158"/>
    </row>
    <row r="381" spans="2:9" ht="14.25" customHeight="1">
      <c r="B381" s="126"/>
      <c r="C381" s="157"/>
      <c r="E381" s="157"/>
      <c r="F381" s="162"/>
      <c r="I381" s="158"/>
    </row>
    <row r="382" spans="2:9" ht="14.25" customHeight="1">
      <c r="B382" s="126"/>
      <c r="C382" s="157"/>
      <c r="E382" s="157"/>
      <c r="F382" s="162"/>
      <c r="I382" s="158"/>
    </row>
    <row r="383" spans="2:9" ht="14.25" customHeight="1">
      <c r="B383" s="126"/>
      <c r="C383" s="157"/>
      <c r="E383" s="157"/>
      <c r="F383" s="162"/>
      <c r="I383" s="158"/>
    </row>
    <row r="384" spans="2:9" ht="14.25" customHeight="1">
      <c r="B384" s="126"/>
      <c r="C384" s="157"/>
      <c r="E384" s="157"/>
      <c r="F384" s="162"/>
      <c r="I384" s="158"/>
    </row>
    <row r="385" spans="2:9" ht="14.25" customHeight="1">
      <c r="B385" s="126"/>
      <c r="C385" s="157"/>
      <c r="E385" s="157"/>
      <c r="F385" s="162"/>
      <c r="I385" s="158"/>
    </row>
    <row r="386" spans="2:9" ht="14.25" customHeight="1">
      <c r="B386" s="126"/>
      <c r="C386" s="157"/>
      <c r="E386" s="157"/>
      <c r="F386" s="162"/>
      <c r="I386" s="158"/>
    </row>
    <row r="387" spans="2:9" ht="14.25" customHeight="1">
      <c r="B387" s="126"/>
      <c r="C387" s="157"/>
      <c r="E387" s="157"/>
      <c r="F387" s="162"/>
      <c r="I387" s="158"/>
    </row>
    <row r="388" spans="2:9" ht="14.25" customHeight="1">
      <c r="B388" s="126"/>
      <c r="C388" s="157"/>
      <c r="E388" s="157"/>
      <c r="F388" s="162"/>
      <c r="I388" s="158"/>
    </row>
    <row r="389" spans="2:9" ht="14.25" customHeight="1">
      <c r="B389" s="126"/>
      <c r="C389" s="157"/>
      <c r="E389" s="157"/>
      <c r="F389" s="162"/>
      <c r="I389" s="158"/>
    </row>
    <row r="390" spans="2:9" ht="14.25" customHeight="1">
      <c r="B390" s="126"/>
      <c r="C390" s="157"/>
      <c r="E390" s="157"/>
      <c r="F390" s="162"/>
      <c r="I390" s="158"/>
    </row>
    <row r="391" spans="2:9" ht="14.25" customHeight="1">
      <c r="B391" s="126"/>
      <c r="C391" s="157"/>
      <c r="E391" s="157"/>
      <c r="F391" s="162"/>
      <c r="I391" s="158"/>
    </row>
    <row r="392" spans="2:9" ht="14.25" customHeight="1">
      <c r="B392" s="126"/>
      <c r="C392" s="157"/>
      <c r="E392" s="157"/>
      <c r="F392" s="162"/>
      <c r="I392" s="158"/>
    </row>
    <row r="393" spans="2:9" ht="14.25" customHeight="1">
      <c r="B393" s="126"/>
      <c r="C393" s="157"/>
      <c r="E393" s="157"/>
      <c r="F393" s="162"/>
      <c r="I393" s="158"/>
    </row>
    <row r="394" spans="2:9" ht="14.25" customHeight="1">
      <c r="B394" s="126"/>
      <c r="C394" s="157"/>
      <c r="E394" s="157"/>
      <c r="F394" s="162"/>
      <c r="I394" s="158"/>
    </row>
    <row r="395" spans="2:9" ht="14.25" customHeight="1">
      <c r="B395" s="126"/>
      <c r="C395" s="157"/>
      <c r="E395" s="157"/>
      <c r="F395" s="162"/>
      <c r="I395" s="158"/>
    </row>
    <row r="396" spans="2:9" ht="14.25" customHeight="1">
      <c r="B396" s="126"/>
      <c r="C396" s="157"/>
      <c r="E396" s="157"/>
      <c r="F396" s="162"/>
      <c r="I396" s="158"/>
    </row>
    <row r="397" spans="2:9" ht="14.25" customHeight="1">
      <c r="B397" s="126"/>
      <c r="C397" s="157"/>
      <c r="E397" s="157"/>
      <c r="F397" s="162"/>
      <c r="I397" s="158"/>
    </row>
    <row r="398" spans="2:9" ht="14.25" customHeight="1">
      <c r="B398" s="126"/>
      <c r="C398" s="157"/>
      <c r="E398" s="157"/>
      <c r="F398" s="162"/>
      <c r="I398" s="158"/>
    </row>
    <row r="399" spans="2:9" ht="14.25" customHeight="1">
      <c r="B399" s="126"/>
      <c r="C399" s="157"/>
      <c r="E399" s="157"/>
      <c r="F399" s="162"/>
      <c r="I399" s="158"/>
    </row>
    <row r="400" spans="2:9" ht="14.25" customHeight="1">
      <c r="B400" s="126"/>
      <c r="C400" s="157"/>
      <c r="E400" s="157"/>
      <c r="F400" s="162"/>
      <c r="I400" s="158"/>
    </row>
    <row r="401" spans="2:9" ht="14.25" customHeight="1">
      <c r="B401" s="126"/>
      <c r="C401" s="157"/>
      <c r="E401" s="157"/>
      <c r="F401" s="162"/>
      <c r="I401" s="158"/>
    </row>
    <row r="402" spans="2:9" ht="14.25" customHeight="1">
      <c r="B402" s="126"/>
      <c r="C402" s="157"/>
      <c r="E402" s="157"/>
      <c r="F402" s="162"/>
      <c r="I402" s="158"/>
    </row>
    <row r="403" spans="2:9" ht="14.25" customHeight="1">
      <c r="B403" s="126"/>
      <c r="C403" s="157"/>
      <c r="E403" s="157"/>
      <c r="F403" s="162"/>
      <c r="I403" s="158"/>
    </row>
    <row r="404" spans="2:9" ht="14.25" customHeight="1">
      <c r="B404" s="126"/>
      <c r="C404" s="157"/>
      <c r="E404" s="157"/>
      <c r="F404" s="162"/>
      <c r="I404" s="158"/>
    </row>
    <row r="405" spans="2:9" ht="14.25" customHeight="1">
      <c r="B405" s="126"/>
      <c r="C405" s="157"/>
      <c r="E405" s="157"/>
      <c r="F405" s="162"/>
      <c r="I405" s="158"/>
    </row>
    <row r="406" spans="2:9" ht="14.25" customHeight="1">
      <c r="B406" s="126"/>
      <c r="C406" s="157"/>
      <c r="E406" s="157"/>
      <c r="F406" s="162"/>
      <c r="I406" s="158"/>
    </row>
    <row r="407" spans="2:9" ht="14.25" customHeight="1">
      <c r="B407" s="126"/>
      <c r="C407" s="157"/>
      <c r="E407" s="157"/>
      <c r="F407" s="162"/>
      <c r="I407" s="158"/>
    </row>
    <row r="408" spans="2:9" ht="14.25" customHeight="1">
      <c r="B408" s="126"/>
      <c r="C408" s="157"/>
      <c r="E408" s="157"/>
      <c r="F408" s="162"/>
      <c r="I408" s="158"/>
    </row>
    <row r="409" spans="2:9" ht="14.25" customHeight="1">
      <c r="B409" s="126"/>
      <c r="C409" s="157"/>
      <c r="E409" s="157"/>
      <c r="F409" s="162"/>
      <c r="I409" s="158"/>
    </row>
    <row r="410" spans="2:9" ht="14.25" customHeight="1">
      <c r="B410" s="126"/>
      <c r="C410" s="157"/>
      <c r="E410" s="157"/>
      <c r="F410" s="162"/>
      <c r="I410" s="158"/>
    </row>
    <row r="411" spans="2:9" ht="14.25" customHeight="1">
      <c r="B411" s="126"/>
      <c r="C411" s="157"/>
      <c r="E411" s="157"/>
      <c r="F411" s="162"/>
      <c r="I411" s="158"/>
    </row>
    <row r="412" spans="2:9" ht="14.25" customHeight="1">
      <c r="B412" s="126"/>
      <c r="C412" s="157"/>
      <c r="E412" s="157"/>
      <c r="F412" s="162"/>
      <c r="I412" s="158"/>
    </row>
    <row r="413" spans="2:9" ht="14.25" customHeight="1">
      <c r="B413" s="126"/>
      <c r="C413" s="157"/>
      <c r="E413" s="157"/>
      <c r="F413" s="162"/>
      <c r="I413" s="158"/>
    </row>
    <row r="414" spans="2:9" ht="14.25" customHeight="1">
      <c r="B414" s="126"/>
      <c r="C414" s="157"/>
      <c r="E414" s="157"/>
      <c r="F414" s="162"/>
      <c r="I414" s="158"/>
    </row>
    <row r="415" spans="2:9" ht="14.25" customHeight="1">
      <c r="B415" s="126"/>
      <c r="C415" s="157"/>
      <c r="E415" s="157"/>
      <c r="F415" s="162"/>
      <c r="I415" s="158"/>
    </row>
    <row r="416" spans="2:9" ht="14.25" customHeight="1">
      <c r="B416" s="126"/>
      <c r="C416" s="157"/>
      <c r="E416" s="157"/>
      <c r="F416" s="162"/>
      <c r="I416" s="158"/>
    </row>
    <row r="417" spans="2:9" ht="14.25" customHeight="1">
      <c r="B417" s="126"/>
      <c r="C417" s="157"/>
      <c r="E417" s="157"/>
      <c r="F417" s="162"/>
      <c r="I417" s="158"/>
    </row>
    <row r="418" spans="2:9" ht="14.25" customHeight="1">
      <c r="B418" s="126"/>
      <c r="C418" s="157"/>
      <c r="E418" s="157"/>
      <c r="F418" s="162"/>
      <c r="I418" s="158"/>
    </row>
    <row r="419" spans="2:9" ht="14.25" customHeight="1">
      <c r="B419" s="126"/>
      <c r="C419" s="157"/>
      <c r="E419" s="157"/>
      <c r="F419" s="162"/>
      <c r="I419" s="158"/>
    </row>
    <row r="420" spans="2:9" ht="14.25" customHeight="1">
      <c r="B420" s="126"/>
      <c r="C420" s="157"/>
      <c r="E420" s="157"/>
      <c r="F420" s="162"/>
      <c r="I420" s="158"/>
    </row>
    <row r="421" spans="2:9" ht="14.25" customHeight="1">
      <c r="B421" s="126"/>
      <c r="C421" s="157"/>
      <c r="E421" s="157"/>
      <c r="F421" s="162"/>
      <c r="I421" s="158"/>
    </row>
    <row r="422" spans="2:9" ht="14.25" customHeight="1">
      <c r="B422" s="126"/>
      <c r="C422" s="157"/>
      <c r="E422" s="157"/>
      <c r="F422" s="162"/>
      <c r="I422" s="158"/>
    </row>
    <row r="423" spans="2:9" ht="14.25" customHeight="1">
      <c r="B423" s="126"/>
      <c r="C423" s="157"/>
      <c r="E423" s="157"/>
      <c r="F423" s="162"/>
      <c r="I423" s="158"/>
    </row>
    <row r="424" spans="2:9" ht="14.25" customHeight="1">
      <c r="B424" s="126"/>
      <c r="C424" s="157"/>
      <c r="E424" s="157"/>
      <c r="F424" s="162"/>
      <c r="I424" s="158"/>
    </row>
    <row r="425" spans="2:9" ht="14.25" customHeight="1">
      <c r="B425" s="126"/>
      <c r="C425" s="157"/>
      <c r="E425" s="157"/>
      <c r="F425" s="162"/>
      <c r="I425" s="158"/>
    </row>
    <row r="426" spans="2:9" ht="14.25" customHeight="1">
      <c r="B426" s="126"/>
      <c r="C426" s="157"/>
      <c r="E426" s="157"/>
      <c r="F426" s="162"/>
      <c r="I426" s="158"/>
    </row>
    <row r="427" spans="2:9" ht="14.25" customHeight="1">
      <c r="B427" s="126"/>
      <c r="C427" s="157"/>
      <c r="E427" s="157"/>
      <c r="F427" s="162"/>
      <c r="I427" s="158"/>
    </row>
    <row r="428" spans="2:9" ht="14.25" customHeight="1">
      <c r="B428" s="126"/>
      <c r="C428" s="157"/>
      <c r="E428" s="157"/>
      <c r="F428" s="162"/>
      <c r="I428" s="158"/>
    </row>
    <row r="429" spans="2:9" ht="14.25" customHeight="1">
      <c r="B429" s="126"/>
      <c r="C429" s="157"/>
      <c r="E429" s="157"/>
      <c r="F429" s="162"/>
      <c r="I429" s="158"/>
    </row>
    <row r="430" spans="2:9" ht="14.25" customHeight="1">
      <c r="B430" s="126"/>
      <c r="C430" s="157"/>
      <c r="E430" s="157"/>
      <c r="F430" s="162"/>
      <c r="I430" s="158"/>
    </row>
    <row r="431" spans="2:9" ht="14.25" customHeight="1">
      <c r="B431" s="126"/>
      <c r="C431" s="157"/>
      <c r="E431" s="157"/>
      <c r="F431" s="162"/>
      <c r="I431" s="158"/>
    </row>
    <row r="432" spans="2:9" ht="14.25" customHeight="1">
      <c r="B432" s="126"/>
      <c r="C432" s="157"/>
      <c r="E432" s="157"/>
      <c r="F432" s="162"/>
      <c r="I432" s="158"/>
    </row>
    <row r="433" spans="2:9" ht="14.25" customHeight="1">
      <c r="B433" s="126"/>
      <c r="C433" s="157"/>
      <c r="E433" s="157"/>
      <c r="F433" s="162"/>
      <c r="I433" s="158"/>
    </row>
    <row r="434" spans="2:9" ht="14.25" customHeight="1">
      <c r="B434" s="126"/>
      <c r="C434" s="157"/>
      <c r="E434" s="157"/>
      <c r="F434" s="162"/>
      <c r="I434" s="158"/>
    </row>
    <row r="435" spans="2:9" ht="14.25" customHeight="1">
      <c r="B435" s="126"/>
      <c r="C435" s="157"/>
      <c r="E435" s="157"/>
      <c r="F435" s="162"/>
      <c r="I435" s="158"/>
    </row>
    <row r="436" spans="2:9" ht="14.25" customHeight="1">
      <c r="B436" s="126"/>
      <c r="C436" s="157"/>
      <c r="E436" s="157"/>
      <c r="F436" s="162"/>
      <c r="I436" s="158"/>
    </row>
    <row r="437" spans="2:9" ht="14.25" customHeight="1">
      <c r="B437" s="126"/>
      <c r="C437" s="157"/>
      <c r="E437" s="157"/>
      <c r="F437" s="162"/>
      <c r="I437" s="158"/>
    </row>
    <row r="438" spans="2:9" ht="14.25" customHeight="1">
      <c r="B438" s="126"/>
      <c r="C438" s="157"/>
      <c r="E438" s="157"/>
      <c r="F438" s="162"/>
      <c r="I438" s="158"/>
    </row>
    <row r="439" spans="2:9" ht="14.25" customHeight="1">
      <c r="B439" s="126"/>
      <c r="C439" s="157"/>
      <c r="E439" s="157"/>
      <c r="F439" s="162"/>
      <c r="I439" s="158"/>
    </row>
    <row r="440" spans="2:9" ht="14.25" customHeight="1">
      <c r="B440" s="126"/>
      <c r="C440" s="157"/>
      <c r="E440" s="157"/>
      <c r="F440" s="162"/>
      <c r="I440" s="158"/>
    </row>
    <row r="441" spans="2:9" ht="14.25" customHeight="1">
      <c r="B441" s="126"/>
      <c r="C441" s="157"/>
      <c r="E441" s="157"/>
      <c r="F441" s="162"/>
      <c r="I441" s="158"/>
    </row>
    <row r="442" spans="2:9" ht="14.25" customHeight="1">
      <c r="B442" s="126"/>
      <c r="C442" s="157"/>
      <c r="E442" s="157"/>
      <c r="F442" s="162"/>
      <c r="I442" s="158"/>
    </row>
    <row r="443" spans="2:9" ht="14.25" customHeight="1">
      <c r="B443" s="126"/>
      <c r="C443" s="157"/>
      <c r="E443" s="157"/>
      <c r="F443" s="162"/>
      <c r="I443" s="158"/>
    </row>
    <row r="444" spans="2:9" ht="14.25" customHeight="1">
      <c r="B444" s="126"/>
      <c r="C444" s="157"/>
      <c r="E444" s="157"/>
      <c r="F444" s="162"/>
      <c r="I444" s="158"/>
    </row>
    <row r="445" spans="2:9" ht="14.25" customHeight="1">
      <c r="B445" s="126"/>
      <c r="C445" s="157"/>
      <c r="E445" s="157"/>
      <c r="F445" s="162"/>
      <c r="I445" s="158"/>
    </row>
    <row r="446" spans="2:9" ht="14.25" customHeight="1">
      <c r="B446" s="126"/>
      <c r="C446" s="157"/>
      <c r="E446" s="157"/>
      <c r="F446" s="162"/>
      <c r="I446" s="158"/>
    </row>
    <row r="447" spans="2:9" ht="14.25" customHeight="1">
      <c r="B447" s="126"/>
      <c r="C447" s="157"/>
      <c r="E447" s="157"/>
      <c r="F447" s="162"/>
      <c r="I447" s="158"/>
    </row>
    <row r="448" spans="2:9" ht="14.25" customHeight="1">
      <c r="B448" s="126"/>
      <c r="C448" s="157"/>
      <c r="E448" s="157"/>
      <c r="F448" s="162"/>
      <c r="I448" s="158"/>
    </row>
    <row r="449" spans="2:9" ht="14.25" customHeight="1">
      <c r="B449" s="126"/>
      <c r="C449" s="157"/>
      <c r="E449" s="157"/>
      <c r="F449" s="162"/>
      <c r="I449" s="158"/>
    </row>
    <row r="450" spans="2:9" ht="14.25" customHeight="1">
      <c r="B450" s="126"/>
      <c r="C450" s="157"/>
      <c r="E450" s="157"/>
      <c r="F450" s="162"/>
      <c r="I450" s="158"/>
    </row>
    <row r="451" spans="2:9" ht="14.25" customHeight="1">
      <c r="B451" s="126"/>
      <c r="C451" s="157"/>
      <c r="E451" s="157"/>
      <c r="F451" s="162"/>
      <c r="I451" s="158"/>
    </row>
    <row r="452" spans="2:9" ht="14.25" customHeight="1">
      <c r="B452" s="126"/>
      <c r="C452" s="157"/>
      <c r="E452" s="157"/>
      <c r="F452" s="162"/>
      <c r="I452" s="158"/>
    </row>
    <row r="453" spans="2:9" ht="14.25" customHeight="1">
      <c r="B453" s="126"/>
      <c r="C453" s="157"/>
      <c r="E453" s="157"/>
      <c r="F453" s="162"/>
      <c r="I453" s="158"/>
    </row>
    <row r="454" spans="2:9" ht="14.25" customHeight="1">
      <c r="B454" s="126"/>
      <c r="C454" s="157"/>
      <c r="E454" s="157"/>
      <c r="F454" s="162"/>
      <c r="I454" s="158"/>
    </row>
    <row r="455" spans="2:9" ht="14.25" customHeight="1">
      <c r="B455" s="126"/>
      <c r="C455" s="157"/>
      <c r="E455" s="157"/>
      <c r="F455" s="162"/>
      <c r="I455" s="158"/>
    </row>
    <row r="456" spans="2:9" ht="14.25" customHeight="1">
      <c r="B456" s="126"/>
      <c r="C456" s="157"/>
      <c r="E456" s="157"/>
      <c r="F456" s="162"/>
      <c r="I456" s="158"/>
    </row>
    <row r="457" spans="2:9" ht="14.25" customHeight="1">
      <c r="B457" s="126"/>
      <c r="C457" s="157"/>
      <c r="E457" s="157"/>
      <c r="F457" s="162"/>
      <c r="I457" s="158"/>
    </row>
    <row r="458" spans="2:9" ht="14.25" customHeight="1">
      <c r="B458" s="126"/>
      <c r="C458" s="157"/>
      <c r="E458" s="157"/>
      <c r="F458" s="162"/>
      <c r="I458" s="158"/>
    </row>
    <row r="459" spans="2:9" ht="14.25" customHeight="1">
      <c r="B459" s="126"/>
      <c r="C459" s="157"/>
      <c r="E459" s="157"/>
      <c r="F459" s="162"/>
      <c r="I459" s="158"/>
    </row>
    <row r="460" spans="2:9" ht="14.25" customHeight="1">
      <c r="B460" s="126"/>
      <c r="C460" s="157"/>
      <c r="E460" s="157"/>
      <c r="F460" s="162"/>
      <c r="I460" s="158"/>
    </row>
    <row r="461" spans="2:9" ht="14.25" customHeight="1">
      <c r="B461" s="126"/>
      <c r="C461" s="157"/>
      <c r="E461" s="157"/>
      <c r="F461" s="162"/>
      <c r="I461" s="158"/>
    </row>
    <row r="462" spans="2:9" ht="14.25" customHeight="1">
      <c r="B462" s="126"/>
      <c r="C462" s="157"/>
      <c r="E462" s="157"/>
      <c r="F462" s="162"/>
      <c r="I462" s="158"/>
    </row>
    <row r="463" spans="2:9" ht="14.25" customHeight="1">
      <c r="B463" s="126"/>
      <c r="C463" s="157"/>
      <c r="E463" s="157"/>
      <c r="F463" s="162"/>
      <c r="I463" s="158"/>
    </row>
    <row r="464" spans="2:9" ht="14.25" customHeight="1">
      <c r="B464" s="126"/>
      <c r="C464" s="157"/>
      <c r="E464" s="157"/>
      <c r="F464" s="162"/>
      <c r="I464" s="158"/>
    </row>
    <row r="465" spans="2:9" ht="14.25" customHeight="1">
      <c r="B465" s="126"/>
      <c r="C465" s="157"/>
      <c r="E465" s="157"/>
      <c r="F465" s="162"/>
      <c r="I465" s="158"/>
    </row>
    <row r="466" spans="2:9" ht="14.25" customHeight="1">
      <c r="B466" s="126"/>
      <c r="C466" s="157"/>
      <c r="E466" s="157"/>
      <c r="F466" s="162"/>
      <c r="I466" s="158"/>
    </row>
    <row r="467" spans="2:9" ht="14.25" customHeight="1">
      <c r="B467" s="126"/>
      <c r="C467" s="157"/>
      <c r="E467" s="157"/>
      <c r="F467" s="162"/>
      <c r="I467" s="158"/>
    </row>
    <row r="468" spans="2:9" ht="14.25" customHeight="1">
      <c r="B468" s="126"/>
      <c r="C468" s="157"/>
      <c r="E468" s="157"/>
      <c r="F468" s="162"/>
      <c r="I468" s="158"/>
    </row>
    <row r="469" spans="2:9" ht="14.25" customHeight="1">
      <c r="B469" s="126"/>
      <c r="C469" s="157"/>
      <c r="E469" s="157"/>
      <c r="F469" s="162"/>
      <c r="I469" s="158"/>
    </row>
    <row r="470" spans="2:9" ht="14.25" customHeight="1">
      <c r="B470" s="126"/>
      <c r="C470" s="157"/>
      <c r="E470" s="157"/>
      <c r="F470" s="162"/>
      <c r="I470" s="158"/>
    </row>
    <row r="471" spans="2:9" ht="14.25" customHeight="1">
      <c r="B471" s="126"/>
      <c r="C471" s="157"/>
      <c r="E471" s="157"/>
      <c r="F471" s="162"/>
      <c r="I471" s="158"/>
    </row>
    <row r="472" spans="2:9" ht="14.25" customHeight="1">
      <c r="B472" s="126"/>
      <c r="C472" s="157"/>
      <c r="E472" s="157"/>
      <c r="F472" s="162"/>
      <c r="I472" s="158"/>
    </row>
    <row r="473" spans="2:9" ht="14.25" customHeight="1">
      <c r="B473" s="126"/>
      <c r="C473" s="157"/>
      <c r="E473" s="157"/>
      <c r="F473" s="162"/>
      <c r="I473" s="158"/>
    </row>
    <row r="474" spans="2:9" ht="14.25" customHeight="1">
      <c r="B474" s="126"/>
      <c r="C474" s="157"/>
      <c r="E474" s="157"/>
      <c r="F474" s="162"/>
      <c r="I474" s="158"/>
    </row>
    <row r="475" spans="2:9" ht="14.25" customHeight="1">
      <c r="B475" s="126"/>
      <c r="C475" s="157"/>
      <c r="E475" s="157"/>
      <c r="F475" s="162"/>
      <c r="I475" s="158"/>
    </row>
    <row r="476" spans="2:9" ht="14.25" customHeight="1">
      <c r="B476" s="126"/>
      <c r="C476" s="157"/>
      <c r="E476" s="157"/>
      <c r="F476" s="162"/>
      <c r="I476" s="158"/>
    </row>
    <row r="477" spans="2:9" ht="14.25" customHeight="1">
      <c r="B477" s="126"/>
      <c r="C477" s="157"/>
      <c r="E477" s="157"/>
      <c r="F477" s="162"/>
      <c r="I477" s="158"/>
    </row>
    <row r="478" spans="2:9" ht="14.25" customHeight="1">
      <c r="B478" s="126"/>
      <c r="C478" s="157"/>
      <c r="E478" s="157"/>
      <c r="F478" s="162"/>
      <c r="I478" s="158"/>
    </row>
    <row r="479" spans="2:9" ht="14.25" customHeight="1">
      <c r="B479" s="126"/>
      <c r="C479" s="157"/>
      <c r="E479" s="157"/>
      <c r="F479" s="162"/>
      <c r="I479" s="158"/>
    </row>
    <row r="480" spans="2:9" ht="14.25" customHeight="1">
      <c r="B480" s="126"/>
      <c r="C480" s="157"/>
      <c r="E480" s="157"/>
      <c r="F480" s="162"/>
      <c r="I480" s="158"/>
    </row>
    <row r="481" spans="2:9" ht="14.25" customHeight="1">
      <c r="B481" s="126"/>
      <c r="C481" s="157"/>
      <c r="E481" s="157"/>
      <c r="F481" s="162"/>
      <c r="I481" s="158"/>
    </row>
    <row r="482" spans="2:9" ht="14.25" customHeight="1">
      <c r="B482" s="126"/>
      <c r="C482" s="157"/>
      <c r="E482" s="157"/>
      <c r="F482" s="162"/>
      <c r="I482" s="158"/>
    </row>
    <row r="483" spans="2:9" ht="14.25" customHeight="1">
      <c r="B483" s="126"/>
      <c r="C483" s="157"/>
      <c r="E483" s="157"/>
      <c r="F483" s="162"/>
      <c r="I483" s="158"/>
    </row>
    <row r="484" spans="2:9" ht="14.25" customHeight="1">
      <c r="B484" s="126"/>
      <c r="C484" s="157"/>
      <c r="E484" s="157"/>
      <c r="F484" s="162"/>
      <c r="I484" s="158"/>
    </row>
    <row r="485" spans="2:9" ht="14.25" customHeight="1">
      <c r="B485" s="126"/>
      <c r="C485" s="157"/>
      <c r="E485" s="157"/>
      <c r="F485" s="162"/>
      <c r="I485" s="158"/>
    </row>
    <row r="486" spans="2:9" ht="14.25" customHeight="1">
      <c r="B486" s="126"/>
      <c r="C486" s="157"/>
      <c r="E486" s="157"/>
      <c r="F486" s="162"/>
      <c r="I486" s="158"/>
    </row>
    <row r="487" spans="2:9" ht="14.25" customHeight="1">
      <c r="B487" s="126"/>
      <c r="C487" s="157"/>
      <c r="E487" s="157"/>
      <c r="F487" s="162"/>
      <c r="I487" s="158"/>
    </row>
    <row r="488" spans="2:9" ht="14.25" customHeight="1">
      <c r="B488" s="126"/>
      <c r="C488" s="157"/>
      <c r="E488" s="157"/>
      <c r="F488" s="162"/>
      <c r="I488" s="158"/>
    </row>
    <row r="489" spans="2:9" ht="14.25" customHeight="1">
      <c r="B489" s="126"/>
      <c r="C489" s="157"/>
      <c r="E489" s="157"/>
      <c r="F489" s="162"/>
      <c r="I489" s="158"/>
    </row>
    <row r="490" spans="2:9" ht="14.25" customHeight="1">
      <c r="B490" s="126"/>
      <c r="C490" s="157"/>
      <c r="E490" s="157"/>
      <c r="F490" s="162"/>
      <c r="I490" s="158"/>
    </row>
    <row r="491" spans="2:9" ht="14.25" customHeight="1">
      <c r="B491" s="126"/>
      <c r="C491" s="157"/>
      <c r="E491" s="157"/>
      <c r="F491" s="162"/>
      <c r="I491" s="158"/>
    </row>
    <row r="492" spans="2:9" ht="14.25" customHeight="1">
      <c r="B492" s="126"/>
      <c r="C492" s="157"/>
      <c r="E492" s="157"/>
      <c r="F492" s="162"/>
      <c r="I492" s="158"/>
    </row>
    <row r="493" spans="2:9" ht="14.25" customHeight="1">
      <c r="B493" s="126"/>
      <c r="C493" s="157"/>
      <c r="E493" s="157"/>
      <c r="F493" s="162"/>
      <c r="I493" s="158"/>
    </row>
    <row r="494" spans="2:9" ht="14.25" customHeight="1">
      <c r="B494" s="126"/>
      <c r="C494" s="157"/>
      <c r="E494" s="157"/>
      <c r="F494" s="162"/>
      <c r="I494" s="158"/>
    </row>
    <row r="495" spans="2:9" ht="14.25" customHeight="1">
      <c r="B495" s="126"/>
      <c r="C495" s="157"/>
      <c r="E495" s="157"/>
      <c r="F495" s="162"/>
      <c r="I495" s="158"/>
    </row>
    <row r="496" spans="2:9" ht="14.25" customHeight="1">
      <c r="B496" s="126"/>
      <c r="C496" s="157"/>
      <c r="E496" s="157"/>
      <c r="F496" s="162"/>
      <c r="I496" s="158"/>
    </row>
    <row r="497" spans="2:9" ht="14.25" customHeight="1">
      <c r="B497" s="126"/>
      <c r="C497" s="157"/>
      <c r="E497" s="157"/>
      <c r="F497" s="162"/>
      <c r="I497" s="158"/>
    </row>
    <row r="498" spans="2:9" ht="14.25" customHeight="1">
      <c r="B498" s="126"/>
      <c r="C498" s="157"/>
      <c r="E498" s="157"/>
      <c r="F498" s="162"/>
      <c r="I498" s="158"/>
    </row>
    <row r="499" spans="2:9" ht="14.25" customHeight="1">
      <c r="B499" s="126"/>
      <c r="C499" s="157"/>
      <c r="E499" s="157"/>
      <c r="F499" s="162"/>
      <c r="I499" s="158"/>
    </row>
    <row r="500" spans="2:9" ht="14.25" customHeight="1">
      <c r="B500" s="126"/>
      <c r="C500" s="157"/>
      <c r="E500" s="157"/>
      <c r="F500" s="162"/>
      <c r="I500" s="158"/>
    </row>
    <row r="501" spans="2:9" ht="14.25" customHeight="1">
      <c r="B501" s="126"/>
      <c r="C501" s="157"/>
      <c r="E501" s="157"/>
      <c r="F501" s="162"/>
      <c r="I501" s="158"/>
    </row>
    <row r="502" spans="2:9" ht="14.25" customHeight="1">
      <c r="B502" s="126"/>
      <c r="C502" s="157"/>
      <c r="E502" s="157"/>
      <c r="F502" s="162"/>
      <c r="I502" s="158"/>
    </row>
    <row r="503" spans="2:9" ht="14.25" customHeight="1">
      <c r="B503" s="126"/>
      <c r="C503" s="157"/>
      <c r="E503" s="157"/>
      <c r="F503" s="162"/>
      <c r="I503" s="158"/>
    </row>
    <row r="504" spans="2:9" ht="14.25" customHeight="1">
      <c r="B504" s="126"/>
      <c r="C504" s="157"/>
      <c r="E504" s="157"/>
      <c r="F504" s="162"/>
      <c r="I504" s="158"/>
    </row>
    <row r="505" spans="2:9" ht="14.25" customHeight="1">
      <c r="B505" s="126"/>
      <c r="C505" s="157"/>
      <c r="E505" s="157"/>
      <c r="F505" s="162"/>
      <c r="I505" s="158"/>
    </row>
    <row r="506" spans="2:9" ht="14.25" customHeight="1">
      <c r="B506" s="126"/>
      <c r="C506" s="157"/>
      <c r="E506" s="157"/>
      <c r="F506" s="162"/>
      <c r="I506" s="158"/>
    </row>
    <row r="507" spans="2:9" ht="14.25" customHeight="1">
      <c r="B507" s="126"/>
      <c r="C507" s="157"/>
      <c r="E507" s="157"/>
      <c r="F507" s="162"/>
      <c r="I507" s="158"/>
    </row>
    <row r="508" spans="2:9" ht="14.25" customHeight="1">
      <c r="B508" s="126"/>
      <c r="C508" s="157"/>
      <c r="E508" s="157"/>
      <c r="F508" s="162"/>
      <c r="I508" s="158"/>
    </row>
    <row r="509" spans="2:9" ht="14.25" customHeight="1">
      <c r="B509" s="126"/>
      <c r="C509" s="157"/>
      <c r="E509" s="157"/>
      <c r="F509" s="162"/>
      <c r="I509" s="158"/>
    </row>
    <row r="510" spans="2:9" ht="14.25" customHeight="1">
      <c r="B510" s="126"/>
      <c r="C510" s="157"/>
      <c r="E510" s="157"/>
      <c r="F510" s="162"/>
      <c r="I510" s="158"/>
    </row>
    <row r="511" spans="2:9" ht="14.25" customHeight="1">
      <c r="B511" s="126"/>
      <c r="C511" s="157"/>
      <c r="E511" s="157"/>
      <c r="F511" s="162"/>
      <c r="I511" s="158"/>
    </row>
    <row r="512" spans="2:9" ht="14.25" customHeight="1">
      <c r="B512" s="126"/>
      <c r="C512" s="157"/>
      <c r="E512" s="157"/>
      <c r="F512" s="162"/>
      <c r="I512" s="158"/>
    </row>
    <row r="513" spans="2:9" ht="14.25" customHeight="1">
      <c r="B513" s="126"/>
      <c r="C513" s="157"/>
      <c r="E513" s="157"/>
      <c r="F513" s="162"/>
      <c r="I513" s="158"/>
    </row>
    <row r="514" spans="2:9" ht="14.25" customHeight="1">
      <c r="B514" s="126"/>
      <c r="C514" s="157"/>
      <c r="E514" s="157"/>
      <c r="F514" s="162"/>
      <c r="I514" s="158"/>
    </row>
    <row r="515" spans="2:9" ht="14.25" customHeight="1">
      <c r="B515" s="126"/>
      <c r="C515" s="157"/>
      <c r="E515" s="157"/>
      <c r="F515" s="162"/>
      <c r="I515" s="158"/>
    </row>
    <row r="516" spans="2:9" ht="14.25" customHeight="1">
      <c r="B516" s="126"/>
      <c r="C516" s="157"/>
      <c r="E516" s="157"/>
      <c r="F516" s="162"/>
      <c r="I516" s="158"/>
    </row>
    <row r="517" spans="2:9" ht="14.25" customHeight="1">
      <c r="B517" s="126"/>
      <c r="C517" s="157"/>
      <c r="E517" s="157"/>
      <c r="F517" s="162"/>
      <c r="I517" s="158"/>
    </row>
    <row r="518" spans="2:9" ht="14.25" customHeight="1">
      <c r="B518" s="126"/>
      <c r="C518" s="157"/>
      <c r="E518" s="157"/>
      <c r="F518" s="162"/>
      <c r="I518" s="158"/>
    </row>
    <row r="519" spans="2:9" ht="14.25" customHeight="1">
      <c r="B519" s="126"/>
      <c r="C519" s="157"/>
      <c r="E519" s="157"/>
      <c r="F519" s="162"/>
      <c r="I519" s="158"/>
    </row>
    <row r="520" spans="2:9" ht="14.25" customHeight="1">
      <c r="B520" s="126"/>
      <c r="C520" s="157"/>
      <c r="E520" s="157"/>
      <c r="F520" s="162"/>
      <c r="I520" s="158"/>
    </row>
    <row r="521" spans="2:9" ht="14.25" customHeight="1">
      <c r="B521" s="126"/>
      <c r="C521" s="157"/>
      <c r="E521" s="157"/>
      <c r="F521" s="162"/>
      <c r="I521" s="158"/>
    </row>
    <row r="522" spans="2:9" ht="14.25" customHeight="1">
      <c r="B522" s="126"/>
      <c r="C522" s="157"/>
      <c r="E522" s="157"/>
      <c r="F522" s="162"/>
      <c r="I522" s="158"/>
    </row>
    <row r="523" spans="2:9" ht="14.25" customHeight="1">
      <c r="B523" s="126"/>
      <c r="C523" s="157"/>
      <c r="E523" s="157"/>
      <c r="F523" s="162"/>
      <c r="I523" s="158"/>
    </row>
    <row r="524" spans="2:9" ht="14.25" customHeight="1">
      <c r="B524" s="126"/>
      <c r="C524" s="157"/>
      <c r="E524" s="157"/>
      <c r="F524" s="162"/>
      <c r="I524" s="158"/>
    </row>
    <row r="525" spans="2:9" ht="14.25" customHeight="1">
      <c r="B525" s="126"/>
      <c r="C525" s="157"/>
      <c r="E525" s="157"/>
      <c r="F525" s="162"/>
      <c r="I525" s="158"/>
    </row>
    <row r="526" spans="2:9" ht="14.25" customHeight="1">
      <c r="B526" s="126"/>
      <c r="C526" s="157"/>
      <c r="E526" s="157"/>
      <c r="F526" s="162"/>
      <c r="I526" s="158"/>
    </row>
    <row r="527" spans="2:9" ht="14.25" customHeight="1">
      <c r="B527" s="126"/>
      <c r="C527" s="157"/>
      <c r="E527" s="157"/>
      <c r="F527" s="162"/>
      <c r="I527" s="158"/>
    </row>
    <row r="528" spans="2:9" ht="14.25" customHeight="1">
      <c r="B528" s="126"/>
      <c r="C528" s="157"/>
      <c r="E528" s="157"/>
      <c r="F528" s="162"/>
      <c r="I528" s="158"/>
    </row>
    <row r="529" spans="2:9" ht="14.25" customHeight="1">
      <c r="B529" s="126"/>
      <c r="C529" s="157"/>
      <c r="E529" s="157"/>
      <c r="F529" s="162"/>
      <c r="I529" s="158"/>
    </row>
    <row r="530" spans="2:9" ht="14.25" customHeight="1">
      <c r="B530" s="126"/>
      <c r="C530" s="157"/>
      <c r="E530" s="157"/>
      <c r="F530" s="162"/>
      <c r="I530" s="158"/>
    </row>
    <row r="531" spans="2:9" ht="14.25" customHeight="1">
      <c r="B531" s="126"/>
      <c r="C531" s="157"/>
      <c r="E531" s="157"/>
      <c r="F531" s="162"/>
      <c r="I531" s="158"/>
    </row>
    <row r="532" spans="2:9" ht="14.25" customHeight="1">
      <c r="B532" s="126"/>
      <c r="C532" s="157"/>
      <c r="E532" s="157"/>
      <c r="F532" s="162"/>
      <c r="I532" s="158"/>
    </row>
    <row r="533" spans="2:9" ht="14.25" customHeight="1">
      <c r="B533" s="126"/>
      <c r="C533" s="157"/>
      <c r="E533" s="157"/>
      <c r="F533" s="162"/>
      <c r="I533" s="158"/>
    </row>
    <row r="534" spans="2:9" ht="14.25" customHeight="1">
      <c r="B534" s="126"/>
      <c r="C534" s="157"/>
      <c r="E534" s="157"/>
      <c r="F534" s="162"/>
      <c r="I534" s="158"/>
    </row>
    <row r="535" spans="2:9" ht="14.25" customHeight="1">
      <c r="B535" s="126"/>
      <c r="C535" s="157"/>
      <c r="E535" s="157"/>
      <c r="F535" s="162"/>
      <c r="I535" s="158"/>
    </row>
    <row r="536" spans="2:9" ht="14.25" customHeight="1">
      <c r="B536" s="126"/>
      <c r="C536" s="157"/>
      <c r="E536" s="157"/>
      <c r="F536" s="162"/>
      <c r="I536" s="158"/>
    </row>
    <row r="537" spans="2:9" ht="14.25" customHeight="1">
      <c r="B537" s="126"/>
      <c r="C537" s="157"/>
      <c r="E537" s="157"/>
      <c r="F537" s="162"/>
      <c r="I537" s="158"/>
    </row>
    <row r="538" spans="2:9" ht="14.25" customHeight="1">
      <c r="B538" s="126"/>
      <c r="C538" s="157"/>
      <c r="E538" s="157"/>
      <c r="F538" s="162"/>
      <c r="I538" s="158"/>
    </row>
    <row r="539" spans="2:9" ht="14.25" customHeight="1">
      <c r="B539" s="126"/>
      <c r="C539" s="157"/>
      <c r="E539" s="157"/>
      <c r="F539" s="162"/>
      <c r="I539" s="158"/>
    </row>
    <row r="540" spans="2:9" ht="14.25" customHeight="1">
      <c r="B540" s="126"/>
      <c r="C540" s="157"/>
      <c r="E540" s="157"/>
      <c r="F540" s="162"/>
      <c r="I540" s="158"/>
    </row>
    <row r="541" spans="2:9" ht="14.25" customHeight="1">
      <c r="B541" s="126"/>
      <c r="C541" s="157"/>
      <c r="E541" s="157"/>
      <c r="F541" s="162"/>
      <c r="I541" s="158"/>
    </row>
    <row r="542" spans="2:9" ht="14.25" customHeight="1">
      <c r="B542" s="126"/>
      <c r="C542" s="157"/>
      <c r="E542" s="157"/>
      <c r="F542" s="162"/>
      <c r="I542" s="158"/>
    </row>
    <row r="543" spans="2:9" ht="14.25" customHeight="1">
      <c r="B543" s="126"/>
      <c r="C543" s="157"/>
      <c r="E543" s="157"/>
      <c r="F543" s="162"/>
      <c r="I543" s="158"/>
    </row>
    <row r="544" spans="2:9" ht="14.25" customHeight="1">
      <c r="B544" s="126"/>
      <c r="C544" s="157"/>
      <c r="E544" s="157"/>
      <c r="F544" s="162"/>
      <c r="I544" s="158"/>
    </row>
    <row r="545" spans="2:9" ht="14.25" customHeight="1">
      <c r="B545" s="126"/>
      <c r="C545" s="157"/>
      <c r="E545" s="157"/>
      <c r="F545" s="162"/>
      <c r="I545" s="158"/>
    </row>
    <row r="546" spans="2:9" ht="14.25" customHeight="1">
      <c r="B546" s="126"/>
      <c r="C546" s="157"/>
      <c r="E546" s="157"/>
      <c r="F546" s="162"/>
      <c r="I546" s="158"/>
    </row>
    <row r="547" spans="2:9" ht="14.25" customHeight="1">
      <c r="B547" s="126"/>
      <c r="C547" s="157"/>
      <c r="E547" s="157"/>
      <c r="F547" s="162"/>
      <c r="I547" s="158"/>
    </row>
    <row r="548" spans="2:9" ht="14.25" customHeight="1">
      <c r="B548" s="126"/>
      <c r="C548" s="157"/>
      <c r="E548" s="157"/>
      <c r="F548" s="162"/>
      <c r="I548" s="158"/>
    </row>
    <row r="549" spans="2:9" ht="14.25" customHeight="1">
      <c r="B549" s="126"/>
      <c r="C549" s="157"/>
      <c r="E549" s="157"/>
      <c r="F549" s="162"/>
      <c r="I549" s="158"/>
    </row>
    <row r="550" spans="2:9" ht="14.25" customHeight="1">
      <c r="B550" s="126"/>
      <c r="C550" s="157"/>
      <c r="E550" s="157"/>
      <c r="F550" s="162"/>
      <c r="I550" s="158"/>
    </row>
    <row r="551" spans="2:9" ht="14.25" customHeight="1">
      <c r="B551" s="126"/>
      <c r="C551" s="157"/>
      <c r="E551" s="157"/>
      <c r="F551" s="162"/>
      <c r="I551" s="158"/>
    </row>
    <row r="552" spans="2:9" ht="14.25" customHeight="1">
      <c r="B552" s="126"/>
      <c r="C552" s="157"/>
      <c r="E552" s="157"/>
      <c r="F552" s="162"/>
      <c r="I552" s="158"/>
    </row>
    <row r="553" spans="2:9" ht="14.25" customHeight="1">
      <c r="B553" s="126"/>
      <c r="C553" s="157"/>
      <c r="E553" s="157"/>
      <c r="F553" s="162"/>
      <c r="I553" s="158"/>
    </row>
    <row r="554" spans="2:9" ht="14.25" customHeight="1">
      <c r="B554" s="126"/>
      <c r="C554" s="157"/>
      <c r="E554" s="157"/>
      <c r="F554" s="162"/>
      <c r="I554" s="158"/>
    </row>
    <row r="555" spans="2:9" ht="14.25" customHeight="1">
      <c r="B555" s="126"/>
      <c r="C555" s="157"/>
      <c r="E555" s="157"/>
      <c r="F555" s="162"/>
      <c r="I555" s="158"/>
    </row>
    <row r="556" spans="2:9" ht="14.25" customHeight="1">
      <c r="B556" s="126"/>
      <c r="C556" s="157"/>
      <c r="E556" s="157"/>
      <c r="F556" s="162"/>
      <c r="I556" s="158"/>
    </row>
    <row r="557" spans="2:9" ht="14.25" customHeight="1">
      <c r="B557" s="126"/>
      <c r="C557" s="157"/>
      <c r="E557" s="157"/>
      <c r="F557" s="162"/>
      <c r="I557" s="158"/>
    </row>
    <row r="558" spans="2:9" ht="14.25" customHeight="1">
      <c r="B558" s="126"/>
      <c r="C558" s="157"/>
      <c r="E558" s="157"/>
      <c r="F558" s="162"/>
      <c r="I558" s="158"/>
    </row>
    <row r="559" spans="2:9" ht="14.25" customHeight="1">
      <c r="B559" s="126"/>
      <c r="C559" s="157"/>
      <c r="E559" s="157"/>
      <c r="F559" s="162"/>
      <c r="I559" s="158"/>
    </row>
    <row r="560" spans="2:9" ht="14.25" customHeight="1">
      <c r="B560" s="126"/>
      <c r="C560" s="157"/>
      <c r="E560" s="157"/>
      <c r="F560" s="162"/>
      <c r="I560" s="158"/>
    </row>
    <row r="561" spans="2:9" ht="14.25" customHeight="1">
      <c r="B561" s="126"/>
      <c r="C561" s="157"/>
      <c r="E561" s="157"/>
      <c r="F561" s="162"/>
      <c r="I561" s="158"/>
    </row>
    <row r="562" spans="2:9" ht="14.25" customHeight="1">
      <c r="B562" s="126"/>
      <c r="C562" s="157"/>
      <c r="E562" s="157"/>
      <c r="F562" s="162"/>
      <c r="I562" s="158"/>
    </row>
    <row r="563" spans="2:9" ht="14.25" customHeight="1">
      <c r="B563" s="126"/>
      <c r="C563" s="157"/>
      <c r="E563" s="157"/>
      <c r="F563" s="162"/>
      <c r="I563" s="158"/>
    </row>
    <row r="564" spans="2:9" ht="14.25" customHeight="1">
      <c r="B564" s="126"/>
      <c r="C564" s="157"/>
      <c r="E564" s="157"/>
      <c r="F564" s="162"/>
      <c r="I564" s="158"/>
    </row>
    <row r="565" spans="2:9" ht="14.25" customHeight="1">
      <c r="B565" s="126"/>
      <c r="C565" s="157"/>
      <c r="E565" s="157"/>
      <c r="F565" s="162"/>
      <c r="I565" s="158"/>
    </row>
    <row r="566" spans="2:9" ht="14.25" customHeight="1">
      <c r="B566" s="126"/>
      <c r="C566" s="157"/>
      <c r="E566" s="157"/>
      <c r="F566" s="162"/>
      <c r="I566" s="158"/>
    </row>
    <row r="567" spans="2:9" ht="14.25" customHeight="1">
      <c r="B567" s="126"/>
      <c r="C567" s="157"/>
      <c r="E567" s="157"/>
      <c r="F567" s="162"/>
      <c r="I567" s="158"/>
    </row>
    <row r="568" spans="2:9" ht="14.25" customHeight="1">
      <c r="B568" s="126"/>
      <c r="C568" s="157"/>
      <c r="E568" s="157"/>
      <c r="F568" s="162"/>
      <c r="I568" s="158"/>
    </row>
    <row r="569" spans="2:9" ht="14.25" customHeight="1">
      <c r="B569" s="126"/>
      <c r="C569" s="157"/>
      <c r="E569" s="157"/>
      <c r="F569" s="162"/>
      <c r="I569" s="158"/>
    </row>
    <row r="570" spans="2:9" ht="14.25" customHeight="1">
      <c r="B570" s="126"/>
      <c r="C570" s="157"/>
      <c r="E570" s="157"/>
      <c r="F570" s="162"/>
      <c r="I570" s="158"/>
    </row>
    <row r="571" spans="2:9" ht="14.25" customHeight="1">
      <c r="B571" s="126"/>
      <c r="C571" s="157"/>
      <c r="E571" s="157"/>
      <c r="F571" s="162"/>
      <c r="I571" s="158"/>
    </row>
    <row r="572" spans="2:9" ht="14.25" customHeight="1">
      <c r="B572" s="126"/>
      <c r="C572" s="157"/>
      <c r="E572" s="157"/>
      <c r="F572" s="162"/>
      <c r="I572" s="158"/>
    </row>
    <row r="573" spans="2:9" ht="14.25" customHeight="1">
      <c r="B573" s="126"/>
      <c r="C573" s="157"/>
      <c r="E573" s="157"/>
      <c r="F573" s="162"/>
      <c r="I573" s="158"/>
    </row>
    <row r="574" spans="2:9" ht="14.25" customHeight="1">
      <c r="B574" s="126"/>
      <c r="C574" s="157"/>
      <c r="E574" s="157"/>
      <c r="F574" s="162"/>
      <c r="I574" s="158"/>
    </row>
    <row r="575" spans="2:9" ht="14.25" customHeight="1">
      <c r="B575" s="126"/>
      <c r="C575" s="157"/>
      <c r="E575" s="157"/>
      <c r="F575" s="162"/>
      <c r="I575" s="158"/>
    </row>
    <row r="576" spans="2:9" ht="14.25" customHeight="1">
      <c r="B576" s="126"/>
      <c r="C576" s="157"/>
      <c r="E576" s="157"/>
      <c r="F576" s="162"/>
      <c r="I576" s="158"/>
    </row>
    <row r="577" spans="2:9" ht="14.25" customHeight="1">
      <c r="B577" s="126"/>
      <c r="C577" s="157"/>
      <c r="E577" s="157"/>
      <c r="F577" s="162"/>
      <c r="I577" s="158"/>
    </row>
    <row r="578" spans="2:9" ht="14.25" customHeight="1">
      <c r="B578" s="126"/>
      <c r="C578" s="157"/>
      <c r="E578" s="157"/>
      <c r="F578" s="162"/>
      <c r="I578" s="158"/>
    </row>
    <row r="579" spans="2:9" ht="14.25" customHeight="1">
      <c r="B579" s="126"/>
      <c r="C579" s="157"/>
      <c r="E579" s="157"/>
      <c r="F579" s="162"/>
      <c r="I579" s="158"/>
    </row>
    <row r="580" spans="2:9" ht="14.25" customHeight="1">
      <c r="B580" s="126"/>
      <c r="C580" s="157"/>
      <c r="E580" s="157"/>
      <c r="F580" s="162"/>
      <c r="I580" s="158"/>
    </row>
    <row r="581" spans="2:9" ht="14.25" customHeight="1">
      <c r="B581" s="126"/>
      <c r="C581" s="157"/>
      <c r="E581" s="157"/>
      <c r="F581" s="162"/>
      <c r="I581" s="158"/>
    </row>
    <row r="582" spans="2:9" ht="14.25" customHeight="1">
      <c r="B582" s="126"/>
      <c r="C582" s="157"/>
      <c r="E582" s="157"/>
      <c r="F582" s="162"/>
      <c r="I582" s="158"/>
    </row>
    <row r="583" spans="2:9" ht="14.25" customHeight="1">
      <c r="B583" s="126"/>
      <c r="C583" s="157"/>
      <c r="E583" s="157"/>
      <c r="F583" s="162"/>
      <c r="I583" s="158"/>
    </row>
    <row r="584" spans="2:9" ht="14.25" customHeight="1">
      <c r="B584" s="126"/>
      <c r="C584" s="157"/>
      <c r="E584" s="157"/>
      <c r="F584" s="162"/>
      <c r="I584" s="158"/>
    </row>
    <row r="585" spans="2:9" ht="14.25" customHeight="1">
      <c r="B585" s="126"/>
      <c r="C585" s="157"/>
      <c r="E585" s="157"/>
      <c r="F585" s="162"/>
      <c r="I585" s="158"/>
    </row>
    <row r="586" spans="2:9" ht="14.25" customHeight="1">
      <c r="B586" s="126"/>
      <c r="C586" s="157"/>
      <c r="E586" s="157"/>
      <c r="F586" s="162"/>
      <c r="I586" s="158"/>
    </row>
    <row r="587" spans="2:9" ht="14.25" customHeight="1">
      <c r="B587" s="126"/>
      <c r="C587" s="157"/>
      <c r="E587" s="157"/>
      <c r="F587" s="162"/>
      <c r="I587" s="158"/>
    </row>
    <row r="588" spans="2:9" ht="14.25" customHeight="1">
      <c r="B588" s="126"/>
      <c r="C588" s="157"/>
      <c r="E588" s="157"/>
      <c r="F588" s="162"/>
      <c r="I588" s="158"/>
    </row>
    <row r="589" spans="2:9" ht="14.25" customHeight="1">
      <c r="B589" s="126"/>
      <c r="C589" s="157"/>
      <c r="E589" s="157"/>
      <c r="F589" s="162"/>
      <c r="I589" s="158"/>
    </row>
    <row r="590" spans="2:9" ht="14.25" customHeight="1">
      <c r="B590" s="126"/>
      <c r="C590" s="157"/>
      <c r="E590" s="157"/>
      <c r="F590" s="162"/>
      <c r="I590" s="158"/>
    </row>
    <row r="591" spans="2:9" ht="14.25" customHeight="1">
      <c r="B591" s="126"/>
      <c r="C591" s="157"/>
      <c r="E591" s="157"/>
      <c r="F591" s="162"/>
      <c r="I591" s="158"/>
    </row>
    <row r="592" spans="2:9" ht="14.25" customHeight="1">
      <c r="B592" s="126"/>
      <c r="C592" s="157"/>
      <c r="E592" s="157"/>
      <c r="F592" s="162"/>
      <c r="I592" s="158"/>
    </row>
    <row r="593" spans="2:9" ht="14.25" customHeight="1">
      <c r="B593" s="126"/>
      <c r="C593" s="157"/>
      <c r="E593" s="157"/>
      <c r="F593" s="162"/>
      <c r="I593" s="158"/>
    </row>
    <row r="594" spans="2:9" ht="14.25" customHeight="1">
      <c r="B594" s="126"/>
      <c r="C594" s="157"/>
      <c r="E594" s="157"/>
      <c r="F594" s="162"/>
      <c r="I594" s="158"/>
    </row>
    <row r="595" spans="2:9" ht="14.25" customHeight="1">
      <c r="B595" s="126"/>
      <c r="C595" s="157"/>
      <c r="E595" s="157"/>
      <c r="F595" s="162"/>
      <c r="I595" s="158"/>
    </row>
    <row r="596" spans="2:9" ht="14.25" customHeight="1">
      <c r="B596" s="126"/>
      <c r="C596" s="157"/>
      <c r="E596" s="157"/>
      <c r="F596" s="162"/>
      <c r="I596" s="158"/>
    </row>
    <row r="597" spans="2:9" ht="14.25" customHeight="1">
      <c r="B597" s="126"/>
      <c r="C597" s="157"/>
      <c r="E597" s="157"/>
      <c r="F597" s="162"/>
      <c r="I597" s="158"/>
    </row>
    <row r="598" spans="2:9" ht="14.25" customHeight="1">
      <c r="B598" s="126"/>
      <c r="C598" s="157"/>
      <c r="E598" s="157"/>
      <c r="F598" s="162"/>
      <c r="I598" s="158"/>
    </row>
    <row r="599" spans="2:9" ht="14.25" customHeight="1">
      <c r="B599" s="126"/>
      <c r="C599" s="157"/>
      <c r="E599" s="157"/>
      <c r="F599" s="162"/>
      <c r="I599" s="158"/>
    </row>
    <row r="600" spans="2:9" ht="14.25" customHeight="1">
      <c r="B600" s="126"/>
      <c r="C600" s="157"/>
      <c r="E600" s="157"/>
      <c r="F600" s="162"/>
      <c r="I600" s="158"/>
    </row>
    <row r="601" spans="2:9" ht="14.25" customHeight="1">
      <c r="B601" s="126"/>
      <c r="C601" s="157"/>
      <c r="E601" s="157"/>
      <c r="F601" s="162"/>
      <c r="I601" s="158"/>
    </row>
    <row r="602" spans="2:9" ht="14.25" customHeight="1">
      <c r="B602" s="126"/>
      <c r="C602" s="157"/>
      <c r="E602" s="157"/>
      <c r="F602" s="162"/>
      <c r="I602" s="158"/>
    </row>
    <row r="603" spans="2:9" ht="14.25" customHeight="1">
      <c r="B603" s="126"/>
      <c r="C603" s="157"/>
      <c r="E603" s="157"/>
      <c r="F603" s="162"/>
      <c r="I603" s="158"/>
    </row>
    <row r="604" spans="2:9" ht="14.25" customHeight="1">
      <c r="B604" s="126"/>
      <c r="C604" s="157"/>
      <c r="E604" s="157"/>
      <c r="F604" s="162"/>
      <c r="I604" s="158"/>
    </row>
    <row r="605" spans="2:9" ht="14.25" customHeight="1">
      <c r="B605" s="126"/>
      <c r="C605" s="157"/>
      <c r="E605" s="157"/>
      <c r="F605" s="162"/>
      <c r="I605" s="158"/>
    </row>
    <row r="606" spans="2:9" ht="14.25" customHeight="1">
      <c r="B606" s="126"/>
      <c r="C606" s="157"/>
      <c r="E606" s="157"/>
      <c r="F606" s="162"/>
      <c r="I606" s="158"/>
    </row>
    <row r="607" spans="2:9" ht="14.25" customHeight="1">
      <c r="B607" s="126"/>
      <c r="C607" s="157"/>
      <c r="E607" s="157"/>
      <c r="F607" s="162"/>
      <c r="I607" s="158"/>
    </row>
    <row r="608" spans="2:9" ht="14.25" customHeight="1">
      <c r="B608" s="126"/>
      <c r="C608" s="157"/>
      <c r="E608" s="157"/>
      <c r="F608" s="162"/>
      <c r="I608" s="158"/>
    </row>
    <row r="609" spans="2:9" ht="14.25" customHeight="1">
      <c r="B609" s="126"/>
      <c r="C609" s="157"/>
      <c r="E609" s="157"/>
      <c r="F609" s="162"/>
      <c r="I609" s="158"/>
    </row>
    <row r="610" spans="2:9" ht="14.25" customHeight="1">
      <c r="B610" s="126"/>
      <c r="C610" s="157"/>
      <c r="E610" s="157"/>
      <c r="F610" s="162"/>
      <c r="I610" s="158"/>
    </row>
    <row r="611" spans="2:9" ht="14.25" customHeight="1">
      <c r="B611" s="126"/>
      <c r="C611" s="157"/>
      <c r="E611" s="157"/>
      <c r="F611" s="162"/>
      <c r="I611" s="158"/>
    </row>
    <row r="612" spans="2:9" ht="14.25" customHeight="1">
      <c r="B612" s="126"/>
      <c r="C612" s="157"/>
      <c r="E612" s="157"/>
      <c r="F612" s="162"/>
      <c r="I612" s="158"/>
    </row>
    <row r="613" spans="2:9" ht="14.25" customHeight="1">
      <c r="B613" s="126"/>
      <c r="C613" s="157"/>
      <c r="E613" s="157"/>
      <c r="F613" s="162"/>
      <c r="I613" s="158"/>
    </row>
    <row r="614" spans="2:9" ht="14.25" customHeight="1">
      <c r="B614" s="126"/>
      <c r="C614" s="157"/>
      <c r="E614" s="157"/>
      <c r="F614" s="162"/>
      <c r="I614" s="158"/>
    </row>
    <row r="615" spans="2:9" ht="14.25" customHeight="1">
      <c r="B615" s="126"/>
      <c r="C615" s="157"/>
      <c r="E615" s="157"/>
      <c r="F615" s="162"/>
      <c r="I615" s="158"/>
    </row>
    <row r="616" spans="2:9" ht="14.25" customHeight="1">
      <c r="B616" s="126"/>
      <c r="C616" s="157"/>
      <c r="E616" s="157"/>
      <c r="F616" s="162"/>
      <c r="I616" s="158"/>
    </row>
    <row r="617" spans="2:9" ht="14.25" customHeight="1">
      <c r="B617" s="126"/>
      <c r="C617" s="157"/>
      <c r="E617" s="157"/>
      <c r="F617" s="162"/>
      <c r="I617" s="158"/>
    </row>
    <row r="618" spans="2:9" ht="14.25" customHeight="1">
      <c r="B618" s="126"/>
      <c r="C618" s="157"/>
      <c r="E618" s="157"/>
      <c r="F618" s="162"/>
      <c r="I618" s="158"/>
    </row>
    <row r="619" spans="2:9" ht="14.25" customHeight="1">
      <c r="B619" s="126"/>
      <c r="C619" s="157"/>
      <c r="E619" s="157"/>
      <c r="F619" s="162"/>
      <c r="I619" s="158"/>
    </row>
    <row r="620" spans="2:9" ht="14.25" customHeight="1">
      <c r="B620" s="126"/>
      <c r="C620" s="157"/>
      <c r="E620" s="157"/>
      <c r="F620" s="162"/>
      <c r="I620" s="158"/>
    </row>
    <row r="621" spans="2:9" ht="14.25" customHeight="1">
      <c r="B621" s="126"/>
      <c r="C621" s="157"/>
      <c r="E621" s="157"/>
      <c r="F621" s="162"/>
      <c r="I621" s="158"/>
    </row>
    <row r="622" spans="2:9" ht="14.25" customHeight="1">
      <c r="B622" s="126"/>
      <c r="C622" s="157"/>
      <c r="E622" s="157"/>
      <c r="F622" s="162"/>
      <c r="I622" s="158"/>
    </row>
    <row r="623" spans="2:9" ht="14.25" customHeight="1">
      <c r="B623" s="126"/>
      <c r="C623" s="157"/>
      <c r="E623" s="157"/>
      <c r="F623" s="162"/>
      <c r="I623" s="158"/>
    </row>
    <row r="624" spans="2:9" ht="14.25" customHeight="1">
      <c r="B624" s="126"/>
      <c r="C624" s="157"/>
      <c r="E624" s="157"/>
      <c r="F624" s="162"/>
      <c r="I624" s="158"/>
    </row>
    <row r="625" spans="2:9" ht="14.25" customHeight="1">
      <c r="B625" s="126"/>
      <c r="C625" s="157"/>
      <c r="E625" s="157"/>
      <c r="F625" s="162"/>
      <c r="I625" s="158"/>
    </row>
    <row r="626" spans="2:9" ht="14.25" customHeight="1">
      <c r="B626" s="126"/>
      <c r="C626" s="157"/>
      <c r="E626" s="157"/>
      <c r="F626" s="162"/>
      <c r="I626" s="158"/>
    </row>
    <row r="627" spans="2:9" ht="14.25" customHeight="1">
      <c r="B627" s="126"/>
      <c r="C627" s="157"/>
      <c r="E627" s="157"/>
      <c r="F627" s="162"/>
      <c r="I627" s="158"/>
    </row>
    <row r="628" spans="2:9" ht="14.25" customHeight="1">
      <c r="B628" s="126"/>
      <c r="C628" s="157"/>
      <c r="E628" s="157"/>
      <c r="F628" s="162"/>
      <c r="I628" s="158"/>
    </row>
    <row r="629" spans="2:9" ht="14.25" customHeight="1">
      <c r="B629" s="126"/>
      <c r="C629" s="157"/>
      <c r="E629" s="157"/>
      <c r="F629" s="162"/>
      <c r="I629" s="158"/>
    </row>
    <row r="630" spans="2:9" ht="14.25" customHeight="1">
      <c r="B630" s="126"/>
      <c r="C630" s="157"/>
      <c r="E630" s="157"/>
      <c r="F630" s="162"/>
      <c r="I630" s="158"/>
    </row>
    <row r="631" spans="2:9" ht="14.25" customHeight="1">
      <c r="B631" s="126"/>
      <c r="C631" s="157"/>
      <c r="E631" s="157"/>
      <c r="F631" s="162"/>
      <c r="I631" s="158"/>
    </row>
    <row r="632" spans="2:9" ht="14.25" customHeight="1">
      <c r="B632" s="126"/>
      <c r="C632" s="157"/>
      <c r="E632" s="157"/>
      <c r="F632" s="162"/>
      <c r="I632" s="158"/>
    </row>
    <row r="633" spans="2:9" ht="14.25" customHeight="1">
      <c r="B633" s="126"/>
      <c r="C633" s="157"/>
      <c r="E633" s="157"/>
      <c r="F633" s="162"/>
      <c r="I633" s="158"/>
    </row>
    <row r="634" spans="2:9" ht="14.25" customHeight="1">
      <c r="B634" s="126"/>
      <c r="C634" s="157"/>
      <c r="E634" s="157"/>
      <c r="F634" s="162"/>
      <c r="I634" s="158"/>
    </row>
    <row r="635" spans="2:9" ht="14.25" customHeight="1">
      <c r="B635" s="126"/>
      <c r="C635" s="157"/>
      <c r="E635" s="157"/>
      <c r="F635" s="162"/>
      <c r="I635" s="158"/>
    </row>
    <row r="636" spans="2:9" ht="14.25" customHeight="1">
      <c r="B636" s="126"/>
      <c r="C636" s="157"/>
      <c r="E636" s="157"/>
      <c r="F636" s="162"/>
      <c r="I636" s="158"/>
    </row>
    <row r="637" spans="2:9" ht="14.25" customHeight="1">
      <c r="B637" s="126"/>
      <c r="C637" s="157"/>
      <c r="E637" s="157"/>
      <c r="F637" s="162"/>
      <c r="I637" s="158"/>
    </row>
    <row r="638" spans="2:9" ht="14.25" customHeight="1">
      <c r="B638" s="126"/>
      <c r="C638" s="157"/>
      <c r="E638" s="157"/>
      <c r="F638" s="162"/>
      <c r="I638" s="158"/>
    </row>
    <row r="639" spans="2:9" ht="14.25" customHeight="1">
      <c r="B639" s="126"/>
      <c r="C639" s="157"/>
      <c r="E639" s="157"/>
      <c r="F639" s="162"/>
      <c r="I639" s="158"/>
    </row>
    <row r="640" spans="2:9" ht="14.25" customHeight="1">
      <c r="B640" s="126"/>
      <c r="C640" s="157"/>
      <c r="E640" s="157"/>
      <c r="F640" s="162"/>
      <c r="I640" s="158"/>
    </row>
    <row r="641" spans="2:9" ht="14.25" customHeight="1">
      <c r="B641" s="126"/>
      <c r="C641" s="157"/>
      <c r="E641" s="157"/>
      <c r="F641" s="162"/>
      <c r="I641" s="158"/>
    </row>
    <row r="642" spans="2:9" ht="14.25" customHeight="1">
      <c r="B642" s="126"/>
      <c r="C642" s="157"/>
      <c r="E642" s="157"/>
      <c r="F642" s="162"/>
      <c r="I642" s="158"/>
    </row>
    <row r="643" spans="2:9" ht="14.25" customHeight="1">
      <c r="B643" s="126"/>
      <c r="C643" s="157"/>
      <c r="E643" s="157"/>
      <c r="F643" s="162"/>
      <c r="I643" s="158"/>
    </row>
    <row r="644" spans="2:9" ht="14.25" customHeight="1">
      <c r="B644" s="126"/>
      <c r="C644" s="157"/>
      <c r="E644" s="157"/>
      <c r="F644" s="162"/>
      <c r="I644" s="158"/>
    </row>
    <row r="645" spans="2:9" ht="14.25" customHeight="1">
      <c r="B645" s="126"/>
      <c r="C645" s="157"/>
      <c r="E645" s="157"/>
      <c r="F645" s="162"/>
      <c r="I645" s="158"/>
    </row>
    <row r="646" spans="2:9" ht="14.25" customHeight="1">
      <c r="B646" s="126"/>
      <c r="C646" s="157"/>
      <c r="E646" s="157"/>
      <c r="F646" s="162"/>
      <c r="I646" s="158"/>
    </row>
    <row r="647" spans="2:9" ht="14.25" customHeight="1">
      <c r="B647" s="126"/>
      <c r="C647" s="157"/>
      <c r="E647" s="157"/>
      <c r="F647" s="162"/>
      <c r="I647" s="158"/>
    </row>
    <row r="648" spans="2:9" ht="14.25" customHeight="1">
      <c r="B648" s="126"/>
      <c r="C648" s="157"/>
      <c r="E648" s="157"/>
      <c r="F648" s="162"/>
      <c r="I648" s="158"/>
    </row>
    <row r="649" spans="2:9" ht="14.25" customHeight="1">
      <c r="B649" s="126"/>
      <c r="C649" s="157"/>
      <c r="E649" s="157"/>
      <c r="F649" s="162"/>
      <c r="I649" s="158"/>
    </row>
    <row r="650" spans="2:9" ht="14.25" customHeight="1">
      <c r="B650" s="126"/>
      <c r="C650" s="157"/>
      <c r="E650" s="157"/>
      <c r="F650" s="162"/>
      <c r="I650" s="158"/>
    </row>
    <row r="651" spans="2:9" ht="14.25" customHeight="1">
      <c r="B651" s="126"/>
      <c r="C651" s="157"/>
      <c r="E651" s="157"/>
      <c r="F651" s="162"/>
      <c r="I651" s="158"/>
    </row>
    <row r="652" spans="2:9" ht="14.25" customHeight="1">
      <c r="B652" s="126"/>
      <c r="C652" s="157"/>
      <c r="E652" s="157"/>
      <c r="F652" s="162"/>
      <c r="I652" s="158"/>
    </row>
    <row r="653" spans="2:9" ht="14.25" customHeight="1">
      <c r="B653" s="126"/>
      <c r="C653" s="157"/>
      <c r="E653" s="157"/>
      <c r="F653" s="162"/>
      <c r="I653" s="158"/>
    </row>
    <row r="654" spans="2:9" ht="14.25" customHeight="1">
      <c r="B654" s="126"/>
      <c r="C654" s="157"/>
      <c r="E654" s="157"/>
      <c r="F654" s="162"/>
      <c r="I654" s="158"/>
    </row>
    <row r="655" spans="2:9" ht="14.25" customHeight="1">
      <c r="B655" s="126"/>
      <c r="C655" s="157"/>
      <c r="E655" s="157"/>
      <c r="F655" s="162"/>
      <c r="I655" s="158"/>
    </row>
    <row r="656" spans="2:9" ht="14.25" customHeight="1">
      <c r="B656" s="126"/>
      <c r="C656" s="157"/>
      <c r="E656" s="157"/>
      <c r="F656" s="162"/>
      <c r="I656" s="158"/>
    </row>
    <row r="657" spans="2:9" ht="14.25" customHeight="1">
      <c r="B657" s="126"/>
      <c r="C657" s="157"/>
      <c r="E657" s="157"/>
      <c r="F657" s="162"/>
      <c r="I657" s="158"/>
    </row>
    <row r="658" spans="2:9" ht="14.25" customHeight="1">
      <c r="B658" s="126"/>
      <c r="C658" s="157"/>
      <c r="E658" s="157"/>
      <c r="F658" s="162"/>
      <c r="I658" s="158"/>
    </row>
    <row r="659" spans="2:9" ht="14.25" customHeight="1">
      <c r="B659" s="126"/>
      <c r="C659" s="157"/>
      <c r="E659" s="157"/>
      <c r="F659" s="162"/>
      <c r="I659" s="158"/>
    </row>
    <row r="660" spans="2:9" ht="14.25" customHeight="1">
      <c r="B660" s="126"/>
      <c r="C660" s="157"/>
      <c r="E660" s="157"/>
      <c r="F660" s="162"/>
      <c r="I660" s="158"/>
    </row>
    <row r="661" spans="2:9" ht="14.25" customHeight="1">
      <c r="B661" s="126"/>
      <c r="C661" s="157"/>
      <c r="E661" s="157"/>
      <c r="F661" s="162"/>
      <c r="I661" s="158"/>
    </row>
    <row r="662" spans="2:9" ht="14.25" customHeight="1">
      <c r="B662" s="126"/>
      <c r="C662" s="157"/>
      <c r="E662" s="157"/>
      <c r="F662" s="162"/>
      <c r="I662" s="158"/>
    </row>
    <row r="663" spans="2:9" ht="14.25" customHeight="1">
      <c r="B663" s="126"/>
      <c r="C663" s="157"/>
      <c r="E663" s="157"/>
      <c r="F663" s="162"/>
      <c r="I663" s="158"/>
    </row>
    <row r="664" spans="2:9" ht="14.25" customHeight="1">
      <c r="B664" s="126"/>
      <c r="C664" s="157"/>
      <c r="E664" s="157"/>
      <c r="F664" s="162"/>
      <c r="I664" s="158"/>
    </row>
    <row r="665" spans="2:9" ht="14.25" customHeight="1">
      <c r="B665" s="126"/>
      <c r="C665" s="157"/>
      <c r="E665" s="157"/>
      <c r="F665" s="162"/>
      <c r="I665" s="158"/>
    </row>
    <row r="666" spans="2:9" ht="14.25" customHeight="1">
      <c r="B666" s="126"/>
      <c r="C666" s="157"/>
      <c r="E666" s="157"/>
      <c r="F666" s="162"/>
      <c r="I666" s="158"/>
    </row>
    <row r="667" spans="2:9" ht="14.25" customHeight="1">
      <c r="B667" s="126"/>
      <c r="C667" s="157"/>
      <c r="E667" s="157"/>
      <c r="F667" s="162"/>
      <c r="I667" s="158"/>
    </row>
    <row r="668" spans="2:9" ht="14.25" customHeight="1">
      <c r="B668" s="126"/>
      <c r="C668" s="157"/>
      <c r="E668" s="157"/>
      <c r="F668" s="162"/>
      <c r="I668" s="158"/>
    </row>
    <row r="669" spans="2:9" ht="14.25" customHeight="1">
      <c r="B669" s="126"/>
      <c r="C669" s="157"/>
      <c r="E669" s="157"/>
      <c r="F669" s="162"/>
      <c r="I669" s="158"/>
    </row>
    <row r="670" spans="2:9" ht="14.25" customHeight="1">
      <c r="B670" s="126"/>
      <c r="C670" s="157"/>
      <c r="E670" s="157"/>
      <c r="F670" s="162"/>
      <c r="I670" s="158"/>
    </row>
    <row r="671" spans="2:9" ht="14.25" customHeight="1">
      <c r="B671" s="126"/>
      <c r="C671" s="157"/>
      <c r="E671" s="157"/>
      <c r="F671" s="162"/>
      <c r="I671" s="158"/>
    </row>
    <row r="672" spans="2:9" ht="14.25" customHeight="1">
      <c r="B672" s="126"/>
      <c r="C672" s="157"/>
      <c r="E672" s="157"/>
      <c r="F672" s="162"/>
      <c r="I672" s="158"/>
    </row>
    <row r="673" spans="2:9" ht="14.25" customHeight="1">
      <c r="B673" s="126"/>
      <c r="C673" s="157"/>
      <c r="E673" s="157"/>
      <c r="F673" s="162"/>
      <c r="I673" s="158"/>
    </row>
    <row r="674" spans="2:9" ht="14.25" customHeight="1">
      <c r="B674" s="126"/>
      <c r="C674" s="157"/>
      <c r="E674" s="157"/>
      <c r="F674" s="162"/>
      <c r="I674" s="158"/>
    </row>
    <row r="675" spans="2:9" ht="14.25" customHeight="1">
      <c r="B675" s="126"/>
      <c r="C675" s="157"/>
      <c r="E675" s="157"/>
      <c r="F675" s="162"/>
      <c r="I675" s="158"/>
    </row>
    <row r="676" spans="2:9" ht="14.25" customHeight="1">
      <c r="B676" s="126"/>
      <c r="C676" s="157"/>
      <c r="E676" s="157"/>
      <c r="F676" s="162"/>
      <c r="I676" s="158"/>
    </row>
    <row r="677" spans="2:9" ht="14.25" customHeight="1">
      <c r="B677" s="126"/>
      <c r="C677" s="157"/>
      <c r="E677" s="157"/>
      <c r="F677" s="162"/>
      <c r="I677" s="158"/>
    </row>
    <row r="678" spans="2:9" ht="14.25" customHeight="1">
      <c r="B678" s="126"/>
      <c r="C678" s="157"/>
      <c r="E678" s="157"/>
      <c r="F678" s="162"/>
      <c r="I678" s="158"/>
    </row>
    <row r="679" spans="2:9" ht="14.25" customHeight="1">
      <c r="B679" s="126"/>
      <c r="C679" s="157"/>
      <c r="E679" s="157"/>
      <c r="F679" s="162"/>
      <c r="I679" s="158"/>
    </row>
    <row r="680" spans="2:9" ht="14.25" customHeight="1">
      <c r="B680" s="126"/>
      <c r="C680" s="157"/>
      <c r="E680" s="157"/>
      <c r="F680" s="162"/>
      <c r="I680" s="158"/>
    </row>
    <row r="681" spans="2:9" ht="14.25" customHeight="1">
      <c r="B681" s="126"/>
      <c r="C681" s="157"/>
      <c r="E681" s="157"/>
      <c r="F681" s="162"/>
      <c r="I681" s="158"/>
    </row>
    <row r="682" spans="2:9" ht="14.25" customHeight="1">
      <c r="B682" s="126"/>
      <c r="C682" s="157"/>
      <c r="E682" s="157"/>
      <c r="F682" s="162"/>
      <c r="I682" s="158"/>
    </row>
    <row r="683" spans="2:9" ht="14.25" customHeight="1">
      <c r="B683" s="126"/>
      <c r="C683" s="157"/>
      <c r="E683" s="157"/>
      <c r="F683" s="162"/>
      <c r="I683" s="158"/>
    </row>
    <row r="684" spans="2:9" ht="14.25" customHeight="1">
      <c r="B684" s="126"/>
      <c r="C684" s="157"/>
      <c r="E684" s="157"/>
      <c r="F684" s="162"/>
      <c r="I684" s="158"/>
    </row>
    <row r="685" spans="2:9" ht="14.25" customHeight="1">
      <c r="B685" s="126"/>
      <c r="C685" s="157"/>
      <c r="E685" s="157"/>
      <c r="F685" s="162"/>
      <c r="I685" s="158"/>
    </row>
    <row r="686" spans="2:9" ht="14.25" customHeight="1">
      <c r="B686" s="126"/>
      <c r="C686" s="157"/>
      <c r="E686" s="157"/>
      <c r="F686" s="162"/>
      <c r="I686" s="158"/>
    </row>
    <row r="687" spans="2:9" ht="14.25" customHeight="1">
      <c r="B687" s="126"/>
      <c r="C687" s="157"/>
      <c r="E687" s="157"/>
      <c r="F687" s="162"/>
      <c r="I687" s="158"/>
    </row>
    <row r="688" spans="2:9" ht="14.25" customHeight="1">
      <c r="B688" s="126"/>
      <c r="C688" s="157"/>
      <c r="E688" s="157"/>
      <c r="F688" s="162"/>
      <c r="I688" s="158"/>
    </row>
    <row r="689" spans="2:9" ht="14.25" customHeight="1">
      <c r="B689" s="126"/>
      <c r="C689" s="157"/>
      <c r="E689" s="157"/>
      <c r="F689" s="162"/>
      <c r="I689" s="158"/>
    </row>
    <row r="690" spans="2:9" ht="14.25" customHeight="1">
      <c r="B690" s="126"/>
      <c r="C690" s="157"/>
      <c r="E690" s="157"/>
      <c r="F690" s="162"/>
      <c r="I690" s="158"/>
    </row>
    <row r="691" spans="2:9" ht="14.25" customHeight="1">
      <c r="B691" s="126"/>
      <c r="C691" s="157"/>
      <c r="E691" s="157"/>
      <c r="F691" s="162"/>
      <c r="I691" s="158"/>
    </row>
    <row r="692" spans="2:9" ht="14.25" customHeight="1">
      <c r="B692" s="126"/>
      <c r="C692" s="157"/>
      <c r="E692" s="157"/>
      <c r="F692" s="162"/>
      <c r="I692" s="158"/>
    </row>
    <row r="693" spans="2:9" ht="14.25" customHeight="1">
      <c r="B693" s="126"/>
      <c r="C693" s="157"/>
      <c r="E693" s="157"/>
      <c r="F693" s="162"/>
      <c r="I693" s="158"/>
    </row>
    <row r="694" spans="2:9" ht="14.25" customHeight="1">
      <c r="B694" s="126"/>
      <c r="C694" s="157"/>
      <c r="E694" s="157"/>
      <c r="F694" s="162"/>
      <c r="I694" s="158"/>
    </row>
    <row r="695" spans="2:9" ht="14.25" customHeight="1">
      <c r="B695" s="126"/>
      <c r="C695" s="157"/>
      <c r="E695" s="157"/>
      <c r="F695" s="162"/>
      <c r="I695" s="158"/>
    </row>
    <row r="696" spans="2:9" ht="14.25" customHeight="1">
      <c r="B696" s="126"/>
      <c r="C696" s="157"/>
      <c r="E696" s="157"/>
      <c r="F696" s="162"/>
      <c r="I696" s="158"/>
    </row>
    <row r="697" spans="2:9" ht="14.25" customHeight="1">
      <c r="B697" s="126"/>
      <c r="C697" s="157"/>
      <c r="E697" s="157"/>
      <c r="F697" s="162"/>
      <c r="I697" s="158"/>
    </row>
    <row r="698" spans="2:9" ht="14.25" customHeight="1">
      <c r="B698" s="126"/>
      <c r="C698" s="157"/>
      <c r="E698" s="157"/>
      <c r="F698" s="162"/>
      <c r="I698" s="158"/>
    </row>
    <row r="699" spans="2:9" ht="14.25" customHeight="1">
      <c r="B699" s="126"/>
      <c r="C699" s="157"/>
      <c r="E699" s="157"/>
      <c r="F699" s="162"/>
      <c r="I699" s="158"/>
    </row>
    <row r="700" spans="2:9" ht="14.25" customHeight="1">
      <c r="B700" s="126"/>
      <c r="C700" s="157"/>
      <c r="E700" s="157"/>
      <c r="F700" s="162"/>
      <c r="I700" s="158"/>
    </row>
    <row r="701" spans="2:9" ht="14.25" customHeight="1">
      <c r="B701" s="126"/>
      <c r="C701" s="157"/>
      <c r="E701" s="157"/>
      <c r="F701" s="162"/>
      <c r="I701" s="158"/>
    </row>
    <row r="702" spans="2:9" ht="14.25" customHeight="1">
      <c r="B702" s="126"/>
      <c r="C702" s="157"/>
      <c r="E702" s="157"/>
      <c r="F702" s="162"/>
      <c r="I702" s="158"/>
    </row>
    <row r="703" spans="2:9" ht="14.25" customHeight="1">
      <c r="B703" s="126"/>
      <c r="C703" s="157"/>
      <c r="E703" s="157"/>
      <c r="F703" s="162"/>
      <c r="I703" s="158"/>
    </row>
    <row r="704" spans="2:9" ht="14.25" customHeight="1">
      <c r="B704" s="126"/>
      <c r="C704" s="157"/>
      <c r="E704" s="157"/>
      <c r="F704" s="162"/>
      <c r="I704" s="158"/>
    </row>
    <row r="705" spans="2:9" ht="14.25" customHeight="1">
      <c r="B705" s="126"/>
      <c r="C705" s="157"/>
      <c r="E705" s="157"/>
      <c r="F705" s="162"/>
      <c r="I705" s="158"/>
    </row>
    <row r="706" spans="2:9" ht="14.25" customHeight="1">
      <c r="B706" s="126"/>
      <c r="C706" s="157"/>
      <c r="E706" s="157"/>
      <c r="F706" s="162"/>
      <c r="I706" s="158"/>
    </row>
    <row r="707" spans="2:9" ht="14.25" customHeight="1">
      <c r="B707" s="126"/>
      <c r="C707" s="157"/>
      <c r="E707" s="157"/>
      <c r="F707" s="162"/>
      <c r="I707" s="158"/>
    </row>
    <row r="708" spans="2:9" ht="14.25" customHeight="1">
      <c r="B708" s="126"/>
      <c r="C708" s="157"/>
      <c r="E708" s="157"/>
      <c r="F708" s="162"/>
      <c r="I708" s="158"/>
    </row>
    <row r="709" spans="2:9" ht="14.25" customHeight="1">
      <c r="B709" s="126"/>
      <c r="C709" s="157"/>
      <c r="E709" s="157"/>
      <c r="F709" s="162"/>
      <c r="I709" s="158"/>
    </row>
    <row r="710" spans="2:9" ht="14.25" customHeight="1">
      <c r="B710" s="126"/>
      <c r="C710" s="157"/>
      <c r="E710" s="157"/>
      <c r="F710" s="162"/>
      <c r="I710" s="158"/>
    </row>
    <row r="711" spans="2:9" ht="14.25" customHeight="1">
      <c r="B711" s="126"/>
      <c r="C711" s="157"/>
      <c r="E711" s="157"/>
      <c r="F711" s="162"/>
      <c r="I711" s="158"/>
    </row>
    <row r="712" spans="2:9" ht="14.25" customHeight="1">
      <c r="B712" s="126"/>
      <c r="C712" s="157"/>
      <c r="E712" s="157"/>
      <c r="F712" s="162"/>
      <c r="I712" s="158"/>
    </row>
    <row r="713" spans="2:9" ht="14.25" customHeight="1">
      <c r="B713" s="126"/>
      <c r="C713" s="157"/>
      <c r="E713" s="157"/>
      <c r="F713" s="162"/>
      <c r="I713" s="158"/>
    </row>
    <row r="714" spans="2:9" ht="14.25" customHeight="1">
      <c r="B714" s="126"/>
      <c r="C714" s="157"/>
      <c r="E714" s="157"/>
      <c r="F714" s="162"/>
      <c r="I714" s="158"/>
    </row>
    <row r="715" spans="2:9" ht="14.25" customHeight="1">
      <c r="B715" s="126"/>
      <c r="C715" s="157"/>
      <c r="E715" s="157"/>
      <c r="F715" s="162"/>
      <c r="I715" s="158"/>
    </row>
    <row r="716" spans="2:9" ht="14.25" customHeight="1">
      <c r="B716" s="126"/>
      <c r="C716" s="157"/>
      <c r="E716" s="157"/>
      <c r="F716" s="162"/>
      <c r="I716" s="158"/>
    </row>
    <row r="717" spans="2:9" ht="14.25" customHeight="1">
      <c r="B717" s="126"/>
      <c r="C717" s="157"/>
      <c r="E717" s="157"/>
      <c r="F717" s="162"/>
      <c r="I717" s="158"/>
    </row>
    <row r="718" spans="2:9" ht="14.25" customHeight="1">
      <c r="B718" s="126"/>
      <c r="C718" s="157"/>
      <c r="E718" s="157"/>
      <c r="F718" s="162"/>
      <c r="I718" s="158"/>
    </row>
    <row r="719" spans="2:9" ht="14.25" customHeight="1">
      <c r="B719" s="126"/>
      <c r="C719" s="157"/>
      <c r="E719" s="157"/>
      <c r="F719" s="162"/>
      <c r="I719" s="158"/>
    </row>
    <row r="720" spans="2:9" ht="14.25" customHeight="1">
      <c r="B720" s="126"/>
      <c r="C720" s="157"/>
      <c r="E720" s="157"/>
      <c r="F720" s="162"/>
      <c r="I720" s="158"/>
    </row>
    <row r="721" spans="2:9" ht="14.25" customHeight="1">
      <c r="B721" s="126"/>
      <c r="C721" s="157"/>
      <c r="E721" s="157"/>
      <c r="F721" s="162"/>
      <c r="I721" s="158"/>
    </row>
    <row r="722" spans="2:9" ht="14.25" customHeight="1">
      <c r="B722" s="126"/>
      <c r="C722" s="157"/>
      <c r="E722" s="157"/>
      <c r="F722" s="162"/>
      <c r="I722" s="158"/>
    </row>
    <row r="723" spans="2:9" ht="14.25" customHeight="1">
      <c r="B723" s="126"/>
      <c r="C723" s="157"/>
      <c r="E723" s="157"/>
      <c r="F723" s="162"/>
      <c r="I723" s="158"/>
    </row>
    <row r="724" spans="2:9" ht="14.25" customHeight="1">
      <c r="B724" s="126"/>
      <c r="C724" s="157"/>
      <c r="E724" s="157"/>
      <c r="F724" s="162"/>
      <c r="I724" s="158"/>
    </row>
    <row r="725" spans="2:9" ht="14.25" customHeight="1">
      <c r="B725" s="126"/>
      <c r="C725" s="157"/>
      <c r="E725" s="157"/>
      <c r="F725" s="162"/>
      <c r="I725" s="158"/>
    </row>
    <row r="726" spans="2:9" ht="14.25" customHeight="1">
      <c r="B726" s="126"/>
      <c r="C726" s="157"/>
      <c r="E726" s="157"/>
      <c r="F726" s="162"/>
      <c r="I726" s="158"/>
    </row>
    <row r="727" spans="2:9" ht="14.25" customHeight="1">
      <c r="B727" s="126"/>
      <c r="C727" s="157"/>
      <c r="E727" s="157"/>
      <c r="F727" s="162"/>
      <c r="I727" s="158"/>
    </row>
    <row r="728" spans="2:9" ht="14.25" customHeight="1">
      <c r="B728" s="126"/>
      <c r="C728" s="157"/>
      <c r="E728" s="157"/>
      <c r="F728" s="162"/>
      <c r="I728" s="158"/>
    </row>
    <row r="729" spans="2:9" ht="14.25" customHeight="1">
      <c r="B729" s="126"/>
      <c r="C729" s="157"/>
      <c r="E729" s="157"/>
      <c r="F729" s="162"/>
      <c r="I729" s="158"/>
    </row>
    <row r="730" spans="2:9" ht="14.25" customHeight="1">
      <c r="B730" s="126"/>
      <c r="C730" s="157"/>
      <c r="E730" s="157"/>
      <c r="F730" s="162"/>
      <c r="I730" s="158"/>
    </row>
    <row r="731" spans="2:9" ht="14.25" customHeight="1">
      <c r="B731" s="126"/>
      <c r="C731" s="157"/>
      <c r="E731" s="157"/>
      <c r="F731" s="162"/>
      <c r="I731" s="158"/>
    </row>
    <row r="732" spans="2:9" ht="14.25" customHeight="1">
      <c r="B732" s="126"/>
      <c r="C732" s="157"/>
      <c r="E732" s="157"/>
      <c r="F732" s="162"/>
      <c r="I732" s="158"/>
    </row>
    <row r="733" spans="2:9" ht="14.25" customHeight="1">
      <c r="B733" s="126"/>
      <c r="C733" s="157"/>
      <c r="E733" s="157"/>
      <c r="F733" s="162"/>
      <c r="I733" s="158"/>
    </row>
    <row r="734" spans="2:9" ht="14.25" customHeight="1">
      <c r="B734" s="126"/>
      <c r="C734" s="157"/>
      <c r="E734" s="157"/>
      <c r="F734" s="162"/>
      <c r="I734" s="158"/>
    </row>
    <row r="735" spans="2:9" ht="14.25" customHeight="1">
      <c r="B735" s="126"/>
      <c r="C735" s="157"/>
      <c r="E735" s="157"/>
      <c r="F735" s="162"/>
      <c r="I735" s="158"/>
    </row>
    <row r="736" spans="2:9" ht="14.25" customHeight="1">
      <c r="B736" s="126"/>
      <c r="C736" s="157"/>
      <c r="E736" s="157"/>
      <c r="F736" s="162"/>
      <c r="I736" s="158"/>
    </row>
    <row r="737" spans="2:9" ht="14.25" customHeight="1">
      <c r="B737" s="126"/>
      <c r="C737" s="157"/>
      <c r="E737" s="157"/>
      <c r="F737" s="162"/>
      <c r="I737" s="158"/>
    </row>
    <row r="738" spans="2:9" ht="14.25" customHeight="1">
      <c r="B738" s="126"/>
      <c r="C738" s="157"/>
      <c r="E738" s="157"/>
      <c r="F738" s="162"/>
      <c r="I738" s="158"/>
    </row>
    <row r="739" spans="2:9" ht="14.25" customHeight="1">
      <c r="B739" s="126"/>
      <c r="C739" s="157"/>
      <c r="E739" s="157"/>
      <c r="F739" s="162"/>
      <c r="I739" s="158"/>
    </row>
    <row r="740" spans="2:9" ht="14.25" customHeight="1">
      <c r="B740" s="126"/>
      <c r="C740" s="157"/>
      <c r="E740" s="157"/>
      <c r="F740" s="162"/>
      <c r="I740" s="158"/>
    </row>
    <row r="741" spans="2:9" ht="14.25" customHeight="1">
      <c r="B741" s="126"/>
      <c r="C741" s="157"/>
      <c r="E741" s="157"/>
      <c r="F741" s="162"/>
      <c r="I741" s="158"/>
    </row>
    <row r="742" spans="2:9" ht="14.25" customHeight="1">
      <c r="B742" s="126"/>
      <c r="C742" s="157"/>
      <c r="E742" s="157"/>
      <c r="F742" s="162"/>
      <c r="I742" s="158"/>
    </row>
    <row r="743" spans="2:9" ht="14.25" customHeight="1">
      <c r="B743" s="126"/>
      <c r="C743" s="157"/>
      <c r="E743" s="157"/>
      <c r="F743" s="162"/>
      <c r="I743" s="158"/>
    </row>
    <row r="744" spans="2:9" ht="14.25" customHeight="1">
      <c r="B744" s="126"/>
      <c r="C744" s="157"/>
      <c r="E744" s="157"/>
      <c r="F744" s="162"/>
      <c r="I744" s="158"/>
    </row>
    <row r="745" spans="2:9" ht="14.25" customHeight="1">
      <c r="B745" s="126"/>
      <c r="C745" s="157"/>
      <c r="E745" s="157"/>
      <c r="F745" s="162"/>
      <c r="I745" s="158"/>
    </row>
    <row r="746" spans="2:9" ht="14.25" customHeight="1">
      <c r="B746" s="126"/>
      <c r="C746" s="157"/>
      <c r="E746" s="157"/>
      <c r="F746" s="162"/>
      <c r="I746" s="158"/>
    </row>
    <row r="747" spans="2:9" ht="14.25" customHeight="1">
      <c r="B747" s="126"/>
      <c r="C747" s="157"/>
      <c r="E747" s="157"/>
      <c r="F747" s="162"/>
      <c r="I747" s="158"/>
    </row>
    <row r="748" spans="2:9" ht="14.25" customHeight="1">
      <c r="B748" s="126"/>
      <c r="C748" s="157"/>
      <c r="E748" s="157"/>
      <c r="F748" s="162"/>
      <c r="I748" s="158"/>
    </row>
    <row r="749" spans="2:9" ht="14.25" customHeight="1">
      <c r="B749" s="126"/>
      <c r="C749" s="157"/>
      <c r="E749" s="157"/>
      <c r="F749" s="162"/>
      <c r="I749" s="158"/>
    </row>
    <row r="750" spans="2:9" ht="14.25" customHeight="1">
      <c r="B750" s="126"/>
      <c r="C750" s="157"/>
      <c r="E750" s="157"/>
      <c r="F750" s="162"/>
      <c r="I750" s="158"/>
    </row>
    <row r="751" spans="2:9" ht="14.25" customHeight="1">
      <c r="B751" s="126"/>
      <c r="C751" s="157"/>
      <c r="E751" s="157"/>
      <c r="F751" s="162"/>
      <c r="I751" s="158"/>
    </row>
    <row r="752" spans="2:9" ht="14.25" customHeight="1">
      <c r="B752" s="126"/>
      <c r="C752" s="157"/>
      <c r="E752" s="157"/>
      <c r="F752" s="162"/>
      <c r="I752" s="158"/>
    </row>
    <row r="753" spans="2:9" ht="14.25" customHeight="1">
      <c r="B753" s="126"/>
      <c r="C753" s="157"/>
      <c r="E753" s="157"/>
      <c r="F753" s="162"/>
      <c r="I753" s="158"/>
    </row>
    <row r="754" spans="2:9" ht="14.25" customHeight="1">
      <c r="B754" s="126"/>
      <c r="C754" s="157"/>
      <c r="E754" s="157"/>
      <c r="F754" s="162"/>
      <c r="I754" s="158"/>
    </row>
    <row r="755" spans="2:9" ht="14.25" customHeight="1">
      <c r="B755" s="126"/>
      <c r="C755" s="157"/>
      <c r="E755" s="157"/>
      <c r="F755" s="162"/>
      <c r="I755" s="158"/>
    </row>
    <row r="756" spans="2:9" ht="14.25" customHeight="1">
      <c r="B756" s="126"/>
      <c r="C756" s="157"/>
      <c r="E756" s="157"/>
      <c r="F756" s="162"/>
      <c r="I756" s="158"/>
    </row>
    <row r="757" spans="2:9" ht="14.25" customHeight="1">
      <c r="B757" s="126"/>
      <c r="C757" s="157"/>
      <c r="E757" s="157"/>
      <c r="F757" s="162"/>
      <c r="I757" s="158"/>
    </row>
    <row r="758" spans="2:9" ht="14.25" customHeight="1">
      <c r="B758" s="126"/>
      <c r="C758" s="157"/>
      <c r="E758" s="157"/>
      <c r="F758" s="162"/>
      <c r="I758" s="158"/>
    </row>
    <row r="759" spans="2:9" ht="14.25" customHeight="1">
      <c r="B759" s="126"/>
      <c r="C759" s="157"/>
      <c r="E759" s="157"/>
      <c r="F759" s="162"/>
      <c r="I759" s="158"/>
    </row>
    <row r="760" spans="2:9" ht="14.25" customHeight="1">
      <c r="B760" s="126"/>
      <c r="C760" s="157"/>
      <c r="E760" s="157"/>
      <c r="F760" s="162"/>
      <c r="I760" s="158"/>
    </row>
    <row r="761" spans="2:9" ht="14.25" customHeight="1">
      <c r="B761" s="126"/>
      <c r="C761" s="157"/>
      <c r="E761" s="157"/>
      <c r="F761" s="162"/>
      <c r="I761" s="158"/>
    </row>
    <row r="762" spans="2:9" ht="14.25" customHeight="1">
      <c r="B762" s="126"/>
      <c r="C762" s="157"/>
      <c r="E762" s="157"/>
      <c r="F762" s="162"/>
      <c r="I762" s="158"/>
    </row>
    <row r="763" spans="2:9" ht="14.25" customHeight="1">
      <c r="B763" s="126"/>
      <c r="C763" s="157"/>
      <c r="E763" s="157"/>
      <c r="F763" s="162"/>
      <c r="I763" s="158"/>
    </row>
    <row r="764" spans="2:9" ht="14.25" customHeight="1">
      <c r="B764" s="126"/>
      <c r="C764" s="157"/>
      <c r="E764" s="157"/>
      <c r="F764" s="162"/>
      <c r="I764" s="158"/>
    </row>
    <row r="765" spans="2:9" ht="14.25" customHeight="1">
      <c r="B765" s="126"/>
      <c r="C765" s="157"/>
      <c r="E765" s="157"/>
      <c r="F765" s="162"/>
      <c r="I765" s="158"/>
    </row>
    <row r="766" spans="2:9" ht="14.25" customHeight="1">
      <c r="B766" s="126"/>
      <c r="C766" s="157"/>
      <c r="E766" s="157"/>
      <c r="F766" s="162"/>
      <c r="I766" s="158"/>
    </row>
    <row r="767" spans="2:9" ht="14.25" customHeight="1">
      <c r="B767" s="126"/>
      <c r="C767" s="157"/>
      <c r="E767" s="157"/>
      <c r="F767" s="162"/>
      <c r="I767" s="158"/>
    </row>
    <row r="768" spans="2:9" ht="14.25" customHeight="1">
      <c r="B768" s="126"/>
      <c r="C768" s="157"/>
      <c r="E768" s="157"/>
      <c r="F768" s="162"/>
      <c r="I768" s="158"/>
    </row>
    <row r="769" spans="2:9" ht="14.25" customHeight="1">
      <c r="B769" s="126"/>
      <c r="C769" s="157"/>
      <c r="E769" s="157"/>
      <c r="F769" s="162"/>
      <c r="I769" s="158"/>
    </row>
    <row r="770" spans="2:9" ht="14.25" customHeight="1">
      <c r="B770" s="126"/>
      <c r="C770" s="157"/>
      <c r="E770" s="157"/>
      <c r="F770" s="162"/>
      <c r="I770" s="158"/>
    </row>
    <row r="771" spans="2:9" ht="14.25" customHeight="1">
      <c r="B771" s="126"/>
      <c r="C771" s="157"/>
      <c r="E771" s="157"/>
      <c r="F771" s="162"/>
      <c r="I771" s="158"/>
    </row>
    <row r="772" spans="2:9" ht="14.25" customHeight="1">
      <c r="B772" s="126"/>
      <c r="C772" s="157"/>
      <c r="E772" s="157"/>
      <c r="F772" s="162"/>
      <c r="I772" s="158"/>
    </row>
    <row r="773" spans="2:9" ht="14.25" customHeight="1">
      <c r="B773" s="126"/>
      <c r="C773" s="157"/>
      <c r="E773" s="157"/>
      <c r="F773" s="162"/>
      <c r="I773" s="158"/>
    </row>
    <row r="774" spans="2:9" ht="14.25" customHeight="1">
      <c r="B774" s="126"/>
      <c r="C774" s="157"/>
      <c r="E774" s="157"/>
      <c r="F774" s="162"/>
      <c r="I774" s="158"/>
    </row>
    <row r="775" spans="2:9" ht="14.25" customHeight="1">
      <c r="B775" s="126"/>
      <c r="C775" s="157"/>
      <c r="E775" s="157"/>
      <c r="F775" s="162"/>
      <c r="I775" s="158"/>
    </row>
    <row r="776" spans="2:9" ht="14.25" customHeight="1">
      <c r="B776" s="126"/>
      <c r="C776" s="157"/>
      <c r="E776" s="157"/>
      <c r="F776" s="162"/>
      <c r="I776" s="158"/>
    </row>
    <row r="777" spans="2:9" ht="14.25" customHeight="1">
      <c r="B777" s="126"/>
      <c r="C777" s="157"/>
      <c r="E777" s="157"/>
      <c r="F777" s="162"/>
      <c r="I777" s="158"/>
    </row>
    <row r="778" spans="2:9" ht="14.25" customHeight="1">
      <c r="B778" s="126"/>
      <c r="C778" s="157"/>
      <c r="E778" s="157"/>
      <c r="F778" s="162"/>
      <c r="I778" s="158"/>
    </row>
    <row r="779" spans="2:9" ht="14.25" customHeight="1">
      <c r="B779" s="126"/>
      <c r="C779" s="157"/>
      <c r="E779" s="157"/>
      <c r="F779" s="162"/>
      <c r="I779" s="158"/>
    </row>
    <row r="780" spans="2:9" ht="14.25" customHeight="1">
      <c r="B780" s="126"/>
      <c r="C780" s="157"/>
      <c r="E780" s="157"/>
      <c r="F780" s="162"/>
      <c r="I780" s="158"/>
    </row>
    <row r="781" spans="2:9" ht="14.25" customHeight="1">
      <c r="B781" s="126"/>
      <c r="C781" s="157"/>
      <c r="E781" s="157"/>
      <c r="F781" s="162"/>
      <c r="I781" s="158"/>
    </row>
    <row r="782" spans="2:9" ht="14.25" customHeight="1">
      <c r="B782" s="126"/>
      <c r="C782" s="157"/>
      <c r="E782" s="157"/>
      <c r="F782" s="162"/>
      <c r="I782" s="158"/>
    </row>
    <row r="783" spans="2:9" ht="14.25" customHeight="1">
      <c r="B783" s="126"/>
      <c r="C783" s="157"/>
      <c r="E783" s="157"/>
      <c r="F783" s="162"/>
      <c r="I783" s="158"/>
    </row>
    <row r="784" spans="2:9" ht="14.25" customHeight="1">
      <c r="B784" s="126"/>
      <c r="C784" s="157"/>
      <c r="E784" s="157"/>
      <c r="F784" s="162"/>
      <c r="I784" s="158"/>
    </row>
    <row r="785" spans="2:9" ht="14.25" customHeight="1">
      <c r="B785" s="126"/>
      <c r="C785" s="157"/>
      <c r="E785" s="157"/>
      <c r="F785" s="162"/>
      <c r="I785" s="158"/>
    </row>
    <row r="786" spans="2:9" ht="14.25" customHeight="1">
      <c r="B786" s="126"/>
      <c r="C786" s="157"/>
      <c r="E786" s="157"/>
      <c r="F786" s="162"/>
      <c r="I786" s="158"/>
    </row>
    <row r="787" spans="2:9" ht="14.25" customHeight="1">
      <c r="B787" s="126"/>
      <c r="C787" s="157"/>
      <c r="E787" s="157"/>
      <c r="F787" s="162"/>
      <c r="I787" s="158"/>
    </row>
    <row r="788" spans="2:9" ht="14.25" customHeight="1">
      <c r="B788" s="126"/>
      <c r="C788" s="157"/>
      <c r="E788" s="157"/>
      <c r="F788" s="162"/>
      <c r="I788" s="158"/>
    </row>
    <row r="789" spans="2:9" ht="14.25" customHeight="1">
      <c r="B789" s="126"/>
      <c r="C789" s="157"/>
      <c r="E789" s="157"/>
      <c r="F789" s="162"/>
      <c r="I789" s="158"/>
    </row>
    <row r="790" spans="2:9" ht="14.25" customHeight="1">
      <c r="B790" s="126"/>
      <c r="C790" s="157"/>
      <c r="E790" s="157"/>
      <c r="F790" s="162"/>
      <c r="I790" s="158"/>
    </row>
    <row r="791" spans="2:9" ht="14.25" customHeight="1">
      <c r="B791" s="126"/>
      <c r="C791" s="157"/>
      <c r="E791" s="157"/>
      <c r="F791" s="162"/>
      <c r="I791" s="158"/>
    </row>
    <row r="792" spans="2:9" ht="14.25" customHeight="1">
      <c r="B792" s="126"/>
      <c r="C792" s="157"/>
      <c r="E792" s="157"/>
      <c r="F792" s="162"/>
      <c r="I792" s="158"/>
    </row>
    <row r="793" spans="2:9" ht="14.25" customHeight="1">
      <c r="B793" s="126"/>
      <c r="C793" s="157"/>
      <c r="E793" s="157"/>
      <c r="F793" s="162"/>
      <c r="I793" s="158"/>
    </row>
    <row r="794" spans="2:9" ht="14.25" customHeight="1">
      <c r="B794" s="126"/>
      <c r="C794" s="157"/>
      <c r="E794" s="157"/>
      <c r="F794" s="162"/>
      <c r="I794" s="158"/>
    </row>
    <row r="795" spans="2:9" ht="14.25" customHeight="1">
      <c r="B795" s="126"/>
      <c r="C795" s="157"/>
      <c r="E795" s="157"/>
      <c r="F795" s="162"/>
      <c r="I795" s="158"/>
    </row>
    <row r="796" spans="2:9" ht="14.25" customHeight="1">
      <c r="B796" s="126"/>
      <c r="C796" s="157"/>
      <c r="E796" s="157"/>
      <c r="F796" s="162"/>
      <c r="I796" s="158"/>
    </row>
    <row r="797" spans="2:9" ht="14.25" customHeight="1">
      <c r="B797" s="126"/>
      <c r="C797" s="157"/>
      <c r="E797" s="157"/>
      <c r="F797" s="162"/>
      <c r="I797" s="158"/>
    </row>
    <row r="798" spans="2:9" ht="14.25" customHeight="1">
      <c r="B798" s="126"/>
      <c r="C798" s="157"/>
      <c r="E798" s="157"/>
      <c r="F798" s="162"/>
      <c r="I798" s="158"/>
    </row>
    <row r="799" spans="2:9" ht="14.25" customHeight="1">
      <c r="B799" s="126"/>
      <c r="C799" s="157"/>
      <c r="E799" s="157"/>
      <c r="F799" s="162"/>
      <c r="I799" s="158"/>
    </row>
    <row r="800" spans="2:9" ht="14.25" customHeight="1">
      <c r="B800" s="126"/>
      <c r="C800" s="157"/>
      <c r="E800" s="157"/>
      <c r="F800" s="162"/>
      <c r="I800" s="158"/>
    </row>
    <row r="801" spans="2:9" ht="14.25" customHeight="1">
      <c r="B801" s="126"/>
      <c r="C801" s="157"/>
      <c r="E801" s="157"/>
      <c r="F801" s="162"/>
      <c r="I801" s="158"/>
    </row>
    <row r="802" spans="2:9" ht="14.25" customHeight="1">
      <c r="B802" s="126"/>
      <c r="C802" s="157"/>
      <c r="E802" s="157"/>
      <c r="F802" s="162"/>
      <c r="I802" s="158"/>
    </row>
    <row r="803" spans="2:9" ht="14.25" customHeight="1">
      <c r="B803" s="126"/>
      <c r="C803" s="157"/>
      <c r="E803" s="157"/>
      <c r="F803" s="162"/>
      <c r="I803" s="158"/>
    </row>
    <row r="804" spans="2:9" ht="14.25" customHeight="1">
      <c r="B804" s="126"/>
      <c r="C804" s="157"/>
      <c r="E804" s="157"/>
      <c r="F804" s="162"/>
      <c r="I804" s="158"/>
    </row>
    <row r="805" spans="2:9" ht="14.25" customHeight="1">
      <c r="B805" s="126"/>
      <c r="C805" s="157"/>
      <c r="E805" s="157"/>
      <c r="F805" s="162"/>
      <c r="I805" s="158"/>
    </row>
    <row r="806" spans="2:9" ht="14.25" customHeight="1">
      <c r="B806" s="126"/>
      <c r="C806" s="157"/>
      <c r="E806" s="157"/>
      <c r="F806" s="162"/>
      <c r="I806" s="158"/>
    </row>
    <row r="807" spans="2:9" ht="14.25" customHeight="1">
      <c r="B807" s="126"/>
      <c r="C807" s="157"/>
      <c r="E807" s="157"/>
      <c r="F807" s="162"/>
      <c r="I807" s="158"/>
    </row>
    <row r="808" spans="2:9" ht="14.25" customHeight="1">
      <c r="B808" s="126"/>
      <c r="C808" s="157"/>
      <c r="E808" s="157"/>
      <c r="F808" s="162"/>
      <c r="I808" s="158"/>
    </row>
    <row r="809" spans="2:9" ht="14.25" customHeight="1">
      <c r="B809" s="126"/>
      <c r="C809" s="157"/>
      <c r="E809" s="157"/>
      <c r="F809" s="162"/>
      <c r="I809" s="158"/>
    </row>
    <row r="810" spans="2:9" ht="14.25" customHeight="1">
      <c r="B810" s="126"/>
      <c r="C810" s="157"/>
      <c r="E810" s="157"/>
      <c r="F810" s="162"/>
      <c r="I810" s="158"/>
    </row>
    <row r="811" spans="2:9" ht="14.25" customHeight="1">
      <c r="B811" s="126"/>
      <c r="C811" s="157"/>
      <c r="E811" s="157"/>
      <c r="F811" s="162"/>
      <c r="I811" s="158"/>
    </row>
    <row r="812" spans="2:9" ht="14.25" customHeight="1">
      <c r="B812" s="126"/>
      <c r="C812" s="157"/>
      <c r="E812" s="157"/>
      <c r="F812" s="162"/>
      <c r="I812" s="158"/>
    </row>
    <row r="813" spans="2:9" ht="14.25" customHeight="1">
      <c r="B813" s="126"/>
      <c r="C813" s="157"/>
      <c r="E813" s="157"/>
      <c r="F813" s="162"/>
      <c r="I813" s="158"/>
    </row>
    <row r="814" spans="2:9" ht="14.25" customHeight="1">
      <c r="B814" s="126"/>
      <c r="C814" s="157"/>
      <c r="E814" s="157"/>
      <c r="F814" s="162"/>
      <c r="I814" s="158"/>
    </row>
    <row r="815" spans="2:9" ht="14.25" customHeight="1">
      <c r="B815" s="126"/>
      <c r="C815" s="157"/>
      <c r="E815" s="157"/>
      <c r="F815" s="162"/>
      <c r="I815" s="158"/>
    </row>
    <row r="816" spans="2:9" ht="14.25" customHeight="1">
      <c r="B816" s="126"/>
      <c r="C816" s="157"/>
      <c r="E816" s="157"/>
      <c r="F816" s="162"/>
      <c r="I816" s="158"/>
    </row>
    <row r="817" spans="2:9" ht="14.25" customHeight="1">
      <c r="B817" s="126"/>
      <c r="C817" s="157"/>
      <c r="E817" s="157"/>
      <c r="F817" s="162"/>
      <c r="I817" s="158"/>
    </row>
    <row r="818" spans="2:9" ht="14.25" customHeight="1">
      <c r="B818" s="126"/>
      <c r="C818" s="157"/>
      <c r="E818" s="157"/>
      <c r="F818" s="162"/>
      <c r="I818" s="158"/>
    </row>
    <row r="819" spans="2:9" ht="14.25" customHeight="1">
      <c r="B819" s="126"/>
      <c r="C819" s="157"/>
      <c r="E819" s="157"/>
      <c r="F819" s="162"/>
      <c r="I819" s="158"/>
    </row>
    <row r="820" spans="2:9" ht="14.25" customHeight="1">
      <c r="B820" s="126"/>
      <c r="C820" s="157"/>
      <c r="E820" s="157"/>
      <c r="F820" s="162"/>
      <c r="I820" s="158"/>
    </row>
    <row r="821" spans="2:9" ht="14.25" customHeight="1">
      <c r="B821" s="126"/>
      <c r="C821" s="157"/>
      <c r="E821" s="157"/>
      <c r="F821" s="162"/>
      <c r="I821" s="158"/>
    </row>
    <row r="822" spans="2:9" ht="14.25" customHeight="1">
      <c r="B822" s="126"/>
      <c r="C822" s="157"/>
      <c r="E822" s="157"/>
      <c r="F822" s="162"/>
      <c r="I822" s="158"/>
    </row>
    <row r="823" spans="2:9" ht="14.25" customHeight="1">
      <c r="B823" s="126"/>
      <c r="C823" s="157"/>
      <c r="E823" s="157"/>
      <c r="F823" s="162"/>
      <c r="I823" s="158"/>
    </row>
    <row r="824" spans="2:9" ht="14.25" customHeight="1">
      <c r="B824" s="126"/>
      <c r="C824" s="157"/>
      <c r="E824" s="157"/>
      <c r="F824" s="162"/>
      <c r="I824" s="158"/>
    </row>
    <row r="825" spans="2:9" ht="14.25" customHeight="1">
      <c r="B825" s="126"/>
      <c r="C825" s="157"/>
      <c r="E825" s="157"/>
      <c r="F825" s="162"/>
      <c r="I825" s="158"/>
    </row>
    <row r="826" spans="2:9" ht="14.25" customHeight="1">
      <c r="B826" s="126"/>
      <c r="C826" s="157"/>
      <c r="E826" s="157"/>
      <c r="F826" s="162"/>
      <c r="I826" s="158"/>
    </row>
    <row r="827" spans="2:9" ht="14.25" customHeight="1">
      <c r="B827" s="126"/>
      <c r="C827" s="157"/>
      <c r="E827" s="157"/>
      <c r="F827" s="162"/>
      <c r="I827" s="158"/>
    </row>
    <row r="828" spans="2:9" ht="14.25" customHeight="1">
      <c r="B828" s="126"/>
      <c r="C828" s="157"/>
      <c r="E828" s="157"/>
      <c r="F828" s="162"/>
      <c r="I828" s="158"/>
    </row>
    <row r="829" spans="2:9" ht="14.25" customHeight="1">
      <c r="B829" s="126"/>
      <c r="C829" s="157"/>
      <c r="E829" s="157"/>
      <c r="F829" s="162"/>
      <c r="I829" s="158"/>
    </row>
    <row r="830" spans="2:9" ht="14.25" customHeight="1">
      <c r="B830" s="126"/>
      <c r="C830" s="157"/>
      <c r="E830" s="157"/>
      <c r="F830" s="162"/>
      <c r="I830" s="158"/>
    </row>
    <row r="831" spans="2:9" ht="14.25" customHeight="1">
      <c r="B831" s="126"/>
      <c r="C831" s="157"/>
      <c r="E831" s="157"/>
      <c r="F831" s="162"/>
      <c r="I831" s="158"/>
    </row>
    <row r="832" spans="2:9" ht="14.25" customHeight="1">
      <c r="B832" s="126"/>
      <c r="C832" s="157"/>
      <c r="E832" s="157"/>
      <c r="F832" s="162"/>
      <c r="I832" s="158"/>
    </row>
    <row r="833" spans="2:9" ht="14.25" customHeight="1">
      <c r="B833" s="126"/>
      <c r="C833" s="157"/>
      <c r="E833" s="157"/>
      <c r="F833" s="162"/>
      <c r="I833" s="158"/>
    </row>
    <row r="834" spans="2:9" ht="14.25" customHeight="1">
      <c r="B834" s="126"/>
      <c r="C834" s="157"/>
      <c r="E834" s="157"/>
      <c r="F834" s="162"/>
      <c r="I834" s="158"/>
    </row>
    <row r="835" spans="2:9" ht="14.25" customHeight="1">
      <c r="B835" s="126"/>
      <c r="C835" s="157"/>
      <c r="E835" s="157"/>
      <c r="F835" s="162"/>
      <c r="I835" s="158"/>
    </row>
    <row r="836" spans="2:9" ht="14.25" customHeight="1">
      <c r="B836" s="126"/>
      <c r="C836" s="157"/>
      <c r="E836" s="157"/>
      <c r="F836" s="162"/>
      <c r="I836" s="158"/>
    </row>
    <row r="837" spans="2:9" ht="14.25" customHeight="1">
      <c r="B837" s="126"/>
      <c r="C837" s="157"/>
      <c r="E837" s="157"/>
      <c r="F837" s="162"/>
      <c r="I837" s="158"/>
    </row>
    <row r="838" spans="2:9" ht="14.25" customHeight="1">
      <c r="B838" s="126"/>
      <c r="C838" s="157"/>
      <c r="E838" s="157"/>
      <c r="F838" s="162"/>
      <c r="I838" s="158"/>
    </row>
    <row r="839" spans="2:9" ht="14.25" customHeight="1">
      <c r="B839" s="126"/>
      <c r="C839" s="157"/>
      <c r="E839" s="157"/>
      <c r="F839" s="162"/>
      <c r="I839" s="158"/>
    </row>
    <row r="840" spans="2:9" ht="14.25" customHeight="1">
      <c r="B840" s="126"/>
      <c r="C840" s="157"/>
      <c r="E840" s="157"/>
      <c r="F840" s="162"/>
      <c r="I840" s="158"/>
    </row>
    <row r="841" spans="2:9" ht="14.25" customHeight="1">
      <c r="B841" s="126"/>
      <c r="C841" s="157"/>
      <c r="E841" s="157"/>
      <c r="F841" s="162"/>
      <c r="I841" s="158"/>
    </row>
    <row r="842" spans="2:9" ht="14.25" customHeight="1">
      <c r="B842" s="126"/>
      <c r="C842" s="157"/>
      <c r="E842" s="157"/>
      <c r="F842" s="162"/>
      <c r="I842" s="158"/>
    </row>
    <row r="843" spans="2:9" ht="14.25" customHeight="1">
      <c r="B843" s="126"/>
      <c r="C843" s="157"/>
      <c r="E843" s="157"/>
      <c r="F843" s="162"/>
      <c r="I843" s="158"/>
    </row>
    <row r="844" spans="2:9" ht="14.25" customHeight="1">
      <c r="B844" s="126"/>
      <c r="C844" s="157"/>
      <c r="E844" s="157"/>
      <c r="F844" s="162"/>
      <c r="I844" s="158"/>
    </row>
    <row r="845" spans="2:9" ht="14.25" customHeight="1">
      <c r="B845" s="126"/>
      <c r="C845" s="157"/>
      <c r="E845" s="157"/>
      <c r="F845" s="162"/>
      <c r="I845" s="158"/>
    </row>
    <row r="846" spans="2:9" ht="14.25" customHeight="1">
      <c r="B846" s="126"/>
      <c r="C846" s="157"/>
      <c r="E846" s="157"/>
      <c r="F846" s="162"/>
      <c r="I846" s="158"/>
    </row>
    <row r="847" spans="2:9" ht="14.25" customHeight="1">
      <c r="B847" s="126"/>
      <c r="C847" s="157"/>
      <c r="E847" s="157"/>
      <c r="F847" s="162"/>
      <c r="I847" s="158"/>
    </row>
    <row r="848" spans="2:9" ht="14.25" customHeight="1">
      <c r="B848" s="126"/>
      <c r="C848" s="157"/>
      <c r="E848" s="157"/>
      <c r="F848" s="162"/>
      <c r="I848" s="158"/>
    </row>
    <row r="849" spans="2:9" ht="14.25" customHeight="1">
      <c r="B849" s="126"/>
      <c r="C849" s="157"/>
      <c r="E849" s="157"/>
      <c r="F849" s="162"/>
      <c r="I849" s="158"/>
    </row>
    <row r="850" spans="2:9" ht="14.25" customHeight="1">
      <c r="B850" s="126"/>
      <c r="C850" s="157"/>
      <c r="E850" s="157"/>
      <c r="F850" s="162"/>
      <c r="I850" s="158"/>
    </row>
    <row r="851" spans="2:9" ht="14.25" customHeight="1">
      <c r="B851" s="126"/>
      <c r="C851" s="157"/>
      <c r="E851" s="157"/>
      <c r="F851" s="162"/>
      <c r="I851" s="158"/>
    </row>
    <row r="852" spans="2:9" ht="14.25" customHeight="1">
      <c r="B852" s="126"/>
      <c r="C852" s="157"/>
      <c r="E852" s="157"/>
      <c r="F852" s="162"/>
      <c r="I852" s="158"/>
    </row>
    <row r="853" spans="2:9" ht="14.25" customHeight="1">
      <c r="B853" s="126"/>
      <c r="C853" s="157"/>
      <c r="E853" s="157"/>
      <c r="F853" s="162"/>
      <c r="I853" s="158"/>
    </row>
    <row r="854" spans="2:9" ht="14.25" customHeight="1">
      <c r="B854" s="126"/>
      <c r="C854" s="157"/>
      <c r="E854" s="157"/>
      <c r="F854" s="162"/>
      <c r="I854" s="158"/>
    </row>
    <row r="855" spans="2:9" ht="14.25" customHeight="1">
      <c r="B855" s="126"/>
      <c r="C855" s="157"/>
      <c r="E855" s="157"/>
      <c r="F855" s="162"/>
      <c r="I855" s="158"/>
    </row>
    <row r="856" spans="2:9" ht="14.25" customHeight="1">
      <c r="B856" s="126"/>
      <c r="C856" s="157"/>
      <c r="E856" s="157"/>
      <c r="F856" s="162"/>
      <c r="I856" s="158"/>
    </row>
    <row r="857" spans="2:9" ht="14.25" customHeight="1">
      <c r="B857" s="126"/>
      <c r="C857" s="157"/>
      <c r="E857" s="157"/>
      <c r="F857" s="162"/>
      <c r="I857" s="158"/>
    </row>
    <row r="858" spans="2:9" ht="14.25" customHeight="1">
      <c r="B858" s="126"/>
      <c r="C858" s="157"/>
      <c r="E858" s="157"/>
      <c r="F858" s="162"/>
      <c r="I858" s="158"/>
    </row>
    <row r="859" spans="2:9" ht="14.25" customHeight="1">
      <c r="B859" s="126"/>
      <c r="C859" s="157"/>
      <c r="E859" s="157"/>
      <c r="F859" s="162"/>
      <c r="I859" s="158"/>
    </row>
    <row r="860" spans="2:9" ht="14.25" customHeight="1">
      <c r="B860" s="126"/>
      <c r="C860" s="157"/>
      <c r="E860" s="157"/>
      <c r="F860" s="162"/>
      <c r="I860" s="158"/>
    </row>
    <row r="861" spans="2:9" ht="14.25" customHeight="1">
      <c r="B861" s="126"/>
      <c r="C861" s="157"/>
      <c r="E861" s="157"/>
      <c r="F861" s="162"/>
      <c r="I861" s="158"/>
    </row>
    <row r="862" spans="2:9" ht="14.25" customHeight="1">
      <c r="B862" s="126"/>
      <c r="C862" s="157"/>
      <c r="E862" s="157"/>
      <c r="F862" s="162"/>
      <c r="I862" s="158"/>
    </row>
    <row r="863" spans="2:9" ht="14.25" customHeight="1">
      <c r="B863" s="126"/>
      <c r="C863" s="157"/>
      <c r="E863" s="157"/>
      <c r="F863" s="162"/>
      <c r="I863" s="158"/>
    </row>
    <row r="864" spans="2:9" ht="14.25" customHeight="1">
      <c r="B864" s="126"/>
      <c r="C864" s="157"/>
      <c r="E864" s="157"/>
      <c r="F864" s="162"/>
      <c r="I864" s="158"/>
    </row>
    <row r="865" spans="2:9" ht="14.25" customHeight="1">
      <c r="B865" s="126"/>
      <c r="C865" s="157"/>
      <c r="E865" s="157"/>
      <c r="F865" s="162"/>
      <c r="I865" s="158"/>
    </row>
    <row r="866" spans="2:9" ht="14.25" customHeight="1">
      <c r="B866" s="126"/>
      <c r="C866" s="157"/>
      <c r="E866" s="157"/>
      <c r="F866" s="162"/>
      <c r="I866" s="158"/>
    </row>
    <row r="867" spans="2:9" ht="14.25" customHeight="1">
      <c r="B867" s="126"/>
      <c r="C867" s="157"/>
      <c r="E867" s="157"/>
      <c r="F867" s="162"/>
      <c r="I867" s="158"/>
    </row>
    <row r="868" spans="2:9" ht="14.25" customHeight="1">
      <c r="B868" s="126"/>
      <c r="C868" s="157"/>
      <c r="E868" s="157"/>
      <c r="F868" s="162"/>
      <c r="I868" s="158"/>
    </row>
    <row r="869" spans="2:9" ht="14.25" customHeight="1">
      <c r="B869" s="126"/>
      <c r="C869" s="157"/>
      <c r="E869" s="157"/>
      <c r="F869" s="162"/>
      <c r="I869" s="158"/>
    </row>
    <row r="870" spans="2:9" ht="14.25" customHeight="1">
      <c r="B870" s="126"/>
      <c r="C870" s="157"/>
      <c r="E870" s="157"/>
      <c r="F870" s="162"/>
      <c r="I870" s="158"/>
    </row>
    <row r="871" spans="2:9" ht="14.25" customHeight="1">
      <c r="B871" s="126"/>
      <c r="C871" s="157"/>
      <c r="E871" s="157"/>
      <c r="F871" s="162"/>
      <c r="I871" s="158"/>
    </row>
    <row r="872" spans="2:9" ht="14.25" customHeight="1">
      <c r="B872" s="126"/>
      <c r="C872" s="157"/>
      <c r="E872" s="157"/>
      <c r="F872" s="162"/>
      <c r="I872" s="158"/>
    </row>
    <row r="873" spans="2:9" ht="14.25" customHeight="1">
      <c r="B873" s="126"/>
      <c r="C873" s="157"/>
      <c r="E873" s="157"/>
      <c r="F873" s="162"/>
      <c r="I873" s="158"/>
    </row>
    <row r="874" spans="2:9" ht="14.25" customHeight="1">
      <c r="B874" s="126"/>
      <c r="C874" s="157"/>
      <c r="E874" s="157"/>
      <c r="F874" s="162"/>
      <c r="I874" s="158"/>
    </row>
    <row r="875" spans="2:9" ht="14.25" customHeight="1">
      <c r="B875" s="126"/>
      <c r="C875" s="157"/>
      <c r="E875" s="157"/>
      <c r="F875" s="162"/>
      <c r="I875" s="158"/>
    </row>
    <row r="876" spans="2:9" ht="14.25" customHeight="1">
      <c r="B876" s="126"/>
      <c r="C876" s="157"/>
      <c r="E876" s="157"/>
      <c r="F876" s="162"/>
      <c r="I876" s="158"/>
    </row>
    <row r="877" spans="2:9" ht="14.25" customHeight="1">
      <c r="B877" s="126"/>
      <c r="C877" s="157"/>
      <c r="E877" s="157"/>
      <c r="F877" s="162"/>
      <c r="I877" s="158"/>
    </row>
    <row r="878" spans="2:9" ht="14.25" customHeight="1">
      <c r="B878" s="126"/>
      <c r="C878" s="157"/>
      <c r="E878" s="157"/>
      <c r="F878" s="162"/>
      <c r="I878" s="158"/>
    </row>
    <row r="879" spans="2:9" ht="14.25" customHeight="1">
      <c r="B879" s="126"/>
      <c r="C879" s="157"/>
      <c r="E879" s="157"/>
      <c r="F879" s="162"/>
      <c r="I879" s="158"/>
    </row>
    <row r="880" spans="2:9" ht="14.25" customHeight="1">
      <c r="B880" s="126"/>
      <c r="C880" s="157"/>
      <c r="E880" s="157"/>
      <c r="F880" s="162"/>
      <c r="I880" s="158"/>
    </row>
    <row r="881" spans="2:9" ht="14.25" customHeight="1">
      <c r="B881" s="126"/>
      <c r="C881" s="157"/>
      <c r="E881" s="157"/>
      <c r="F881" s="162"/>
      <c r="I881" s="158"/>
    </row>
    <row r="882" spans="2:9" ht="14.25" customHeight="1">
      <c r="B882" s="126"/>
      <c r="C882" s="157"/>
      <c r="E882" s="157"/>
      <c r="F882" s="162"/>
      <c r="I882" s="158"/>
    </row>
    <row r="883" spans="2:9" ht="14.25" customHeight="1">
      <c r="B883" s="126"/>
      <c r="C883" s="157"/>
      <c r="E883" s="157"/>
      <c r="F883" s="162"/>
      <c r="I883" s="158"/>
    </row>
    <row r="884" spans="2:9" ht="14.25" customHeight="1">
      <c r="B884" s="126"/>
      <c r="C884" s="157"/>
      <c r="E884" s="157"/>
      <c r="F884" s="162"/>
      <c r="I884" s="158"/>
    </row>
    <row r="885" spans="2:9" ht="14.25" customHeight="1">
      <c r="B885" s="126"/>
      <c r="C885" s="157"/>
      <c r="E885" s="157"/>
      <c r="F885" s="162"/>
      <c r="I885" s="158"/>
    </row>
    <row r="886" spans="2:9" ht="14.25" customHeight="1">
      <c r="B886" s="126"/>
      <c r="C886" s="157"/>
      <c r="E886" s="157"/>
      <c r="F886" s="162"/>
      <c r="I886" s="158"/>
    </row>
    <row r="887" spans="2:9" ht="14.25" customHeight="1">
      <c r="B887" s="126"/>
      <c r="C887" s="157"/>
      <c r="E887" s="157"/>
      <c r="F887" s="162"/>
      <c r="I887" s="158"/>
    </row>
    <row r="888" spans="2:9" ht="14.25" customHeight="1">
      <c r="B888" s="126"/>
      <c r="C888" s="157"/>
      <c r="E888" s="157"/>
      <c r="F888" s="162"/>
      <c r="I888" s="158"/>
    </row>
    <row r="889" spans="2:9" ht="14.25" customHeight="1">
      <c r="B889" s="126"/>
      <c r="C889" s="157"/>
      <c r="E889" s="157"/>
      <c r="F889" s="162"/>
      <c r="I889" s="158"/>
    </row>
    <row r="890" spans="2:9" ht="14.25" customHeight="1">
      <c r="B890" s="126"/>
      <c r="C890" s="157"/>
      <c r="E890" s="157"/>
      <c r="F890" s="162"/>
      <c r="I890" s="158"/>
    </row>
    <row r="891" spans="2:9" ht="14.25" customHeight="1">
      <c r="B891" s="126"/>
      <c r="C891" s="157"/>
      <c r="E891" s="157"/>
      <c r="F891" s="162"/>
      <c r="I891" s="158"/>
    </row>
    <row r="892" spans="2:9" ht="14.25" customHeight="1">
      <c r="B892" s="126"/>
      <c r="C892" s="157"/>
      <c r="E892" s="157"/>
      <c r="F892" s="162"/>
      <c r="I892" s="158"/>
    </row>
    <row r="893" spans="2:9" ht="14.25" customHeight="1">
      <c r="B893" s="126"/>
      <c r="C893" s="157"/>
      <c r="E893" s="157"/>
      <c r="F893" s="162"/>
      <c r="I893" s="158"/>
    </row>
    <row r="894" spans="2:9" ht="14.25" customHeight="1">
      <c r="B894" s="126"/>
      <c r="C894" s="157"/>
      <c r="E894" s="157"/>
      <c r="F894" s="162"/>
      <c r="I894" s="158"/>
    </row>
    <row r="895" spans="2:9" ht="14.25" customHeight="1">
      <c r="B895" s="126"/>
      <c r="C895" s="157"/>
      <c r="E895" s="157"/>
      <c r="F895" s="162"/>
      <c r="I895" s="158"/>
    </row>
    <row r="896" spans="2:9" ht="14.25" customHeight="1">
      <c r="B896" s="126"/>
      <c r="C896" s="157"/>
      <c r="E896" s="157"/>
      <c r="F896" s="162"/>
      <c r="I896" s="158"/>
    </row>
    <row r="897" spans="2:9" ht="14.25" customHeight="1">
      <c r="B897" s="126"/>
      <c r="C897" s="157"/>
      <c r="E897" s="157"/>
      <c r="F897" s="162"/>
      <c r="I897" s="158"/>
    </row>
    <row r="898" spans="2:9" ht="14.25" customHeight="1">
      <c r="B898" s="126"/>
      <c r="C898" s="157"/>
      <c r="E898" s="157"/>
      <c r="F898" s="162"/>
      <c r="I898" s="158"/>
    </row>
    <row r="899" spans="2:9" ht="14.25" customHeight="1">
      <c r="B899" s="126"/>
      <c r="C899" s="157"/>
      <c r="E899" s="157"/>
      <c r="F899" s="162"/>
      <c r="I899" s="158"/>
    </row>
    <row r="900" spans="2:9" ht="14.25" customHeight="1">
      <c r="B900" s="126"/>
      <c r="C900" s="157"/>
      <c r="E900" s="157"/>
      <c r="F900" s="162"/>
      <c r="I900" s="158"/>
    </row>
    <row r="901" spans="2:9" ht="14.25" customHeight="1">
      <c r="B901" s="126"/>
      <c r="C901" s="157"/>
      <c r="E901" s="157"/>
      <c r="F901" s="162"/>
      <c r="I901" s="158"/>
    </row>
    <row r="902" spans="2:9" ht="14.25" customHeight="1">
      <c r="B902" s="126"/>
      <c r="C902" s="157"/>
      <c r="E902" s="157"/>
      <c r="F902" s="162"/>
      <c r="I902" s="158"/>
    </row>
    <row r="903" spans="2:9" ht="14.25" customHeight="1">
      <c r="B903" s="126"/>
      <c r="C903" s="157"/>
      <c r="E903" s="157"/>
      <c r="F903" s="162"/>
      <c r="I903" s="158"/>
    </row>
    <row r="904" spans="2:9" ht="14.25" customHeight="1">
      <c r="B904" s="126"/>
      <c r="C904" s="157"/>
      <c r="E904" s="157"/>
      <c r="F904" s="162"/>
      <c r="I904" s="158"/>
    </row>
    <row r="905" spans="2:9" ht="14.25" customHeight="1">
      <c r="B905" s="126"/>
      <c r="C905" s="157"/>
      <c r="E905" s="157"/>
      <c r="F905" s="162"/>
      <c r="I905" s="158"/>
    </row>
    <row r="906" spans="2:9" ht="14.25" customHeight="1">
      <c r="B906" s="126"/>
      <c r="C906" s="157"/>
      <c r="E906" s="157"/>
      <c r="F906" s="162"/>
      <c r="I906" s="158"/>
    </row>
    <row r="907" spans="2:9" ht="14.25" customHeight="1">
      <c r="B907" s="126"/>
      <c r="C907" s="157"/>
      <c r="E907" s="157"/>
      <c r="F907" s="162"/>
      <c r="I907" s="158"/>
    </row>
    <row r="908" spans="2:9" ht="14.25" customHeight="1">
      <c r="B908" s="126"/>
      <c r="C908" s="157"/>
      <c r="E908" s="157"/>
      <c r="F908" s="162"/>
      <c r="I908" s="158"/>
    </row>
    <row r="909" spans="2:9" ht="14.25" customHeight="1">
      <c r="B909" s="126"/>
      <c r="C909" s="157"/>
      <c r="E909" s="157"/>
      <c r="F909" s="162"/>
      <c r="I909" s="158"/>
    </row>
    <row r="910" spans="2:9" ht="14.25" customHeight="1">
      <c r="B910" s="126"/>
      <c r="C910" s="157"/>
      <c r="E910" s="157"/>
      <c r="F910" s="162"/>
      <c r="I910" s="158"/>
    </row>
    <row r="911" spans="2:9" ht="14.25" customHeight="1">
      <c r="B911" s="126"/>
      <c r="C911" s="157"/>
      <c r="E911" s="157"/>
      <c r="F911" s="162"/>
      <c r="I911" s="158"/>
    </row>
    <row r="912" spans="2:9" ht="14.25" customHeight="1">
      <c r="B912" s="126"/>
      <c r="C912" s="157"/>
      <c r="E912" s="157"/>
      <c r="F912" s="162"/>
      <c r="I912" s="158"/>
    </row>
    <row r="913" spans="2:9" ht="14.25" customHeight="1">
      <c r="B913" s="126"/>
      <c r="C913" s="157"/>
      <c r="E913" s="157"/>
      <c r="F913" s="162"/>
      <c r="I913" s="158"/>
    </row>
    <row r="914" spans="2:9" ht="14.25" customHeight="1">
      <c r="B914" s="126"/>
      <c r="C914" s="157"/>
      <c r="E914" s="157"/>
      <c r="F914" s="162"/>
      <c r="I914" s="158"/>
    </row>
    <row r="915" spans="2:9" ht="14.25" customHeight="1">
      <c r="B915" s="126"/>
      <c r="C915" s="157"/>
      <c r="E915" s="157"/>
      <c r="F915" s="162"/>
      <c r="I915" s="158"/>
    </row>
    <row r="916" spans="2:9" ht="14.25" customHeight="1">
      <c r="B916" s="126"/>
      <c r="C916" s="157"/>
      <c r="E916" s="157"/>
      <c r="F916" s="162"/>
      <c r="I916" s="158"/>
    </row>
    <row r="917" spans="2:9" ht="14.25" customHeight="1">
      <c r="B917" s="126"/>
      <c r="C917" s="157"/>
      <c r="E917" s="157"/>
      <c r="F917" s="162"/>
      <c r="I917" s="158"/>
    </row>
    <row r="918" spans="2:9" ht="14.25" customHeight="1">
      <c r="B918" s="126"/>
      <c r="C918" s="157"/>
      <c r="E918" s="157"/>
      <c r="F918" s="162"/>
      <c r="I918" s="158"/>
    </row>
    <row r="919" spans="2:9" ht="14.25" customHeight="1">
      <c r="B919" s="126"/>
      <c r="C919" s="157"/>
      <c r="E919" s="157"/>
      <c r="F919" s="162"/>
      <c r="I919" s="158"/>
    </row>
    <row r="920" spans="2:9" ht="14.25" customHeight="1">
      <c r="B920" s="126"/>
      <c r="C920" s="157"/>
      <c r="E920" s="157"/>
      <c r="F920" s="162"/>
      <c r="I920" s="158"/>
    </row>
    <row r="921" spans="2:9" ht="14.25" customHeight="1">
      <c r="B921" s="126"/>
      <c r="C921" s="157"/>
      <c r="E921" s="157"/>
      <c r="F921" s="162"/>
      <c r="I921" s="158"/>
    </row>
    <row r="922" spans="2:9" ht="14.25" customHeight="1">
      <c r="B922" s="126"/>
      <c r="C922" s="157"/>
      <c r="E922" s="157"/>
      <c r="F922" s="162"/>
      <c r="I922" s="158"/>
    </row>
    <row r="923" spans="2:9" ht="14.25" customHeight="1">
      <c r="B923" s="126"/>
      <c r="C923" s="157"/>
      <c r="E923" s="157"/>
      <c r="F923" s="162"/>
      <c r="I923" s="158"/>
    </row>
    <row r="924" spans="2:9" ht="14.25" customHeight="1">
      <c r="B924" s="126"/>
      <c r="C924" s="157"/>
      <c r="E924" s="157"/>
      <c r="F924" s="162"/>
      <c r="I924" s="158"/>
    </row>
    <row r="925" spans="2:9" ht="14.25" customHeight="1">
      <c r="B925" s="126"/>
      <c r="C925" s="157"/>
      <c r="E925" s="157"/>
      <c r="F925" s="162"/>
      <c r="I925" s="158"/>
    </row>
    <row r="926" spans="2:9" ht="14.25" customHeight="1">
      <c r="B926" s="126"/>
      <c r="C926" s="157"/>
      <c r="E926" s="157"/>
      <c r="F926" s="162"/>
      <c r="I926" s="158"/>
    </row>
    <row r="927" spans="2:9" ht="14.25" customHeight="1">
      <c r="B927" s="126"/>
      <c r="C927" s="157"/>
      <c r="E927" s="157"/>
      <c r="F927" s="162"/>
      <c r="I927" s="158"/>
    </row>
    <row r="928" spans="2:9" ht="14.25" customHeight="1">
      <c r="B928" s="126"/>
      <c r="C928" s="157"/>
      <c r="E928" s="157"/>
      <c r="F928" s="162"/>
      <c r="I928" s="158"/>
    </row>
    <row r="929" spans="2:9" ht="14.25" customHeight="1">
      <c r="B929" s="126"/>
      <c r="C929" s="157"/>
      <c r="E929" s="157"/>
      <c r="F929" s="162"/>
      <c r="I929" s="158"/>
    </row>
    <row r="930" spans="2:9" ht="14.25" customHeight="1">
      <c r="B930" s="126"/>
      <c r="C930" s="157"/>
      <c r="E930" s="157"/>
      <c r="F930" s="162"/>
      <c r="I930" s="158"/>
    </row>
    <row r="931" spans="2:9" ht="14.25" customHeight="1">
      <c r="B931" s="126"/>
      <c r="C931" s="157"/>
      <c r="E931" s="157"/>
      <c r="F931" s="162"/>
      <c r="I931" s="158"/>
    </row>
    <row r="932" spans="2:9" ht="14.25" customHeight="1">
      <c r="B932" s="126"/>
      <c r="C932" s="157"/>
      <c r="E932" s="157"/>
      <c r="F932" s="162"/>
      <c r="I932" s="158"/>
    </row>
    <row r="933" spans="2:9" ht="14.25" customHeight="1">
      <c r="B933" s="126"/>
      <c r="C933" s="157"/>
      <c r="E933" s="157"/>
      <c r="F933" s="162"/>
      <c r="I933" s="158"/>
    </row>
    <row r="934" spans="2:9" ht="14.25" customHeight="1">
      <c r="B934" s="126"/>
      <c r="C934" s="157"/>
      <c r="E934" s="157"/>
      <c r="F934" s="162"/>
      <c r="I934" s="158"/>
    </row>
    <row r="935" spans="2:9" ht="14.25" customHeight="1">
      <c r="B935" s="126"/>
      <c r="C935" s="157"/>
      <c r="E935" s="157"/>
      <c r="F935" s="162"/>
      <c r="I935" s="158"/>
    </row>
    <row r="936" spans="2:9" ht="14.25" customHeight="1">
      <c r="B936" s="126"/>
      <c r="C936" s="157"/>
      <c r="E936" s="157"/>
      <c r="F936" s="162"/>
      <c r="I936" s="158"/>
    </row>
    <row r="937" spans="2:9" ht="14.25" customHeight="1">
      <c r="B937" s="126"/>
      <c r="C937" s="157"/>
      <c r="E937" s="157"/>
      <c r="F937" s="162"/>
      <c r="I937" s="158"/>
    </row>
    <row r="938" spans="2:9" ht="14.25" customHeight="1">
      <c r="B938" s="126"/>
      <c r="C938" s="157"/>
      <c r="E938" s="157"/>
      <c r="F938" s="162"/>
      <c r="I938" s="158"/>
    </row>
    <row r="939" spans="2:9" ht="14.25" customHeight="1">
      <c r="B939" s="126"/>
      <c r="C939" s="157"/>
      <c r="E939" s="157"/>
      <c r="F939" s="162"/>
      <c r="I939" s="158"/>
    </row>
    <row r="940" spans="2:9" ht="14.25" customHeight="1">
      <c r="B940" s="126"/>
      <c r="C940" s="157"/>
      <c r="E940" s="157"/>
      <c r="F940" s="162"/>
      <c r="I940" s="158"/>
    </row>
    <row r="941" spans="2:9" ht="14.25" customHeight="1">
      <c r="B941" s="126"/>
      <c r="C941" s="157"/>
      <c r="E941" s="157"/>
      <c r="F941" s="162"/>
      <c r="I941" s="158"/>
    </row>
    <row r="942" spans="2:9" ht="14.25" customHeight="1">
      <c r="B942" s="126"/>
      <c r="C942" s="157"/>
      <c r="E942" s="157"/>
      <c r="F942" s="162"/>
      <c r="I942" s="158"/>
    </row>
    <row r="943" spans="2:9" ht="14.25" customHeight="1">
      <c r="B943" s="126"/>
      <c r="C943" s="157"/>
      <c r="E943" s="157"/>
      <c r="F943" s="162"/>
      <c r="I943" s="158"/>
    </row>
    <row r="944" spans="2:9" ht="14.25" customHeight="1">
      <c r="B944" s="126"/>
      <c r="C944" s="157"/>
      <c r="E944" s="157"/>
      <c r="F944" s="162"/>
      <c r="I944" s="158"/>
    </row>
    <row r="945" spans="2:9" ht="14.25" customHeight="1">
      <c r="B945" s="126"/>
      <c r="C945" s="157"/>
      <c r="E945" s="157"/>
      <c r="F945" s="162"/>
      <c r="I945" s="158"/>
    </row>
    <row r="946" spans="2:9" ht="14.25" customHeight="1">
      <c r="B946" s="126"/>
      <c r="C946" s="157"/>
      <c r="E946" s="157"/>
      <c r="F946" s="162"/>
      <c r="I946" s="158"/>
    </row>
    <row r="947" spans="2:9" ht="14.25" customHeight="1">
      <c r="B947" s="126"/>
      <c r="C947" s="157"/>
      <c r="E947" s="157"/>
      <c r="F947" s="162"/>
      <c r="I947" s="158"/>
    </row>
    <row r="948" spans="2:9" ht="14.25" customHeight="1">
      <c r="B948" s="126"/>
      <c r="C948" s="157"/>
      <c r="E948" s="157"/>
      <c r="F948" s="162"/>
      <c r="I948" s="158"/>
    </row>
    <row r="949" spans="2:9" ht="14.25" customHeight="1">
      <c r="B949" s="126"/>
      <c r="C949" s="157"/>
      <c r="E949" s="157"/>
      <c r="F949" s="162"/>
      <c r="I949" s="158"/>
    </row>
    <row r="950" spans="2:9" ht="14.25" customHeight="1">
      <c r="B950" s="126"/>
      <c r="C950" s="157"/>
      <c r="E950" s="157"/>
      <c r="F950" s="162"/>
      <c r="I950" s="158"/>
    </row>
    <row r="951" spans="2:9" ht="14.25" customHeight="1">
      <c r="B951" s="126"/>
      <c r="C951" s="157"/>
      <c r="E951" s="157"/>
      <c r="F951" s="162"/>
      <c r="I951" s="158"/>
    </row>
    <row r="952" spans="2:9" ht="14.25" customHeight="1">
      <c r="B952" s="126"/>
      <c r="C952" s="157"/>
      <c r="E952" s="157"/>
      <c r="F952" s="162"/>
      <c r="I952" s="158"/>
    </row>
    <row r="953" spans="2:9" ht="14.25" customHeight="1">
      <c r="B953" s="126"/>
      <c r="C953" s="157"/>
      <c r="E953" s="157"/>
      <c r="F953" s="162"/>
      <c r="I953" s="158"/>
    </row>
    <row r="954" spans="2:9" ht="14.25" customHeight="1">
      <c r="B954" s="126"/>
      <c r="C954" s="157"/>
      <c r="E954" s="157"/>
      <c r="F954" s="162"/>
      <c r="I954" s="158"/>
    </row>
    <row r="955" spans="2:9" ht="14.25" customHeight="1">
      <c r="B955" s="126"/>
      <c r="C955" s="157"/>
      <c r="E955" s="157"/>
      <c r="F955" s="162"/>
      <c r="I955" s="158"/>
    </row>
    <row r="956" spans="2:9" ht="14.25" customHeight="1">
      <c r="B956" s="126"/>
      <c r="C956" s="157"/>
      <c r="E956" s="157"/>
      <c r="F956" s="162"/>
      <c r="I956" s="158"/>
    </row>
    <row r="957" spans="2:9" ht="14.25" customHeight="1">
      <c r="B957" s="126"/>
      <c r="C957" s="157"/>
      <c r="E957" s="157"/>
      <c r="F957" s="162"/>
      <c r="I957" s="158"/>
    </row>
    <row r="958" spans="2:9" ht="14.25" customHeight="1">
      <c r="B958" s="126"/>
      <c r="C958" s="157"/>
      <c r="E958" s="157"/>
      <c r="F958" s="162"/>
      <c r="I958" s="158"/>
    </row>
    <row r="959" spans="2:9" ht="14.25" customHeight="1">
      <c r="B959" s="126"/>
      <c r="C959" s="157"/>
      <c r="E959" s="157"/>
      <c r="F959" s="162"/>
      <c r="I959" s="158"/>
    </row>
    <row r="960" spans="2:9" ht="14.25" customHeight="1">
      <c r="B960" s="126"/>
      <c r="C960" s="157"/>
      <c r="E960" s="157"/>
      <c r="F960" s="162"/>
      <c r="I960" s="158"/>
    </row>
    <row r="961" spans="2:9" ht="14.25" customHeight="1">
      <c r="B961" s="126"/>
      <c r="C961" s="157"/>
      <c r="E961" s="157"/>
      <c r="F961" s="162"/>
      <c r="I961" s="158"/>
    </row>
    <row r="962" spans="2:9" ht="14.25" customHeight="1">
      <c r="B962" s="126"/>
      <c r="C962" s="157"/>
      <c r="E962" s="157"/>
      <c r="F962" s="162"/>
      <c r="I962" s="158"/>
    </row>
    <row r="963" spans="2:9" ht="14.25" customHeight="1">
      <c r="B963" s="126"/>
      <c r="C963" s="157"/>
      <c r="E963" s="157"/>
      <c r="F963" s="162"/>
      <c r="I963" s="158"/>
    </row>
    <row r="964" spans="2:9" ht="14.25" customHeight="1">
      <c r="B964" s="126"/>
      <c r="C964" s="157"/>
      <c r="E964" s="157"/>
      <c r="F964" s="162"/>
      <c r="I964" s="158"/>
    </row>
    <row r="965" spans="2:9" ht="14.25" customHeight="1">
      <c r="B965" s="126"/>
      <c r="C965" s="157"/>
      <c r="E965" s="157"/>
      <c r="F965" s="162"/>
      <c r="I965" s="158"/>
    </row>
    <row r="966" spans="2:9" ht="14.25" customHeight="1">
      <c r="B966" s="126"/>
      <c r="C966" s="157"/>
      <c r="E966" s="157"/>
      <c r="F966" s="162"/>
      <c r="I966" s="158"/>
    </row>
    <row r="967" spans="2:9" ht="14.25" customHeight="1">
      <c r="B967" s="126"/>
      <c r="C967" s="157"/>
      <c r="E967" s="157"/>
      <c r="F967" s="162"/>
      <c r="I967" s="158"/>
    </row>
    <row r="968" spans="2:9" ht="14.25" customHeight="1">
      <c r="B968" s="126"/>
      <c r="C968" s="157"/>
      <c r="E968" s="157"/>
      <c r="F968" s="162"/>
      <c r="I968" s="158"/>
    </row>
    <row r="969" spans="2:9" ht="14.25" customHeight="1">
      <c r="B969" s="126"/>
      <c r="C969" s="157"/>
      <c r="E969" s="157"/>
      <c r="F969" s="162"/>
      <c r="I969" s="158"/>
    </row>
    <row r="970" spans="2:9" ht="14.25" customHeight="1">
      <c r="B970" s="126"/>
      <c r="C970" s="157"/>
      <c r="E970" s="157"/>
      <c r="F970" s="162"/>
      <c r="I970" s="158"/>
    </row>
    <row r="971" spans="2:9" ht="14.25" customHeight="1">
      <c r="B971" s="126"/>
      <c r="C971" s="157"/>
      <c r="E971" s="157"/>
      <c r="F971" s="162"/>
      <c r="I971" s="158"/>
    </row>
    <row r="972" spans="2:9" ht="14.25" customHeight="1">
      <c r="B972" s="126"/>
      <c r="C972" s="157"/>
      <c r="E972" s="157"/>
      <c r="F972" s="162"/>
      <c r="I972" s="158"/>
    </row>
    <row r="973" spans="2:9" ht="14.25" customHeight="1">
      <c r="B973" s="126"/>
      <c r="C973" s="157"/>
      <c r="E973" s="157"/>
      <c r="F973" s="162"/>
      <c r="I973" s="158"/>
    </row>
    <row r="974" spans="2:9" ht="14.25" customHeight="1">
      <c r="B974" s="126"/>
      <c r="C974" s="157"/>
      <c r="E974" s="157"/>
      <c r="F974" s="162"/>
      <c r="I974" s="158"/>
    </row>
    <row r="975" spans="2:9" ht="14.25" customHeight="1">
      <c r="B975" s="126"/>
      <c r="C975" s="157"/>
      <c r="E975" s="157"/>
      <c r="F975" s="162"/>
      <c r="I975" s="158"/>
    </row>
    <row r="976" spans="2:9" ht="14.25" customHeight="1">
      <c r="B976" s="126"/>
      <c r="C976" s="157"/>
      <c r="E976" s="157"/>
      <c r="F976" s="162"/>
      <c r="I976" s="158"/>
    </row>
    <row r="977" spans="2:9" ht="14.25" customHeight="1">
      <c r="B977" s="126"/>
      <c r="C977" s="157"/>
      <c r="E977" s="157"/>
      <c r="F977" s="162"/>
      <c r="I977" s="158"/>
    </row>
    <row r="978" spans="2:9" ht="14.25" customHeight="1">
      <c r="B978" s="126"/>
      <c r="C978" s="157"/>
      <c r="E978" s="157"/>
      <c r="F978" s="162"/>
      <c r="I978" s="158"/>
    </row>
    <row r="979" spans="2:9" ht="14.25" customHeight="1">
      <c r="B979" s="126"/>
      <c r="C979" s="157"/>
      <c r="E979" s="157"/>
      <c r="F979" s="162"/>
      <c r="I979" s="158"/>
    </row>
    <row r="980" spans="2:9" ht="14.25" customHeight="1">
      <c r="B980" s="126"/>
      <c r="C980" s="157"/>
      <c r="E980" s="157"/>
      <c r="F980" s="162"/>
      <c r="I980" s="158"/>
    </row>
    <row r="981" spans="2:9" ht="14.25" customHeight="1">
      <c r="B981" s="126"/>
      <c r="C981" s="157"/>
      <c r="E981" s="157"/>
      <c r="F981" s="162"/>
      <c r="I981" s="158"/>
    </row>
    <row r="982" spans="2:9" ht="14.25" customHeight="1">
      <c r="B982" s="126"/>
      <c r="C982" s="157"/>
      <c r="E982" s="157"/>
      <c r="F982" s="162"/>
      <c r="I982" s="158"/>
    </row>
    <row r="983" spans="2:9" ht="14.25" customHeight="1">
      <c r="B983" s="126"/>
      <c r="C983" s="157"/>
      <c r="E983" s="157"/>
      <c r="F983" s="162"/>
      <c r="I983" s="158"/>
    </row>
    <row r="984" spans="2:9" ht="14.25" customHeight="1">
      <c r="B984" s="126"/>
      <c r="C984" s="157"/>
      <c r="E984" s="157"/>
      <c r="F984" s="162"/>
      <c r="I984" s="158"/>
    </row>
    <row r="985" spans="2:9" ht="14.25" customHeight="1">
      <c r="B985" s="126"/>
      <c r="C985" s="157"/>
      <c r="E985" s="157"/>
      <c r="F985" s="162"/>
      <c r="I985" s="158"/>
    </row>
    <row r="986" spans="2:9" ht="14.25" customHeight="1">
      <c r="B986" s="126"/>
      <c r="C986" s="157"/>
      <c r="E986" s="157"/>
      <c r="F986" s="162"/>
      <c r="I986" s="158"/>
    </row>
    <row r="987" spans="2:9" ht="14.25" customHeight="1">
      <c r="B987" s="126"/>
      <c r="C987" s="157"/>
      <c r="E987" s="157"/>
      <c r="F987" s="162"/>
      <c r="I987" s="158"/>
    </row>
    <row r="988" spans="2:9" ht="14.25" customHeight="1">
      <c r="B988" s="126"/>
      <c r="C988" s="157"/>
      <c r="E988" s="157"/>
      <c r="F988" s="162"/>
      <c r="I988" s="158"/>
    </row>
    <row r="989" spans="2:9" ht="14.25" customHeight="1">
      <c r="B989" s="126"/>
      <c r="C989" s="157"/>
      <c r="E989" s="157"/>
      <c r="F989" s="162"/>
      <c r="I989" s="158"/>
    </row>
    <row r="990" spans="2:9" ht="14.25" customHeight="1">
      <c r="B990" s="126"/>
      <c r="C990" s="157"/>
      <c r="E990" s="157"/>
      <c r="F990" s="162"/>
      <c r="I990" s="158"/>
    </row>
    <row r="991" spans="2:9" ht="14.25" customHeight="1">
      <c r="B991" s="126"/>
      <c r="C991" s="157"/>
      <c r="E991" s="157"/>
      <c r="F991" s="162"/>
      <c r="I991" s="158"/>
    </row>
    <row r="992" spans="2:9" ht="14.25" customHeight="1">
      <c r="B992" s="126"/>
      <c r="C992" s="157"/>
      <c r="E992" s="157"/>
      <c r="F992" s="162"/>
      <c r="I992" s="158"/>
    </row>
    <row r="993" spans="2:9" ht="14.25" customHeight="1">
      <c r="B993" s="126"/>
      <c r="C993" s="157"/>
      <c r="E993" s="157"/>
      <c r="F993" s="162"/>
      <c r="I993" s="158"/>
    </row>
    <row r="994" spans="2:9" ht="14.25" customHeight="1">
      <c r="B994" s="126"/>
      <c r="C994" s="157"/>
      <c r="E994" s="157"/>
      <c r="F994" s="162"/>
      <c r="I994" s="158"/>
    </row>
    <row r="995" spans="2:9" ht="14.25" customHeight="1">
      <c r="B995" s="126"/>
      <c r="C995" s="157"/>
      <c r="E995" s="157"/>
      <c r="F995" s="162"/>
      <c r="I995" s="158"/>
    </row>
    <row r="996" spans="2:9" ht="14.25" customHeight="1">
      <c r="B996" s="126"/>
      <c r="C996" s="157"/>
      <c r="E996" s="157"/>
      <c r="F996" s="162"/>
      <c r="I996" s="158"/>
    </row>
    <row r="997" spans="2:9" ht="14.25" customHeight="1">
      <c r="B997" s="126"/>
      <c r="C997" s="157"/>
      <c r="E997" s="157"/>
      <c r="F997" s="162"/>
      <c r="I997" s="158"/>
    </row>
    <row r="998" spans="2:9" ht="14.25" customHeight="1">
      <c r="B998" s="126"/>
      <c r="C998" s="157"/>
      <c r="E998" s="157"/>
      <c r="F998" s="162"/>
      <c r="I998" s="158"/>
    </row>
    <row r="999" spans="2:9" ht="14.25" customHeight="1">
      <c r="B999" s="126"/>
      <c r="C999" s="157"/>
      <c r="E999" s="157"/>
      <c r="F999" s="162"/>
      <c r="I999" s="158"/>
    </row>
    <row r="1000" spans="2:9" ht="14.25" customHeight="1">
      <c r="B1000" s="126"/>
      <c r="C1000" s="157"/>
      <c r="E1000" s="157"/>
      <c r="F1000" s="162"/>
      <c r="I1000" s="158"/>
    </row>
    <row r="1001" spans="2:9" ht="14.25" customHeight="1">
      <c r="B1001" s="126"/>
      <c r="C1001" s="157"/>
      <c r="E1001" s="157"/>
      <c r="F1001" s="162"/>
      <c r="I1001" s="158"/>
    </row>
    <row r="1002" spans="2:9" ht="14.25" customHeight="1">
      <c r="B1002" s="126"/>
      <c r="C1002" s="157"/>
      <c r="E1002" s="157"/>
      <c r="F1002" s="162"/>
      <c r="I1002" s="158"/>
    </row>
    <row r="1003" spans="2:9" ht="14.25" customHeight="1">
      <c r="B1003" s="126"/>
      <c r="C1003" s="157"/>
      <c r="E1003" s="157"/>
      <c r="F1003" s="162"/>
      <c r="I1003" s="158"/>
    </row>
    <row r="1004" spans="2:9" ht="14.25" customHeight="1">
      <c r="B1004" s="126"/>
      <c r="C1004" s="157"/>
      <c r="E1004" s="157"/>
      <c r="F1004" s="162"/>
      <c r="I1004" s="158"/>
    </row>
    <row r="1005" spans="2:9" ht="14.25" customHeight="1">
      <c r="B1005" s="126"/>
      <c r="C1005" s="157"/>
      <c r="E1005" s="157"/>
      <c r="F1005" s="162"/>
      <c r="I1005" s="158"/>
    </row>
    <row r="1006" spans="2:9" ht="14.25" customHeight="1">
      <c r="B1006" s="126"/>
      <c r="C1006" s="157"/>
      <c r="E1006" s="157"/>
      <c r="F1006" s="162"/>
      <c r="I1006" s="158"/>
    </row>
    <row r="1007" spans="2:9" ht="14.25" customHeight="1">
      <c r="B1007" s="126"/>
      <c r="C1007" s="157"/>
      <c r="E1007" s="157"/>
      <c r="F1007" s="162"/>
      <c r="I1007" s="158"/>
    </row>
    <row r="1008" spans="2:9" ht="14.25" customHeight="1">
      <c r="B1008" s="126"/>
      <c r="C1008" s="157"/>
      <c r="E1008" s="157"/>
      <c r="F1008" s="162"/>
      <c r="I1008" s="158"/>
    </row>
    <row r="1009" spans="2:9" ht="14.25" customHeight="1">
      <c r="B1009" s="126"/>
      <c r="C1009" s="157"/>
      <c r="E1009" s="157"/>
      <c r="F1009" s="162"/>
      <c r="I1009" s="158"/>
    </row>
    <row r="1010" spans="2:9" ht="14.25" customHeight="1">
      <c r="B1010" s="126"/>
      <c r="C1010" s="157"/>
      <c r="E1010" s="157"/>
      <c r="F1010" s="162"/>
      <c r="I1010" s="158"/>
    </row>
  </sheetData>
  <autoFilter ref="A8:I31"/>
  <mergeCells count="3">
    <mergeCell ref="B1:E1"/>
    <mergeCell ref="B2:E2"/>
    <mergeCell ref="B3:E3"/>
  </mergeCells>
  <dataValidations count="2">
    <dataValidation type="list" allowBlank="1" showErrorMessage="1" sqref="F77:F78 F10:F25 F27:F41 F56:F57 F43:F54 F89:F94 F80:F84 F86:F87 F59:F69 F71:F75">
      <formula1>"Pass,Fail,N/A,Untested"</formula1>
    </dataValidation>
    <dataValidation type="list" allowBlank="1" showErrorMessage="1" sqref="F1:H2">
      <formula1>$J$1:$J$5</formula1>
    </dataValidation>
  </dataValidations>
  <pageMargins left="0.7" right="0.7" top="0.75" bottom="0.75" header="0" footer="0"/>
  <pageSetup scale="28"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54"/>
  <sheetViews>
    <sheetView zoomScale="80" zoomScaleNormal="80" workbookViewId="0"/>
  </sheetViews>
  <sheetFormatPr defaultRowHeight="15" customHeight="1"/>
  <cols>
    <col min="1" max="1" width="11.08984375" style="91" customWidth="1"/>
    <col min="2" max="2" width="19.08984375" style="98" customWidth="1"/>
    <col min="3" max="3" width="22.7265625" style="98" customWidth="1"/>
    <col min="4" max="4" width="57.453125" style="157" customWidth="1"/>
    <col min="5" max="5" width="27" style="126" customWidth="1"/>
    <col min="6" max="6" width="13.7265625" style="91" customWidth="1"/>
    <col min="7" max="8" width="17.1796875" style="91" customWidth="1"/>
    <col min="9" max="9" width="17.81640625" style="186" customWidth="1"/>
    <col min="10" max="10" width="66.54296875" style="91" customWidth="1"/>
    <col min="11" max="26" width="8.7265625" style="91" customWidth="1"/>
    <col min="27" max="16384" width="8.7265625" style="91"/>
  </cols>
  <sheetData>
    <row r="1" spans="1:26" ht="14.25" customHeight="1">
      <c r="A1" s="128" t="s">
        <v>27</v>
      </c>
      <c r="B1" s="220" t="s">
        <v>314</v>
      </c>
      <c r="C1" s="221"/>
      <c r="D1" s="221"/>
      <c r="E1" s="222"/>
      <c r="F1" s="129"/>
      <c r="G1" s="130"/>
      <c r="H1" s="130"/>
      <c r="I1" s="131"/>
      <c r="J1" s="132"/>
      <c r="K1" s="132"/>
      <c r="L1" s="132"/>
      <c r="M1" s="132"/>
      <c r="N1" s="132"/>
      <c r="O1" s="132"/>
      <c r="P1" s="132"/>
      <c r="Q1" s="132"/>
      <c r="R1" s="132"/>
      <c r="S1" s="132"/>
      <c r="T1" s="132"/>
      <c r="U1" s="132"/>
      <c r="V1" s="132"/>
      <c r="W1" s="132"/>
      <c r="X1" s="132"/>
      <c r="Y1" s="132"/>
      <c r="Z1" s="132"/>
    </row>
    <row r="2" spans="1:26" ht="14.25" customHeight="1">
      <c r="A2" s="133" t="s">
        <v>28</v>
      </c>
      <c r="B2" s="223" t="s">
        <v>29</v>
      </c>
      <c r="C2" s="221"/>
      <c r="D2" s="221"/>
      <c r="E2" s="224"/>
      <c r="F2" s="134"/>
      <c r="G2" s="135"/>
      <c r="H2" s="135"/>
      <c r="I2" s="131"/>
      <c r="J2" s="132"/>
      <c r="K2" s="132"/>
      <c r="L2" s="132"/>
      <c r="M2" s="132"/>
      <c r="N2" s="132"/>
      <c r="O2" s="132"/>
      <c r="P2" s="132"/>
      <c r="Q2" s="132"/>
      <c r="R2" s="132"/>
      <c r="S2" s="132"/>
      <c r="T2" s="132"/>
      <c r="U2" s="132"/>
      <c r="V2" s="132"/>
      <c r="W2" s="132"/>
      <c r="X2" s="132"/>
      <c r="Y2" s="132"/>
      <c r="Z2" s="132"/>
    </row>
    <row r="3" spans="1:26" ht="14.25" customHeight="1">
      <c r="A3" s="128" t="s">
        <v>30</v>
      </c>
      <c r="B3" s="225" t="s">
        <v>235</v>
      </c>
      <c r="C3" s="221"/>
      <c r="D3" s="221"/>
      <c r="E3" s="224"/>
      <c r="F3" s="134"/>
      <c r="G3" s="135"/>
      <c r="H3" s="135"/>
      <c r="I3" s="131"/>
      <c r="J3" s="136"/>
      <c r="K3" s="132"/>
      <c r="L3" s="132"/>
      <c r="M3" s="132"/>
      <c r="N3" s="132"/>
      <c r="O3" s="132"/>
      <c r="P3" s="132"/>
      <c r="Q3" s="132"/>
      <c r="R3" s="132"/>
      <c r="S3" s="132"/>
      <c r="T3" s="132"/>
      <c r="U3" s="132"/>
      <c r="V3" s="132"/>
      <c r="W3" s="132"/>
      <c r="X3" s="132"/>
      <c r="Y3" s="132"/>
      <c r="Z3" s="132"/>
    </row>
    <row r="4" spans="1:26" ht="14.25" customHeight="1">
      <c r="A4" s="137" t="s">
        <v>18</v>
      </c>
      <c r="B4" s="138" t="s">
        <v>19</v>
      </c>
      <c r="C4" s="192" t="s">
        <v>20</v>
      </c>
      <c r="D4" s="193" t="s">
        <v>21</v>
      </c>
      <c r="E4" s="227" t="s">
        <v>31</v>
      </c>
      <c r="F4" s="139"/>
      <c r="G4" s="139"/>
      <c r="H4" s="139"/>
      <c r="I4" s="185"/>
      <c r="J4" s="132"/>
      <c r="K4" s="132"/>
      <c r="L4" s="132"/>
      <c r="M4" s="132"/>
      <c r="N4" s="132"/>
      <c r="O4" s="132"/>
      <c r="P4" s="132"/>
      <c r="Q4" s="132"/>
      <c r="R4" s="132"/>
      <c r="S4" s="132"/>
      <c r="T4" s="132"/>
      <c r="U4" s="132"/>
      <c r="V4" s="132"/>
      <c r="W4" s="132"/>
      <c r="X4" s="132"/>
      <c r="Y4" s="132"/>
      <c r="Z4" s="132"/>
    </row>
    <row r="5" spans="1:26" ht="14.25" customHeight="1">
      <c r="A5" s="140">
        <f>COUNTIF(F:F,"Pass")</f>
        <v>5</v>
      </c>
      <c r="B5" s="141">
        <f>COUNTIF(F:F,"Fail")</f>
        <v>31</v>
      </c>
      <c r="C5" s="141">
        <f>COUNTIF(F:F,"Untested")</f>
        <v>0</v>
      </c>
      <c r="D5" s="142">
        <f>COUNTIF(F:F,"N/A")</f>
        <v>2</v>
      </c>
      <c r="E5" s="228">
        <f>SUM(A5:D5)</f>
        <v>38</v>
      </c>
      <c r="F5" s="139"/>
      <c r="G5" s="139"/>
      <c r="H5" s="139"/>
      <c r="I5" s="185"/>
      <c r="J5" s="132"/>
      <c r="K5" s="132"/>
      <c r="L5" s="132"/>
      <c r="M5" s="132"/>
      <c r="N5" s="132"/>
      <c r="O5" s="132"/>
      <c r="P5" s="132"/>
      <c r="Q5" s="132"/>
      <c r="R5" s="132"/>
      <c r="S5" s="132"/>
      <c r="T5" s="132"/>
      <c r="U5" s="132"/>
      <c r="V5" s="132"/>
      <c r="W5" s="132"/>
      <c r="X5" s="132"/>
      <c r="Y5" s="132"/>
      <c r="Z5" s="132"/>
    </row>
    <row r="6" spans="1:26" ht="14.25" customHeight="1">
      <c r="A6" s="143" t="s">
        <v>25</v>
      </c>
      <c r="B6" s="144" t="s">
        <v>25</v>
      </c>
      <c r="C6" s="144" t="s">
        <v>25</v>
      </c>
      <c r="D6" s="145" t="s">
        <v>25</v>
      </c>
      <c r="E6" s="229"/>
      <c r="F6" s="139"/>
      <c r="G6" s="139"/>
      <c r="H6" s="139"/>
      <c r="I6" s="185"/>
      <c r="J6" s="132"/>
      <c r="K6" s="132"/>
      <c r="L6" s="132"/>
      <c r="M6" s="132"/>
      <c r="N6" s="132"/>
      <c r="O6" s="132"/>
      <c r="P6" s="132"/>
      <c r="Q6" s="132"/>
      <c r="R6" s="132"/>
      <c r="S6" s="132"/>
      <c r="T6" s="132"/>
      <c r="U6" s="132"/>
      <c r="V6" s="132"/>
      <c r="W6" s="132"/>
      <c r="X6" s="132"/>
      <c r="Y6" s="132"/>
      <c r="Z6" s="132"/>
    </row>
    <row r="7" spans="1:26" ht="14.25" customHeight="1" thickBot="1">
      <c r="A7" s="146"/>
      <c r="B7" s="147"/>
      <c r="C7" s="148"/>
      <c r="D7" s="149"/>
      <c r="E7" s="230"/>
      <c r="F7" s="150"/>
      <c r="G7" s="150"/>
      <c r="H7" s="151"/>
      <c r="I7" s="185"/>
      <c r="J7" s="132"/>
      <c r="K7" s="132"/>
      <c r="L7" s="132"/>
      <c r="M7" s="132"/>
      <c r="N7" s="132"/>
      <c r="O7" s="132"/>
      <c r="P7" s="132"/>
      <c r="Q7" s="132"/>
      <c r="R7" s="132"/>
      <c r="S7" s="132"/>
      <c r="T7" s="132"/>
      <c r="U7" s="132"/>
      <c r="V7" s="132"/>
      <c r="W7" s="132"/>
      <c r="X7" s="132"/>
      <c r="Y7" s="132"/>
      <c r="Z7" s="132"/>
    </row>
    <row r="8" spans="1:26" ht="14.25" customHeight="1">
      <c r="A8" s="152" t="s">
        <v>32</v>
      </c>
      <c r="B8" s="152" t="s">
        <v>33</v>
      </c>
      <c r="C8" s="152" t="s">
        <v>34</v>
      </c>
      <c r="D8" s="152" t="s">
        <v>35</v>
      </c>
      <c r="E8" s="231" t="s">
        <v>36</v>
      </c>
      <c r="F8" s="153" t="s">
        <v>37</v>
      </c>
      <c r="G8" s="153" t="s">
        <v>38</v>
      </c>
      <c r="H8" s="153" t="s">
        <v>30</v>
      </c>
      <c r="I8" s="154" t="s">
        <v>13</v>
      </c>
      <c r="J8" s="155"/>
      <c r="K8" s="132"/>
      <c r="L8" s="132"/>
      <c r="M8" s="132"/>
      <c r="N8" s="132"/>
      <c r="O8" s="132"/>
      <c r="P8" s="132"/>
      <c r="Q8" s="132"/>
      <c r="R8" s="132"/>
      <c r="S8" s="132"/>
      <c r="T8" s="132"/>
      <c r="U8" s="132"/>
      <c r="V8" s="132"/>
      <c r="W8" s="132"/>
      <c r="X8" s="132"/>
      <c r="Y8" s="132"/>
      <c r="Z8" s="132"/>
    </row>
    <row r="9" spans="1:26" ht="14.25" customHeight="1">
      <c r="A9" s="170"/>
      <c r="B9" s="170" t="s">
        <v>52</v>
      </c>
      <c r="C9" s="161"/>
      <c r="D9" s="161"/>
      <c r="E9" s="161"/>
      <c r="F9" s="159"/>
      <c r="G9" s="159"/>
      <c r="H9" s="159"/>
      <c r="I9" s="160"/>
      <c r="J9" s="156"/>
      <c r="K9" s="132"/>
      <c r="L9" s="132"/>
      <c r="M9" s="132"/>
      <c r="N9" s="132"/>
      <c r="O9" s="132"/>
      <c r="P9" s="132"/>
      <c r="Q9" s="132"/>
      <c r="R9" s="132"/>
      <c r="S9" s="132"/>
      <c r="T9" s="132"/>
      <c r="U9" s="132"/>
      <c r="V9" s="132"/>
      <c r="W9" s="132"/>
      <c r="X9" s="132"/>
      <c r="Y9" s="132"/>
      <c r="Z9" s="132"/>
    </row>
    <row r="10" spans="1:26" s="116" customFormat="1" ht="377">
      <c r="A10" s="171" t="str">
        <f t="shared" ref="A10:A34" si="0">IF(AND(E10=""),"","["&amp;TEXT($B$1,"##")&amp;"-"&amp;TEXT(ROW()-9- COUNTBLANK($E$8:E9) +1,"##")&amp;"]")</f>
        <v>[Find Job API -Testing-1]</v>
      </c>
      <c r="B10" s="102" t="s">
        <v>236</v>
      </c>
      <c r="C10" s="102" t="s">
        <v>249</v>
      </c>
      <c r="D10" s="102" t="s">
        <v>251</v>
      </c>
      <c r="E10" s="102" t="s">
        <v>254</v>
      </c>
      <c r="F10" s="101" t="s">
        <v>19</v>
      </c>
      <c r="G10" s="171"/>
      <c r="H10" s="101" t="str">
        <f>$B$3</f>
        <v>TRẦN THỊ LIÊN</v>
      </c>
      <c r="I10" s="120">
        <v>1</v>
      </c>
      <c r="J10" s="163"/>
      <c r="K10" s="163"/>
      <c r="L10" s="163"/>
      <c r="M10" s="163"/>
      <c r="N10" s="163"/>
      <c r="O10" s="163"/>
      <c r="P10" s="163"/>
      <c r="Q10" s="163"/>
      <c r="R10" s="163"/>
      <c r="S10" s="163"/>
      <c r="T10" s="163"/>
      <c r="U10" s="163"/>
      <c r="V10" s="163"/>
      <c r="W10" s="163"/>
      <c r="X10" s="163"/>
      <c r="Y10" s="163"/>
      <c r="Z10" s="163"/>
    </row>
    <row r="11" spans="1:26" s="116" customFormat="1" ht="209" customHeight="1">
      <c r="A11" s="101" t="str">
        <f t="shared" si="0"/>
        <v>[Find Job API -Testing-2]</v>
      </c>
      <c r="B11" s="102" t="s">
        <v>237</v>
      </c>
      <c r="C11" s="102" t="s">
        <v>249</v>
      </c>
      <c r="D11" s="102" t="s">
        <v>250</v>
      </c>
      <c r="E11" s="102" t="s">
        <v>254</v>
      </c>
      <c r="F11" s="101" t="s">
        <v>19</v>
      </c>
      <c r="G11" s="101"/>
      <c r="H11" s="101" t="str">
        <f t="shared" ref="H11:H55" si="1">$B$3</f>
        <v>TRẦN THỊ LIÊN</v>
      </c>
      <c r="I11" s="120">
        <v>2</v>
      </c>
      <c r="J11" s="163"/>
      <c r="K11" s="163"/>
      <c r="L11" s="163"/>
      <c r="M11" s="163"/>
      <c r="N11" s="163"/>
      <c r="O11" s="163"/>
      <c r="P11" s="163"/>
      <c r="Q11" s="163"/>
      <c r="R11" s="163"/>
      <c r="S11" s="163"/>
      <c r="T11" s="163"/>
      <c r="U11" s="163"/>
      <c r="V11" s="163"/>
      <c r="W11" s="163"/>
      <c r="X11" s="163"/>
      <c r="Y11" s="163"/>
      <c r="Z11" s="163"/>
    </row>
    <row r="12" spans="1:26" s="116" customFormat="1" ht="195">
      <c r="A12" s="101" t="str">
        <f>IF(AND(E12=""),"","["&amp;TEXT($B$1,"##")&amp;"-"&amp;TEXT(ROW()-9- COUNTBLANK($E$8:E11) +1,"##")&amp;"]")</f>
        <v>[Find Job API -Testing-3]</v>
      </c>
      <c r="B12" s="102" t="s">
        <v>238</v>
      </c>
      <c r="C12" s="102" t="s">
        <v>249</v>
      </c>
      <c r="D12" s="102" t="s">
        <v>250</v>
      </c>
      <c r="E12" s="102" t="s">
        <v>254</v>
      </c>
      <c r="F12" s="101" t="s">
        <v>19</v>
      </c>
      <c r="G12" s="101"/>
      <c r="H12" s="101" t="str">
        <f t="shared" si="1"/>
        <v>TRẦN THỊ LIÊN</v>
      </c>
      <c r="I12" s="120">
        <v>3</v>
      </c>
      <c r="J12" s="163"/>
      <c r="K12" s="163"/>
      <c r="L12" s="163"/>
      <c r="M12" s="163"/>
      <c r="N12" s="163"/>
      <c r="O12" s="163"/>
      <c r="P12" s="163"/>
      <c r="Q12" s="163"/>
      <c r="R12" s="163"/>
      <c r="S12" s="163"/>
      <c r="T12" s="163"/>
      <c r="U12" s="163"/>
      <c r="V12" s="163"/>
      <c r="W12" s="163"/>
      <c r="X12" s="163"/>
      <c r="Y12" s="163"/>
      <c r="Z12" s="163"/>
    </row>
    <row r="13" spans="1:26" s="116" customFormat="1" ht="195">
      <c r="A13" s="101" t="str">
        <f t="shared" si="0"/>
        <v>[Find Job API -Testing-4]</v>
      </c>
      <c r="B13" s="102" t="s">
        <v>239</v>
      </c>
      <c r="C13" s="102" t="s">
        <v>249</v>
      </c>
      <c r="D13" s="102" t="s">
        <v>250</v>
      </c>
      <c r="E13" s="102" t="s">
        <v>254</v>
      </c>
      <c r="F13" s="101" t="s">
        <v>19</v>
      </c>
      <c r="G13" s="101"/>
      <c r="H13" s="101" t="str">
        <f t="shared" si="1"/>
        <v>TRẦN THỊ LIÊN</v>
      </c>
      <c r="I13" s="120">
        <v>4</v>
      </c>
      <c r="J13" s="163"/>
      <c r="K13" s="163"/>
      <c r="L13" s="163"/>
      <c r="M13" s="163"/>
      <c r="N13" s="163"/>
      <c r="O13" s="163"/>
      <c r="P13" s="163"/>
      <c r="Q13" s="163"/>
      <c r="R13" s="163"/>
      <c r="S13" s="163"/>
      <c r="T13" s="163"/>
      <c r="U13" s="163"/>
      <c r="V13" s="163"/>
      <c r="W13" s="163"/>
      <c r="X13" s="163"/>
      <c r="Y13" s="163"/>
      <c r="Z13" s="163"/>
    </row>
    <row r="14" spans="1:26" s="116" customFormat="1" ht="195">
      <c r="A14" s="101" t="str">
        <f t="shared" si="0"/>
        <v>[Find Job API -Testing-5]</v>
      </c>
      <c r="B14" s="102" t="s">
        <v>240</v>
      </c>
      <c r="C14" s="102" t="s">
        <v>249</v>
      </c>
      <c r="D14" s="102" t="s">
        <v>250</v>
      </c>
      <c r="E14" s="102" t="s">
        <v>254</v>
      </c>
      <c r="F14" s="101" t="s">
        <v>19</v>
      </c>
      <c r="G14" s="101"/>
      <c r="H14" s="101" t="str">
        <f t="shared" si="1"/>
        <v>TRẦN THỊ LIÊN</v>
      </c>
      <c r="I14" s="120">
        <v>5</v>
      </c>
      <c r="J14" s="163"/>
      <c r="K14" s="163"/>
      <c r="L14" s="163"/>
      <c r="M14" s="163"/>
      <c r="N14" s="163"/>
      <c r="O14" s="163"/>
      <c r="P14" s="163"/>
      <c r="Q14" s="163"/>
      <c r="R14" s="163"/>
      <c r="S14" s="163"/>
      <c r="T14" s="163"/>
      <c r="U14" s="163"/>
      <c r="V14" s="163"/>
      <c r="W14" s="163"/>
      <c r="X14" s="163"/>
      <c r="Y14" s="163"/>
      <c r="Z14" s="163"/>
    </row>
    <row r="15" spans="1:26" s="165" customFormat="1" ht="195">
      <c r="A15" s="173" t="str">
        <f t="shared" si="0"/>
        <v>[Find Job API -Testing-6]</v>
      </c>
      <c r="B15" s="102" t="s">
        <v>241</v>
      </c>
      <c r="C15" s="102" t="s">
        <v>249</v>
      </c>
      <c r="D15" s="102" t="s">
        <v>250</v>
      </c>
      <c r="E15" s="102" t="s">
        <v>254</v>
      </c>
      <c r="F15" s="101" t="s">
        <v>19</v>
      </c>
      <c r="G15" s="173"/>
      <c r="H15" s="101" t="str">
        <f t="shared" si="1"/>
        <v>TRẦN THỊ LIÊN</v>
      </c>
      <c r="I15" s="175">
        <v>6</v>
      </c>
      <c r="J15" s="164"/>
      <c r="K15" s="164"/>
      <c r="L15" s="164"/>
      <c r="M15" s="164"/>
      <c r="N15" s="164"/>
      <c r="O15" s="164"/>
      <c r="P15" s="164"/>
      <c r="Q15" s="164"/>
      <c r="R15" s="164"/>
      <c r="S15" s="164"/>
      <c r="T15" s="164"/>
      <c r="U15" s="164"/>
      <c r="V15" s="164"/>
      <c r="W15" s="164"/>
      <c r="X15" s="164"/>
      <c r="Y15" s="164"/>
      <c r="Z15" s="164"/>
    </row>
    <row r="16" spans="1:26" s="116" customFormat="1" ht="195">
      <c r="A16" s="101" t="str">
        <f t="shared" si="0"/>
        <v>[Find Job API -Testing-7]</v>
      </c>
      <c r="B16" s="102" t="s">
        <v>242</v>
      </c>
      <c r="C16" s="102" t="s">
        <v>249</v>
      </c>
      <c r="D16" s="102" t="s">
        <v>250</v>
      </c>
      <c r="E16" s="102" t="s">
        <v>254</v>
      </c>
      <c r="F16" s="101" t="s">
        <v>19</v>
      </c>
      <c r="G16" s="101"/>
      <c r="H16" s="101" t="str">
        <f t="shared" si="1"/>
        <v>TRẦN THỊ LIÊN</v>
      </c>
      <c r="I16" s="175">
        <v>7</v>
      </c>
      <c r="J16" s="163"/>
      <c r="K16" s="163"/>
      <c r="L16" s="163"/>
      <c r="M16" s="163"/>
      <c r="N16" s="163"/>
      <c r="O16" s="163"/>
      <c r="P16" s="163"/>
      <c r="Q16" s="163"/>
      <c r="R16" s="163"/>
      <c r="S16" s="163"/>
      <c r="T16" s="163"/>
      <c r="U16" s="163"/>
      <c r="V16" s="163"/>
      <c r="W16" s="163"/>
      <c r="X16" s="163"/>
      <c r="Y16" s="163"/>
      <c r="Z16" s="163"/>
    </row>
    <row r="17" spans="1:26" s="116" customFormat="1" ht="195">
      <c r="A17" s="101" t="str">
        <f t="shared" si="0"/>
        <v>[Find Job API -Testing-8]</v>
      </c>
      <c r="B17" s="102" t="s">
        <v>243</v>
      </c>
      <c r="C17" s="102" t="s">
        <v>249</v>
      </c>
      <c r="D17" s="102" t="s">
        <v>250</v>
      </c>
      <c r="E17" s="102" t="s">
        <v>254</v>
      </c>
      <c r="F17" s="101" t="s">
        <v>19</v>
      </c>
      <c r="G17" s="101"/>
      <c r="H17" s="101" t="str">
        <f t="shared" si="1"/>
        <v>TRẦN THỊ LIÊN</v>
      </c>
      <c r="I17" s="175">
        <v>8</v>
      </c>
      <c r="J17" s="163"/>
      <c r="K17" s="163"/>
      <c r="L17" s="163"/>
      <c r="M17" s="163"/>
      <c r="N17" s="163"/>
      <c r="O17" s="163"/>
      <c r="P17" s="163"/>
      <c r="Q17" s="163"/>
      <c r="R17" s="163"/>
      <c r="S17" s="163"/>
      <c r="T17" s="163"/>
      <c r="U17" s="163"/>
      <c r="V17" s="163"/>
      <c r="W17" s="163"/>
      <c r="X17" s="163"/>
      <c r="Y17" s="163"/>
      <c r="Z17" s="163"/>
    </row>
    <row r="18" spans="1:26" s="116" customFormat="1" ht="195">
      <c r="A18" s="101" t="str">
        <f t="shared" si="0"/>
        <v>[Find Job API -Testing-9]</v>
      </c>
      <c r="B18" s="102" t="s">
        <v>244</v>
      </c>
      <c r="C18" s="102" t="s">
        <v>249</v>
      </c>
      <c r="D18" s="102" t="s">
        <v>250</v>
      </c>
      <c r="E18" s="102" t="s">
        <v>254</v>
      </c>
      <c r="F18" s="101" t="s">
        <v>19</v>
      </c>
      <c r="G18" s="101"/>
      <c r="H18" s="101" t="str">
        <f t="shared" si="1"/>
        <v>TRẦN THỊ LIÊN</v>
      </c>
      <c r="I18" s="175">
        <v>9</v>
      </c>
      <c r="J18" s="163"/>
      <c r="K18" s="163"/>
      <c r="L18" s="163"/>
      <c r="M18" s="163"/>
      <c r="N18" s="163"/>
      <c r="O18" s="163"/>
      <c r="P18" s="163"/>
      <c r="Q18" s="163"/>
      <c r="R18" s="163"/>
      <c r="S18" s="163"/>
      <c r="T18" s="163"/>
      <c r="U18" s="163"/>
      <c r="V18" s="163"/>
      <c r="W18" s="163"/>
      <c r="X18" s="163"/>
      <c r="Y18" s="163"/>
      <c r="Z18" s="163"/>
    </row>
    <row r="19" spans="1:26" s="116" customFormat="1" ht="195">
      <c r="A19" s="101" t="str">
        <f t="shared" si="0"/>
        <v>[Find Job API -Testing-10]</v>
      </c>
      <c r="B19" s="102" t="s">
        <v>245</v>
      </c>
      <c r="C19" s="102" t="s">
        <v>249</v>
      </c>
      <c r="D19" s="102" t="s">
        <v>250</v>
      </c>
      <c r="E19" s="102" t="s">
        <v>254</v>
      </c>
      <c r="F19" s="101" t="s">
        <v>19</v>
      </c>
      <c r="G19" s="101"/>
      <c r="H19" s="101" t="str">
        <f t="shared" si="1"/>
        <v>TRẦN THỊ LIÊN</v>
      </c>
      <c r="I19" s="175">
        <v>10</v>
      </c>
      <c r="J19" s="163"/>
      <c r="K19" s="163"/>
      <c r="L19" s="163"/>
      <c r="M19" s="163"/>
      <c r="N19" s="163"/>
      <c r="O19" s="163"/>
      <c r="P19" s="163"/>
      <c r="Q19" s="163"/>
      <c r="R19" s="163"/>
      <c r="S19" s="163"/>
      <c r="T19" s="163"/>
      <c r="U19" s="163"/>
      <c r="V19" s="163"/>
      <c r="W19" s="163"/>
      <c r="X19" s="163"/>
      <c r="Y19" s="163"/>
      <c r="Z19" s="163"/>
    </row>
    <row r="20" spans="1:26" s="116" customFormat="1" ht="195">
      <c r="A20" s="101" t="str">
        <f t="shared" si="0"/>
        <v>[Find Job API -Testing-11]</v>
      </c>
      <c r="B20" s="102" t="s">
        <v>246</v>
      </c>
      <c r="C20" s="102" t="s">
        <v>249</v>
      </c>
      <c r="D20" s="102" t="s">
        <v>250</v>
      </c>
      <c r="E20" s="102" t="s">
        <v>254</v>
      </c>
      <c r="F20" s="101" t="s">
        <v>19</v>
      </c>
      <c r="G20" s="101"/>
      <c r="H20" s="101" t="str">
        <f t="shared" si="1"/>
        <v>TRẦN THỊ LIÊN</v>
      </c>
      <c r="I20" s="175">
        <v>11</v>
      </c>
      <c r="J20" s="163"/>
      <c r="K20" s="163"/>
      <c r="L20" s="163"/>
      <c r="M20" s="163"/>
      <c r="N20" s="163"/>
      <c r="O20" s="163"/>
      <c r="P20" s="163"/>
      <c r="Q20" s="163"/>
      <c r="R20" s="163"/>
      <c r="S20" s="163"/>
      <c r="T20" s="163"/>
      <c r="U20" s="163"/>
      <c r="V20" s="163"/>
      <c r="W20" s="163"/>
      <c r="X20" s="163"/>
      <c r="Y20" s="163"/>
      <c r="Z20" s="163"/>
    </row>
    <row r="21" spans="1:26" s="116" customFormat="1" ht="195">
      <c r="A21" s="101" t="str">
        <f t="shared" si="0"/>
        <v>[Find Job API -Testing-12]</v>
      </c>
      <c r="B21" s="102" t="s">
        <v>247</v>
      </c>
      <c r="C21" s="102" t="s">
        <v>249</v>
      </c>
      <c r="D21" s="102" t="s">
        <v>250</v>
      </c>
      <c r="E21" s="102" t="s">
        <v>254</v>
      </c>
      <c r="F21" s="101" t="s">
        <v>19</v>
      </c>
      <c r="G21" s="101"/>
      <c r="H21" s="101" t="str">
        <f t="shared" si="1"/>
        <v>TRẦN THỊ LIÊN</v>
      </c>
      <c r="I21" s="175">
        <v>12</v>
      </c>
      <c r="J21" s="163"/>
      <c r="K21" s="163"/>
      <c r="L21" s="163"/>
      <c r="M21" s="163"/>
      <c r="N21" s="163"/>
      <c r="O21" s="163"/>
      <c r="P21" s="163"/>
      <c r="Q21" s="163"/>
      <c r="R21" s="163"/>
      <c r="S21" s="163"/>
      <c r="T21" s="163"/>
      <c r="U21" s="163"/>
      <c r="V21" s="163"/>
      <c r="W21" s="163"/>
      <c r="X21" s="163"/>
      <c r="Y21" s="163"/>
      <c r="Z21" s="163"/>
    </row>
    <row r="22" spans="1:26" s="116" customFormat="1" ht="195">
      <c r="A22" s="101" t="str">
        <f t="shared" si="0"/>
        <v>[Find Job API -Testing-13]</v>
      </c>
      <c r="B22" s="102" t="s">
        <v>248</v>
      </c>
      <c r="C22" s="102" t="s">
        <v>249</v>
      </c>
      <c r="D22" s="102" t="s">
        <v>250</v>
      </c>
      <c r="E22" s="102" t="s">
        <v>254</v>
      </c>
      <c r="F22" s="101" t="s">
        <v>19</v>
      </c>
      <c r="G22" s="101"/>
      <c r="H22" s="101" t="str">
        <f t="shared" si="1"/>
        <v>TRẦN THỊ LIÊN</v>
      </c>
      <c r="I22" s="175">
        <v>13</v>
      </c>
      <c r="J22" s="163"/>
      <c r="K22" s="163"/>
      <c r="L22" s="163"/>
      <c r="M22" s="163"/>
      <c r="N22" s="163"/>
      <c r="O22" s="163"/>
      <c r="P22" s="163"/>
      <c r="Q22" s="163"/>
      <c r="R22" s="163"/>
      <c r="S22" s="163"/>
      <c r="T22" s="163"/>
      <c r="U22" s="163"/>
      <c r="V22" s="163"/>
      <c r="W22" s="163"/>
      <c r="X22" s="163"/>
      <c r="Y22" s="163"/>
      <c r="Z22" s="163"/>
    </row>
    <row r="23" spans="1:26" s="116" customFormat="1" ht="195">
      <c r="A23" s="101" t="str">
        <f t="shared" si="0"/>
        <v>[Find Job API -Testing-14]</v>
      </c>
      <c r="B23" s="102" t="s">
        <v>252</v>
      </c>
      <c r="C23" s="102" t="s">
        <v>249</v>
      </c>
      <c r="D23" s="102" t="s">
        <v>250</v>
      </c>
      <c r="E23" s="102" t="s">
        <v>254</v>
      </c>
      <c r="F23" s="101" t="s">
        <v>18</v>
      </c>
      <c r="G23" s="101"/>
      <c r="H23" s="101" t="str">
        <f t="shared" si="1"/>
        <v>TRẦN THỊ LIÊN</v>
      </c>
      <c r="I23" s="175">
        <v>14</v>
      </c>
      <c r="J23" s="163"/>
      <c r="K23" s="163"/>
      <c r="L23" s="163"/>
      <c r="M23" s="163"/>
      <c r="N23" s="163"/>
      <c r="O23" s="163"/>
      <c r="P23" s="163"/>
      <c r="Q23" s="163"/>
      <c r="R23" s="163"/>
      <c r="S23" s="163"/>
      <c r="T23" s="163"/>
      <c r="U23" s="163"/>
      <c r="V23" s="163"/>
      <c r="W23" s="163"/>
      <c r="X23" s="163"/>
      <c r="Y23" s="163"/>
      <c r="Z23" s="163"/>
    </row>
    <row r="24" spans="1:26" s="116" customFormat="1" ht="195">
      <c r="A24" s="101" t="str">
        <f t="shared" si="0"/>
        <v>[Find Job API -Testing-15]</v>
      </c>
      <c r="B24" s="102" t="s">
        <v>253</v>
      </c>
      <c r="C24" s="102" t="s">
        <v>249</v>
      </c>
      <c r="D24" s="102" t="s">
        <v>250</v>
      </c>
      <c r="E24" s="102" t="s">
        <v>255</v>
      </c>
      <c r="F24" s="101" t="s">
        <v>18</v>
      </c>
      <c r="G24" s="101"/>
      <c r="H24" s="101" t="str">
        <f t="shared" si="1"/>
        <v>TRẦN THỊ LIÊN</v>
      </c>
      <c r="I24" s="120"/>
      <c r="J24" s="163"/>
      <c r="K24" s="163"/>
      <c r="L24" s="163"/>
      <c r="M24" s="163"/>
      <c r="N24" s="163"/>
      <c r="O24" s="163"/>
      <c r="P24" s="163"/>
      <c r="Q24" s="163"/>
      <c r="R24" s="163"/>
      <c r="S24" s="163"/>
      <c r="T24" s="163"/>
      <c r="U24" s="163"/>
      <c r="V24" s="163"/>
      <c r="W24" s="163"/>
      <c r="X24" s="163"/>
      <c r="Y24" s="163"/>
      <c r="Z24" s="163"/>
    </row>
    <row r="25" spans="1:26" s="116" customFormat="1" ht="14.25" customHeight="1">
      <c r="A25" s="176"/>
      <c r="B25" s="176" t="s">
        <v>256</v>
      </c>
      <c r="C25" s="123"/>
      <c r="D25" s="123"/>
      <c r="E25" s="123"/>
      <c r="F25" s="121"/>
      <c r="G25" s="121"/>
      <c r="H25" s="121"/>
      <c r="I25" s="122"/>
      <c r="J25" s="96"/>
      <c r="K25" s="90"/>
      <c r="L25" s="90"/>
      <c r="M25" s="90"/>
      <c r="N25" s="90"/>
      <c r="O25" s="90"/>
      <c r="P25" s="90"/>
      <c r="Q25" s="90"/>
      <c r="R25" s="90"/>
      <c r="S25" s="90"/>
      <c r="T25" s="90"/>
      <c r="U25" s="90"/>
      <c r="V25" s="90"/>
      <c r="W25" s="90"/>
      <c r="X25" s="90"/>
      <c r="Y25" s="90"/>
      <c r="Z25" s="90"/>
    </row>
    <row r="26" spans="1:26" s="116" customFormat="1" ht="356.5" customHeight="1">
      <c r="A26" s="101" t="str">
        <f>IF(AND(E26=""),"","["&amp;TEXT($B$1,"##")&amp;"-"&amp;TEXT(ROW()-9- COUNTBLANK($E$8:E24) +1,"##")&amp;"]")</f>
        <v>[Find Job API -Testing-17]</v>
      </c>
      <c r="B26" s="102" t="s">
        <v>269</v>
      </c>
      <c r="C26" s="102" t="s">
        <v>258</v>
      </c>
      <c r="D26" s="102" t="s">
        <v>260</v>
      </c>
      <c r="E26" s="102" t="s">
        <v>270</v>
      </c>
      <c r="F26" s="101" t="s">
        <v>18</v>
      </c>
      <c r="G26" s="101"/>
      <c r="H26" s="101" t="str">
        <f t="shared" si="1"/>
        <v>TRẦN THỊ LIÊN</v>
      </c>
      <c r="I26" s="120"/>
      <c r="J26" s="163"/>
      <c r="K26" s="163"/>
      <c r="L26" s="163"/>
      <c r="M26" s="163"/>
      <c r="N26" s="163"/>
      <c r="O26" s="163"/>
      <c r="P26" s="163"/>
      <c r="Q26" s="163"/>
      <c r="R26" s="163"/>
      <c r="S26" s="163"/>
      <c r="T26" s="163"/>
      <c r="U26" s="163"/>
      <c r="V26" s="163"/>
      <c r="W26" s="163"/>
      <c r="X26" s="163"/>
      <c r="Y26" s="163"/>
      <c r="Z26" s="163"/>
    </row>
    <row r="27" spans="1:26" s="116" customFormat="1" ht="356.5" customHeight="1">
      <c r="A27" s="101" t="str">
        <f>IF(AND(E27=""),"","["&amp;TEXT($B$1,"##")&amp;"-"&amp;TEXT(ROW()-9- COUNTBLANK($E$8:E25) +1,"##")&amp;"]")</f>
        <v>[Find Job API -Testing-17]</v>
      </c>
      <c r="B27" s="102" t="s">
        <v>271</v>
      </c>
      <c r="C27" s="102" t="s">
        <v>258</v>
      </c>
      <c r="D27" s="102" t="s">
        <v>260</v>
      </c>
      <c r="E27" s="102" t="s">
        <v>272</v>
      </c>
      <c r="F27" s="101" t="s">
        <v>19</v>
      </c>
      <c r="G27" s="101"/>
      <c r="H27" s="101" t="str">
        <f t="shared" si="1"/>
        <v>TRẦN THỊ LIÊN</v>
      </c>
      <c r="I27" s="120">
        <v>15</v>
      </c>
      <c r="J27" s="163"/>
      <c r="K27" s="163"/>
      <c r="L27" s="163"/>
      <c r="M27" s="163"/>
      <c r="N27" s="163"/>
      <c r="O27" s="163"/>
      <c r="P27" s="163"/>
      <c r="Q27" s="163"/>
      <c r="R27" s="163"/>
      <c r="S27" s="163"/>
      <c r="T27" s="163"/>
      <c r="U27" s="163"/>
      <c r="V27" s="163"/>
      <c r="W27" s="163"/>
      <c r="X27" s="163"/>
      <c r="Y27" s="163"/>
      <c r="Z27" s="163"/>
    </row>
    <row r="28" spans="1:26" s="116" customFormat="1" ht="356.5" customHeight="1">
      <c r="A28" s="101" t="str">
        <f>IF(AND(E28=""),"","["&amp;TEXT($B$1,"##")&amp;"-"&amp;TEXT(ROW()-9- COUNTBLANK($E$8:E25) +1,"##")&amp;"]")</f>
        <v>[Find Job API -Testing-18]</v>
      </c>
      <c r="B28" s="102" t="s">
        <v>257</v>
      </c>
      <c r="C28" s="102" t="s">
        <v>258</v>
      </c>
      <c r="D28" s="102" t="s">
        <v>260</v>
      </c>
      <c r="E28" s="102" t="s">
        <v>259</v>
      </c>
      <c r="F28" s="101" t="s">
        <v>19</v>
      </c>
      <c r="G28" s="101"/>
      <c r="H28" s="101" t="str">
        <f t="shared" si="1"/>
        <v>TRẦN THỊ LIÊN</v>
      </c>
      <c r="I28" s="120">
        <v>16</v>
      </c>
      <c r="J28" s="163"/>
      <c r="K28" s="163"/>
      <c r="L28" s="163"/>
      <c r="M28" s="163"/>
      <c r="N28" s="163"/>
      <c r="O28" s="163"/>
      <c r="P28" s="163"/>
      <c r="Q28" s="163"/>
      <c r="R28" s="163"/>
      <c r="S28" s="163"/>
      <c r="T28" s="163"/>
      <c r="U28" s="163"/>
      <c r="V28" s="163"/>
      <c r="W28" s="163"/>
      <c r="X28" s="163"/>
      <c r="Y28" s="163"/>
      <c r="Z28" s="163"/>
    </row>
    <row r="29" spans="1:26" s="116" customFormat="1" ht="390">
      <c r="A29" s="101" t="str">
        <f t="shared" si="0"/>
        <v>[Find Job API -Testing-19]</v>
      </c>
      <c r="B29" s="102" t="s">
        <v>261</v>
      </c>
      <c r="C29" s="102" t="s">
        <v>262</v>
      </c>
      <c r="D29" s="102" t="s">
        <v>260</v>
      </c>
      <c r="E29" s="102" t="s">
        <v>259</v>
      </c>
      <c r="F29" s="101" t="s">
        <v>19</v>
      </c>
      <c r="G29" s="101"/>
      <c r="H29" s="101" t="str">
        <f t="shared" si="1"/>
        <v>TRẦN THỊ LIÊN</v>
      </c>
      <c r="I29" s="120">
        <v>17</v>
      </c>
      <c r="J29" s="163"/>
      <c r="K29" s="163"/>
      <c r="L29" s="163"/>
      <c r="M29" s="163"/>
      <c r="N29" s="163"/>
      <c r="O29" s="163"/>
      <c r="P29" s="163"/>
      <c r="Q29" s="163"/>
      <c r="R29" s="163"/>
      <c r="S29" s="163"/>
      <c r="T29" s="163"/>
      <c r="U29" s="163"/>
      <c r="V29" s="163"/>
      <c r="W29" s="163"/>
      <c r="X29" s="163"/>
      <c r="Y29" s="163"/>
      <c r="Z29" s="163"/>
    </row>
    <row r="30" spans="1:26" s="116" customFormat="1" ht="390">
      <c r="A30" s="101" t="str">
        <f>IF(AND(E30=""),"","["&amp;TEXT($B$1,"##")&amp;"-"&amp;TEXT(ROW()-9- COUNTBLANK($E$8:E28) +1,"##")&amp;"]")</f>
        <v>[Find Job API -Testing-20]</v>
      </c>
      <c r="B30" s="102" t="s">
        <v>263</v>
      </c>
      <c r="C30" s="102" t="s">
        <v>262</v>
      </c>
      <c r="D30" s="102" t="s">
        <v>260</v>
      </c>
      <c r="E30" s="102" t="s">
        <v>259</v>
      </c>
      <c r="F30" s="101" t="s">
        <v>19</v>
      </c>
      <c r="G30" s="101"/>
      <c r="H30" s="101" t="str">
        <f t="shared" si="1"/>
        <v>TRẦN THỊ LIÊN</v>
      </c>
      <c r="I30" s="120">
        <v>18</v>
      </c>
      <c r="J30" s="163"/>
      <c r="K30" s="163"/>
      <c r="L30" s="163"/>
      <c r="M30" s="163"/>
      <c r="N30" s="163"/>
      <c r="O30" s="163"/>
      <c r="P30" s="163"/>
      <c r="Q30" s="163"/>
      <c r="R30" s="163"/>
      <c r="S30" s="163"/>
      <c r="T30" s="163"/>
      <c r="U30" s="163"/>
      <c r="V30" s="163"/>
      <c r="W30" s="163"/>
      <c r="X30" s="163"/>
      <c r="Y30" s="163"/>
      <c r="Z30" s="163"/>
    </row>
    <row r="31" spans="1:26" s="116" customFormat="1" ht="390">
      <c r="A31" s="101" t="str">
        <f t="shared" si="0"/>
        <v>[Find Job API -Testing-21]</v>
      </c>
      <c r="B31" s="102" t="s">
        <v>264</v>
      </c>
      <c r="C31" s="102" t="s">
        <v>262</v>
      </c>
      <c r="D31" s="102" t="s">
        <v>260</v>
      </c>
      <c r="E31" s="102" t="s">
        <v>259</v>
      </c>
      <c r="F31" s="101" t="s">
        <v>19</v>
      </c>
      <c r="G31" s="101"/>
      <c r="H31" s="101" t="str">
        <f t="shared" si="1"/>
        <v>TRẦN THỊ LIÊN</v>
      </c>
      <c r="I31" s="120">
        <v>19</v>
      </c>
      <c r="J31" s="163"/>
      <c r="K31" s="163"/>
      <c r="L31" s="163"/>
      <c r="M31" s="163"/>
      <c r="N31" s="163"/>
      <c r="O31" s="163"/>
      <c r="P31" s="163"/>
      <c r="Q31" s="163"/>
      <c r="R31" s="163"/>
      <c r="S31" s="163"/>
      <c r="T31" s="163"/>
      <c r="U31" s="163"/>
      <c r="V31" s="163"/>
      <c r="W31" s="163"/>
      <c r="X31" s="163"/>
      <c r="Y31" s="163"/>
      <c r="Z31" s="163"/>
    </row>
    <row r="32" spans="1:26" s="116" customFormat="1" ht="390">
      <c r="A32" s="101" t="str">
        <f t="shared" si="0"/>
        <v>[Find Job API -Testing-22]</v>
      </c>
      <c r="B32" s="102" t="s">
        <v>265</v>
      </c>
      <c r="C32" s="102" t="s">
        <v>262</v>
      </c>
      <c r="D32" s="102" t="s">
        <v>260</v>
      </c>
      <c r="E32" s="102" t="s">
        <v>259</v>
      </c>
      <c r="F32" s="101" t="s">
        <v>19</v>
      </c>
      <c r="G32" s="101"/>
      <c r="H32" s="101" t="str">
        <f t="shared" si="1"/>
        <v>TRẦN THỊ LIÊN</v>
      </c>
      <c r="I32" s="120">
        <v>20</v>
      </c>
      <c r="J32" s="163"/>
      <c r="K32" s="163"/>
      <c r="L32" s="163"/>
      <c r="M32" s="163"/>
      <c r="N32" s="163"/>
      <c r="O32" s="163"/>
      <c r="P32" s="163"/>
      <c r="Q32" s="163"/>
      <c r="R32" s="163"/>
      <c r="S32" s="163"/>
      <c r="T32" s="163"/>
      <c r="U32" s="163"/>
      <c r="V32" s="163"/>
      <c r="W32" s="163"/>
      <c r="X32" s="163"/>
      <c r="Y32" s="163"/>
      <c r="Z32" s="163"/>
    </row>
    <row r="33" spans="1:26" s="116" customFormat="1" ht="390">
      <c r="A33" s="101" t="str">
        <f t="shared" si="0"/>
        <v>[Find Job API -Testing-23]</v>
      </c>
      <c r="B33" s="102" t="s">
        <v>266</v>
      </c>
      <c r="C33" s="102" t="s">
        <v>262</v>
      </c>
      <c r="D33" s="102" t="s">
        <v>260</v>
      </c>
      <c r="E33" s="102" t="s">
        <v>259</v>
      </c>
      <c r="F33" s="101" t="s">
        <v>19</v>
      </c>
      <c r="G33" s="101"/>
      <c r="H33" s="101" t="str">
        <f t="shared" si="1"/>
        <v>TRẦN THỊ LIÊN</v>
      </c>
      <c r="I33" s="175">
        <v>21</v>
      </c>
      <c r="J33" s="163"/>
      <c r="K33" s="163"/>
      <c r="L33" s="163"/>
      <c r="M33" s="163"/>
      <c r="N33" s="163"/>
      <c r="O33" s="163"/>
      <c r="P33" s="163"/>
      <c r="Q33" s="163"/>
      <c r="R33" s="163"/>
      <c r="S33" s="163"/>
      <c r="T33" s="163"/>
      <c r="U33" s="163"/>
      <c r="V33" s="163"/>
      <c r="W33" s="163"/>
      <c r="X33" s="163"/>
      <c r="Y33" s="163"/>
      <c r="Z33" s="163"/>
    </row>
    <row r="34" spans="1:26" s="116" customFormat="1" ht="390">
      <c r="A34" s="101" t="str">
        <f t="shared" si="0"/>
        <v>[Find Job API -Testing-24]</v>
      </c>
      <c r="B34" s="102" t="s">
        <v>267</v>
      </c>
      <c r="C34" s="102" t="s">
        <v>262</v>
      </c>
      <c r="D34" s="102" t="s">
        <v>260</v>
      </c>
      <c r="E34" s="102" t="s">
        <v>259</v>
      </c>
      <c r="F34" s="101" t="s">
        <v>19</v>
      </c>
      <c r="G34" s="101"/>
      <c r="H34" s="101" t="str">
        <f t="shared" si="1"/>
        <v>TRẦN THỊ LIÊN</v>
      </c>
      <c r="I34" s="175">
        <v>22</v>
      </c>
      <c r="J34" s="163"/>
      <c r="K34" s="163"/>
      <c r="L34" s="163"/>
      <c r="M34" s="163"/>
      <c r="N34" s="163"/>
      <c r="O34" s="163"/>
      <c r="P34" s="163"/>
      <c r="Q34" s="163"/>
      <c r="R34" s="163"/>
      <c r="S34" s="163"/>
      <c r="T34" s="163"/>
      <c r="U34" s="163"/>
      <c r="V34" s="163"/>
      <c r="W34" s="163"/>
      <c r="X34" s="163"/>
      <c r="Y34" s="163"/>
      <c r="Z34" s="163"/>
    </row>
    <row r="35" spans="1:26" s="116" customFormat="1" ht="14.25" customHeight="1">
      <c r="A35" s="92"/>
      <c r="B35" s="92" t="s">
        <v>268</v>
      </c>
      <c r="C35" s="93"/>
      <c r="D35" s="93"/>
      <c r="E35" s="123"/>
      <c r="F35" s="121"/>
      <c r="G35" s="121"/>
      <c r="H35" s="121"/>
      <c r="I35" s="122"/>
      <c r="J35" s="96"/>
      <c r="K35" s="90"/>
      <c r="L35" s="90"/>
      <c r="M35" s="90"/>
      <c r="N35" s="90"/>
      <c r="O35" s="90"/>
      <c r="P35" s="90"/>
      <c r="Q35" s="90"/>
      <c r="R35" s="90"/>
      <c r="S35" s="90"/>
      <c r="T35" s="90"/>
      <c r="U35" s="90"/>
      <c r="V35" s="90"/>
      <c r="W35" s="90"/>
      <c r="X35" s="90"/>
      <c r="Y35" s="90"/>
      <c r="Z35" s="90"/>
    </row>
    <row r="36" spans="1:26" s="116" customFormat="1" ht="169">
      <c r="A36" s="101" t="str">
        <f t="shared" ref="A36:A55" si="2">IF(AND(E36=""),"","["&amp;TEXT($B$1,"##")&amp;"-"&amp;TEXT(ROW()-9- COUNTBLANK($E$8:E35) +1,"##")&amp;"]")</f>
        <v>[Find Job API -Testing-25]</v>
      </c>
      <c r="B36" s="166" t="s">
        <v>283</v>
      </c>
      <c r="C36" s="102" t="s">
        <v>129</v>
      </c>
      <c r="D36" s="102" t="s">
        <v>273</v>
      </c>
      <c r="E36" s="102" t="s">
        <v>274</v>
      </c>
      <c r="F36" s="177" t="s">
        <v>18</v>
      </c>
      <c r="G36" s="101"/>
      <c r="H36" s="101" t="str">
        <f t="shared" si="1"/>
        <v>TRẦN THỊ LIÊN</v>
      </c>
      <c r="I36" s="178"/>
    </row>
    <row r="37" spans="1:26" s="116" customFormat="1" ht="14.25" customHeight="1">
      <c r="A37" s="92"/>
      <c r="B37" s="92" t="s">
        <v>281</v>
      </c>
      <c r="C37" s="93"/>
      <c r="D37" s="93"/>
      <c r="E37" s="123"/>
      <c r="F37" s="121"/>
      <c r="G37" s="121"/>
      <c r="H37" s="121"/>
      <c r="I37" s="122"/>
      <c r="J37" s="96"/>
      <c r="K37" s="90"/>
      <c r="L37" s="90"/>
      <c r="M37" s="90"/>
      <c r="N37" s="90"/>
      <c r="O37" s="90"/>
      <c r="P37" s="90"/>
      <c r="Q37" s="90"/>
      <c r="R37" s="90"/>
      <c r="S37" s="90"/>
      <c r="T37" s="90"/>
      <c r="U37" s="90"/>
      <c r="V37" s="90"/>
      <c r="W37" s="90"/>
      <c r="X37" s="90"/>
      <c r="Y37" s="90"/>
      <c r="Z37" s="90"/>
    </row>
    <row r="38" spans="1:26" s="116" customFormat="1" ht="208">
      <c r="A38" s="101" t="str">
        <f t="shared" si="2"/>
        <v>[Find Job API -Testing-26]</v>
      </c>
      <c r="B38" s="166" t="s">
        <v>277</v>
      </c>
      <c r="C38" s="102" t="s">
        <v>129</v>
      </c>
      <c r="D38" s="102" t="s">
        <v>276</v>
      </c>
      <c r="E38" s="102" t="s">
        <v>279</v>
      </c>
      <c r="F38" s="177" t="s">
        <v>19</v>
      </c>
      <c r="G38" s="101"/>
      <c r="H38" s="101" t="str">
        <f t="shared" si="1"/>
        <v>TRẦN THỊ LIÊN</v>
      </c>
      <c r="I38" s="175">
        <v>23</v>
      </c>
    </row>
    <row r="39" spans="1:26" s="116" customFormat="1" ht="208">
      <c r="A39" s="101" t="str">
        <f t="shared" si="2"/>
        <v>[Find Job API -Testing-27]</v>
      </c>
      <c r="B39" s="166" t="s">
        <v>275</v>
      </c>
      <c r="C39" s="102"/>
      <c r="D39" s="102" t="s">
        <v>278</v>
      </c>
      <c r="E39" s="102" t="s">
        <v>280</v>
      </c>
      <c r="F39" s="177" t="s">
        <v>19</v>
      </c>
      <c r="G39" s="101"/>
      <c r="H39" s="101" t="str">
        <f t="shared" si="1"/>
        <v>TRẦN THỊ LIÊN</v>
      </c>
      <c r="I39" s="178">
        <v>24</v>
      </c>
    </row>
    <row r="40" spans="1:26" s="116" customFormat="1" ht="14.25" customHeight="1">
      <c r="A40" s="92"/>
      <c r="B40" s="92" t="s">
        <v>282</v>
      </c>
      <c r="C40" s="93"/>
      <c r="D40" s="93"/>
      <c r="E40" s="123"/>
      <c r="F40" s="121"/>
      <c r="G40" s="121"/>
      <c r="H40" s="121"/>
      <c r="I40" s="122"/>
      <c r="J40" s="96"/>
      <c r="K40" s="90"/>
      <c r="L40" s="90"/>
      <c r="M40" s="90"/>
      <c r="N40" s="90"/>
      <c r="O40" s="90"/>
      <c r="P40" s="90"/>
      <c r="Q40" s="90"/>
      <c r="R40" s="90"/>
      <c r="S40" s="90"/>
      <c r="T40" s="90"/>
      <c r="U40" s="90"/>
      <c r="V40" s="90"/>
      <c r="W40" s="90"/>
      <c r="X40" s="90"/>
      <c r="Y40" s="90"/>
      <c r="Z40" s="90"/>
    </row>
    <row r="41" spans="1:26" s="116" customFormat="1" ht="208">
      <c r="A41" s="101" t="str">
        <f t="shared" si="2"/>
        <v>[Find Job API -Testing-28]</v>
      </c>
      <c r="B41" s="166" t="s">
        <v>285</v>
      </c>
      <c r="C41" s="102"/>
      <c r="D41" s="102" t="s">
        <v>287</v>
      </c>
      <c r="E41" s="102" t="s">
        <v>288</v>
      </c>
      <c r="F41" s="177" t="s">
        <v>18</v>
      </c>
      <c r="G41" s="101"/>
      <c r="H41" s="101" t="str">
        <f t="shared" si="1"/>
        <v>TRẦN THỊ LIÊN</v>
      </c>
      <c r="I41" s="178"/>
    </row>
    <row r="42" spans="1:26" s="116" customFormat="1" ht="208">
      <c r="A42" s="101" t="str">
        <f t="shared" si="2"/>
        <v>[Find Job API -Testing-29]</v>
      </c>
      <c r="B42" s="166" t="s">
        <v>286</v>
      </c>
      <c r="C42" s="102"/>
      <c r="D42" s="102" t="s">
        <v>284</v>
      </c>
      <c r="E42" s="102" t="s">
        <v>289</v>
      </c>
      <c r="F42" s="177" t="s">
        <v>19</v>
      </c>
      <c r="G42" s="101"/>
      <c r="H42" s="101" t="str">
        <f t="shared" si="1"/>
        <v>TRẦN THỊ LIÊN</v>
      </c>
      <c r="I42" s="178">
        <v>25</v>
      </c>
    </row>
    <row r="43" spans="1:26" s="168" customFormat="1" ht="14.25" customHeight="1">
      <c r="A43" s="194"/>
      <c r="B43" s="194" t="s">
        <v>290</v>
      </c>
      <c r="C43" s="195"/>
      <c r="D43" s="195"/>
      <c r="E43" s="93"/>
      <c r="F43" s="196"/>
      <c r="G43" s="196"/>
      <c r="H43" s="196"/>
      <c r="I43" s="197"/>
      <c r="J43" s="198"/>
      <c r="K43" s="199"/>
      <c r="L43" s="199"/>
      <c r="M43" s="199"/>
      <c r="N43" s="199"/>
      <c r="O43" s="199"/>
      <c r="P43" s="199"/>
      <c r="Q43" s="199"/>
      <c r="R43" s="199"/>
      <c r="S43" s="199"/>
      <c r="T43" s="199"/>
      <c r="U43" s="199"/>
      <c r="V43" s="199"/>
      <c r="W43" s="199"/>
      <c r="X43" s="199"/>
      <c r="Y43" s="199"/>
      <c r="Z43" s="199"/>
    </row>
    <row r="44" spans="1:26" s="116" customFormat="1" ht="182">
      <c r="A44" s="101" t="str">
        <f t="shared" si="2"/>
        <v>[Find Job API -Testing-30]</v>
      </c>
      <c r="B44" s="166" t="s">
        <v>291</v>
      </c>
      <c r="C44" s="102" t="s">
        <v>292</v>
      </c>
      <c r="D44" s="102" t="s">
        <v>293</v>
      </c>
      <c r="E44" s="102" t="s">
        <v>294</v>
      </c>
      <c r="F44" s="177" t="s">
        <v>19</v>
      </c>
      <c r="G44" s="101"/>
      <c r="H44" s="101" t="str">
        <f t="shared" si="1"/>
        <v>TRẦN THỊ LIÊN</v>
      </c>
      <c r="I44" s="178">
        <v>26</v>
      </c>
    </row>
    <row r="45" spans="1:26" s="116" customFormat="1" ht="182">
      <c r="A45" s="101" t="str">
        <f t="shared" si="2"/>
        <v>[Find Job API -Testing-31]</v>
      </c>
      <c r="B45" s="166" t="s">
        <v>296</v>
      </c>
      <c r="C45" s="102"/>
      <c r="D45" s="102" t="s">
        <v>297</v>
      </c>
      <c r="E45" s="102" t="s">
        <v>299</v>
      </c>
      <c r="F45" s="177" t="s">
        <v>19</v>
      </c>
      <c r="G45" s="101"/>
      <c r="H45" s="101" t="str">
        <f t="shared" si="1"/>
        <v>TRẦN THỊ LIÊN</v>
      </c>
      <c r="I45" s="178">
        <v>27</v>
      </c>
    </row>
    <row r="46" spans="1:26" s="116" customFormat="1" ht="182">
      <c r="A46" s="101" t="str">
        <f>IF(AND(E46=""),"","["&amp;TEXT($B$1,"##")&amp;"-"&amp;TEXT(ROW()-9- COUNTBLANK($E$8:E44) +1,"##")&amp;"]")</f>
        <v>[Find Job API -Testing-32]</v>
      </c>
      <c r="B46" s="166" t="s">
        <v>295</v>
      </c>
      <c r="C46" s="102"/>
      <c r="D46" s="102" t="s">
        <v>298</v>
      </c>
      <c r="E46" s="102" t="s">
        <v>299</v>
      </c>
      <c r="F46" s="177" t="s">
        <v>19</v>
      </c>
      <c r="G46" s="101"/>
      <c r="H46" s="101" t="str">
        <f t="shared" si="1"/>
        <v>TRẦN THỊ LIÊN</v>
      </c>
      <c r="I46" s="178">
        <v>28</v>
      </c>
    </row>
    <row r="47" spans="1:26" s="167" customFormat="1" ht="14.25" customHeight="1">
      <c r="A47" s="105"/>
      <c r="B47" s="194" t="s">
        <v>300</v>
      </c>
      <c r="C47" s="106"/>
      <c r="D47" s="106"/>
      <c r="E47" s="93"/>
      <c r="F47" s="107"/>
      <c r="G47" s="107"/>
      <c r="H47" s="107"/>
      <c r="I47" s="108"/>
      <c r="J47" s="96"/>
      <c r="K47" s="109"/>
      <c r="L47" s="109"/>
      <c r="M47" s="109"/>
      <c r="N47" s="109"/>
      <c r="O47" s="109"/>
      <c r="P47" s="109"/>
      <c r="Q47" s="109"/>
      <c r="R47" s="109"/>
      <c r="S47" s="109"/>
      <c r="T47" s="109"/>
      <c r="U47" s="109"/>
      <c r="V47" s="109"/>
      <c r="W47" s="109"/>
      <c r="X47" s="109"/>
      <c r="Y47" s="109"/>
      <c r="Z47" s="109"/>
    </row>
    <row r="48" spans="1:26" s="116" customFormat="1" ht="156">
      <c r="A48" s="101" t="str">
        <f t="shared" si="2"/>
        <v>[Find Job API -Testing-33]</v>
      </c>
      <c r="B48" s="166" t="s">
        <v>312</v>
      </c>
      <c r="C48" s="102"/>
      <c r="D48" s="102" t="s">
        <v>301</v>
      </c>
      <c r="E48" s="102" t="s">
        <v>294</v>
      </c>
      <c r="F48" s="100" t="s">
        <v>19</v>
      </c>
      <c r="G48" s="97"/>
      <c r="H48" s="97" t="str">
        <f t="shared" si="1"/>
        <v>TRẦN THỊ LIÊN</v>
      </c>
      <c r="I48" s="104">
        <v>29</v>
      </c>
    </row>
    <row r="49" spans="1:26" s="116" customFormat="1" ht="156">
      <c r="A49" s="101" t="str">
        <f t="shared" si="2"/>
        <v>[Find Job API -Testing-34]</v>
      </c>
      <c r="B49" s="166" t="s">
        <v>311</v>
      </c>
      <c r="C49" s="102"/>
      <c r="D49" s="102" t="s">
        <v>301</v>
      </c>
      <c r="E49" s="102" t="s">
        <v>302</v>
      </c>
      <c r="F49" s="100" t="s">
        <v>19</v>
      </c>
      <c r="G49" s="97"/>
      <c r="H49" s="97" t="str">
        <f t="shared" si="1"/>
        <v>TRẦN THỊ LIÊN</v>
      </c>
      <c r="I49" s="104">
        <v>30</v>
      </c>
    </row>
    <row r="50" spans="1:26" s="116" customFormat="1" ht="14.25" customHeight="1">
      <c r="A50" s="92"/>
      <c r="B50" s="92" t="s">
        <v>303</v>
      </c>
      <c r="C50" s="93"/>
      <c r="D50" s="93"/>
      <c r="E50" s="93"/>
      <c r="F50" s="94"/>
      <c r="G50" s="94"/>
      <c r="H50" s="94"/>
      <c r="I50" s="95"/>
      <c r="J50" s="96"/>
      <c r="K50" s="90"/>
      <c r="L50" s="90"/>
      <c r="M50" s="90"/>
      <c r="N50" s="90"/>
      <c r="O50" s="90"/>
      <c r="P50" s="90"/>
      <c r="Q50" s="90"/>
      <c r="R50" s="90"/>
      <c r="S50" s="90"/>
      <c r="T50" s="90"/>
      <c r="U50" s="90"/>
      <c r="V50" s="90"/>
      <c r="W50" s="90"/>
      <c r="X50" s="90"/>
      <c r="Y50" s="90"/>
      <c r="Z50" s="90"/>
    </row>
    <row r="51" spans="1:26" s="116" customFormat="1" ht="156">
      <c r="A51" s="101" t="str">
        <f t="shared" si="2"/>
        <v>[Find Job API -Testing-35]</v>
      </c>
      <c r="B51" s="166" t="s">
        <v>304</v>
      </c>
      <c r="C51" s="102"/>
      <c r="D51" s="102" t="s">
        <v>306</v>
      </c>
      <c r="E51" s="102" t="s">
        <v>294</v>
      </c>
      <c r="F51" s="100" t="s">
        <v>21</v>
      </c>
      <c r="G51" s="97"/>
      <c r="H51" s="97" t="str">
        <f t="shared" si="1"/>
        <v>TRẦN THỊ LIÊN</v>
      </c>
      <c r="I51" s="226" t="s">
        <v>313</v>
      </c>
    </row>
    <row r="52" spans="1:26" s="116" customFormat="1" ht="156">
      <c r="A52" s="101" t="str">
        <f t="shared" si="2"/>
        <v>[Find Job API -Testing-36]</v>
      </c>
      <c r="B52" s="166" t="s">
        <v>305</v>
      </c>
      <c r="C52" s="102"/>
      <c r="D52" s="102" t="s">
        <v>306</v>
      </c>
      <c r="E52" s="102" t="s">
        <v>302</v>
      </c>
      <c r="F52" s="100" t="s">
        <v>21</v>
      </c>
      <c r="G52" s="97"/>
      <c r="H52" s="97" t="str">
        <f t="shared" si="1"/>
        <v>TRẦN THỊ LIÊN</v>
      </c>
      <c r="I52" s="104" t="s">
        <v>313</v>
      </c>
    </row>
    <row r="53" spans="1:26" s="116" customFormat="1" ht="14.25" customHeight="1">
      <c r="A53" s="92"/>
      <c r="B53" s="92" t="s">
        <v>307</v>
      </c>
      <c r="C53" s="93"/>
      <c r="D53" s="93"/>
      <c r="E53" s="93"/>
      <c r="F53" s="94"/>
      <c r="G53" s="94"/>
      <c r="H53" s="94"/>
      <c r="I53" s="95"/>
      <c r="J53" s="96"/>
      <c r="K53" s="90"/>
      <c r="L53" s="90"/>
      <c r="M53" s="90"/>
      <c r="N53" s="90"/>
      <c r="O53" s="90"/>
      <c r="P53" s="90"/>
      <c r="Q53" s="90"/>
      <c r="R53" s="90"/>
      <c r="S53" s="90"/>
      <c r="T53" s="90"/>
      <c r="U53" s="90"/>
      <c r="V53" s="90"/>
      <c r="W53" s="90"/>
      <c r="X53" s="90"/>
      <c r="Y53" s="90"/>
      <c r="Z53" s="90"/>
    </row>
    <row r="54" spans="1:26" s="116" customFormat="1" ht="156">
      <c r="A54" s="101" t="str">
        <f t="shared" si="2"/>
        <v>[Find Job API -Testing-37]</v>
      </c>
      <c r="B54" s="166" t="s">
        <v>308</v>
      </c>
      <c r="C54" s="102" t="s">
        <v>315</v>
      </c>
      <c r="D54" s="102" t="s">
        <v>310</v>
      </c>
      <c r="E54" s="102" t="s">
        <v>294</v>
      </c>
      <c r="F54" s="100" t="s">
        <v>19</v>
      </c>
      <c r="G54" s="97"/>
      <c r="H54" s="97" t="str">
        <f t="shared" si="1"/>
        <v>TRẦN THỊ LIÊN</v>
      </c>
      <c r="I54" s="120">
        <v>31</v>
      </c>
    </row>
    <row r="55" spans="1:26" s="116" customFormat="1" ht="156">
      <c r="A55" s="101" t="str">
        <f t="shared" si="2"/>
        <v>[Find Job API -Testing-38]</v>
      </c>
      <c r="B55" s="166" t="s">
        <v>309</v>
      </c>
      <c r="C55" s="102"/>
      <c r="D55" s="102" t="s">
        <v>310</v>
      </c>
      <c r="E55" s="102" t="s">
        <v>302</v>
      </c>
      <c r="F55" s="100" t="s">
        <v>19</v>
      </c>
      <c r="G55" s="97"/>
      <c r="H55" s="97" t="str">
        <f t="shared" si="1"/>
        <v>TRẦN THỊ LIÊN</v>
      </c>
      <c r="I55" s="120">
        <v>32</v>
      </c>
    </row>
    <row r="56" spans="1:26" s="116" customFormat="1" ht="14.25" customHeight="1">
      <c r="B56" s="169"/>
      <c r="C56" s="99"/>
      <c r="D56" s="99"/>
      <c r="E56" s="99"/>
      <c r="F56" s="127"/>
      <c r="I56" s="117"/>
    </row>
    <row r="57" spans="1:26" s="116" customFormat="1" ht="14.25" customHeight="1">
      <c r="B57" s="169"/>
      <c r="C57" s="99"/>
      <c r="D57" s="99"/>
      <c r="E57" s="99"/>
      <c r="F57" s="127"/>
      <c r="I57" s="117"/>
    </row>
    <row r="58" spans="1:26" s="116" customFormat="1" ht="14.25" customHeight="1">
      <c r="B58" s="169"/>
      <c r="C58" s="99"/>
      <c r="D58" s="99"/>
      <c r="E58" s="99"/>
      <c r="F58" s="127"/>
      <c r="I58" s="117"/>
    </row>
    <row r="59" spans="1:26" s="116" customFormat="1" ht="14.25" customHeight="1">
      <c r="B59" s="169"/>
      <c r="C59" s="99"/>
      <c r="D59" s="99"/>
      <c r="E59" s="99"/>
      <c r="F59" s="127"/>
      <c r="I59" s="117"/>
    </row>
    <row r="60" spans="1:26" s="116" customFormat="1" ht="14.25" customHeight="1">
      <c r="B60" s="169"/>
      <c r="C60" s="99"/>
      <c r="D60" s="99"/>
      <c r="E60" s="99"/>
      <c r="F60" s="127"/>
      <c r="I60" s="117"/>
    </row>
    <row r="61" spans="1:26" s="116" customFormat="1" ht="14.25" customHeight="1">
      <c r="B61" s="169"/>
      <c r="C61" s="99"/>
      <c r="D61" s="99"/>
      <c r="E61" s="99"/>
      <c r="F61" s="127"/>
      <c r="I61" s="117"/>
    </row>
    <row r="62" spans="1:26" s="116" customFormat="1" ht="14.25" customHeight="1">
      <c r="B62" s="169"/>
      <c r="C62" s="99"/>
      <c r="D62" s="99"/>
      <c r="E62" s="99"/>
      <c r="F62" s="127"/>
      <c r="I62" s="117"/>
    </row>
    <row r="63" spans="1:26" s="116" customFormat="1" ht="14.25" customHeight="1">
      <c r="B63" s="169"/>
      <c r="C63" s="99"/>
      <c r="D63" s="99"/>
      <c r="E63" s="99"/>
      <c r="F63" s="127"/>
      <c r="I63" s="117"/>
    </row>
    <row r="64" spans="1:26" s="116" customFormat="1" ht="14.25" customHeight="1">
      <c r="B64" s="169"/>
      <c r="C64" s="99"/>
      <c r="D64" s="99"/>
      <c r="E64" s="99"/>
      <c r="F64" s="127"/>
      <c r="I64" s="117"/>
    </row>
    <row r="65" spans="2:9" s="116" customFormat="1" ht="14.25" customHeight="1">
      <c r="B65" s="169"/>
      <c r="C65" s="99"/>
      <c r="D65" s="99"/>
      <c r="E65" s="99"/>
      <c r="F65" s="127"/>
      <c r="I65" s="117"/>
    </row>
    <row r="66" spans="2:9" s="116" customFormat="1" ht="14.25" customHeight="1">
      <c r="B66" s="169"/>
      <c r="C66" s="99"/>
      <c r="D66" s="99"/>
      <c r="E66" s="99"/>
      <c r="F66" s="127"/>
      <c r="I66" s="117"/>
    </row>
    <row r="67" spans="2:9" s="116" customFormat="1" ht="14.25" customHeight="1">
      <c r="B67" s="169"/>
      <c r="C67" s="99"/>
      <c r="D67" s="99"/>
      <c r="E67" s="99"/>
      <c r="F67" s="127"/>
      <c r="I67" s="117"/>
    </row>
    <row r="68" spans="2:9" s="116" customFormat="1" ht="14.25" customHeight="1">
      <c r="B68" s="169"/>
      <c r="C68" s="99"/>
      <c r="D68" s="99"/>
      <c r="E68" s="99"/>
      <c r="F68" s="127"/>
      <c r="I68" s="117"/>
    </row>
    <row r="69" spans="2:9" s="116" customFormat="1" ht="14.25" customHeight="1">
      <c r="B69" s="169"/>
      <c r="C69" s="99"/>
      <c r="D69" s="99"/>
      <c r="E69" s="99"/>
      <c r="F69" s="127"/>
      <c r="I69" s="117"/>
    </row>
    <row r="70" spans="2:9" s="116" customFormat="1" ht="14.25" customHeight="1">
      <c r="B70" s="169"/>
      <c r="C70" s="99"/>
      <c r="D70" s="99"/>
      <c r="E70" s="99"/>
      <c r="F70" s="127"/>
      <c r="I70" s="117"/>
    </row>
    <row r="71" spans="2:9" s="116" customFormat="1" ht="14.25" customHeight="1">
      <c r="B71" s="169"/>
      <c r="C71" s="99"/>
      <c r="D71" s="99"/>
      <c r="E71" s="99"/>
      <c r="F71" s="127"/>
      <c r="I71" s="117"/>
    </row>
    <row r="72" spans="2:9" s="116" customFormat="1" ht="14.25" customHeight="1">
      <c r="B72" s="169"/>
      <c r="C72" s="99"/>
      <c r="D72" s="99"/>
      <c r="E72" s="99"/>
      <c r="F72" s="127"/>
      <c r="I72" s="117"/>
    </row>
    <row r="73" spans="2:9" s="116" customFormat="1" ht="14.25" customHeight="1">
      <c r="B73" s="169"/>
      <c r="C73" s="99"/>
      <c r="D73" s="99"/>
      <c r="E73" s="99"/>
      <c r="F73" s="127"/>
      <c r="I73" s="117"/>
    </row>
    <row r="74" spans="2:9" s="116" customFormat="1" ht="14.25" customHeight="1">
      <c r="B74" s="169"/>
      <c r="C74" s="99"/>
      <c r="D74" s="99"/>
      <c r="E74" s="99"/>
      <c r="F74" s="127"/>
      <c r="I74" s="117"/>
    </row>
    <row r="75" spans="2:9" s="116" customFormat="1" ht="14.25" customHeight="1">
      <c r="B75" s="169"/>
      <c r="C75" s="99"/>
      <c r="D75" s="99"/>
      <c r="E75" s="99"/>
      <c r="F75" s="127"/>
      <c r="I75" s="117"/>
    </row>
    <row r="76" spans="2:9" s="116" customFormat="1" ht="14.25" customHeight="1">
      <c r="B76" s="169"/>
      <c r="C76" s="99"/>
      <c r="D76" s="99"/>
      <c r="E76" s="99"/>
      <c r="F76" s="127"/>
      <c r="I76" s="117"/>
    </row>
    <row r="77" spans="2:9" s="116" customFormat="1" ht="14.25" customHeight="1">
      <c r="B77" s="169"/>
      <c r="C77" s="99"/>
      <c r="D77" s="99"/>
      <c r="E77" s="99"/>
      <c r="F77" s="127"/>
      <c r="I77" s="117"/>
    </row>
    <row r="78" spans="2:9" s="116" customFormat="1" ht="14.25" customHeight="1">
      <c r="B78" s="169"/>
      <c r="C78" s="99"/>
      <c r="D78" s="99"/>
      <c r="E78" s="99"/>
      <c r="F78" s="127"/>
      <c r="I78" s="117"/>
    </row>
    <row r="79" spans="2:9" s="116" customFormat="1" ht="14.25" customHeight="1">
      <c r="B79" s="169"/>
      <c r="C79" s="99"/>
      <c r="D79" s="99"/>
      <c r="E79" s="99"/>
      <c r="F79" s="127"/>
      <c r="I79" s="117"/>
    </row>
    <row r="80" spans="2:9" s="116" customFormat="1" ht="14.25" customHeight="1">
      <c r="B80" s="169"/>
      <c r="C80" s="99"/>
      <c r="D80" s="99"/>
      <c r="E80" s="99"/>
      <c r="F80" s="127"/>
      <c r="I80" s="117"/>
    </row>
    <row r="81" spans="2:9" ht="14.25" customHeight="1">
      <c r="B81" s="126"/>
      <c r="C81" s="157"/>
      <c r="E81" s="157"/>
      <c r="F81" s="162"/>
      <c r="I81" s="158"/>
    </row>
    <row r="82" spans="2:9" ht="14.25" customHeight="1">
      <c r="B82" s="126"/>
      <c r="C82" s="157"/>
      <c r="E82" s="157"/>
      <c r="F82" s="162"/>
      <c r="I82" s="158"/>
    </row>
    <row r="83" spans="2:9" ht="14.25" customHeight="1">
      <c r="B83" s="126"/>
      <c r="C83" s="157"/>
      <c r="E83" s="157"/>
      <c r="F83" s="162"/>
      <c r="I83" s="158"/>
    </row>
    <row r="84" spans="2:9" ht="14.25" customHeight="1">
      <c r="B84" s="126"/>
      <c r="C84" s="157"/>
      <c r="E84" s="157"/>
      <c r="F84" s="162"/>
      <c r="I84" s="158"/>
    </row>
    <row r="85" spans="2:9" ht="14.25" customHeight="1">
      <c r="B85" s="126"/>
      <c r="C85" s="157"/>
      <c r="E85" s="157"/>
      <c r="F85" s="162"/>
      <c r="I85" s="158"/>
    </row>
    <row r="86" spans="2:9" ht="14.25" customHeight="1">
      <c r="B86" s="126"/>
      <c r="C86" s="157"/>
      <c r="E86" s="157"/>
      <c r="F86" s="162"/>
      <c r="I86" s="158"/>
    </row>
    <row r="87" spans="2:9" ht="14.25" customHeight="1">
      <c r="B87" s="126"/>
      <c r="C87" s="157"/>
      <c r="E87" s="157"/>
      <c r="F87" s="162"/>
      <c r="I87" s="158"/>
    </row>
    <row r="88" spans="2:9" ht="14.25" customHeight="1">
      <c r="B88" s="126"/>
      <c r="C88" s="157"/>
      <c r="E88" s="157"/>
      <c r="F88" s="162"/>
      <c r="I88" s="158"/>
    </row>
    <row r="89" spans="2:9" ht="14.25" customHeight="1">
      <c r="B89" s="126"/>
      <c r="C89" s="157"/>
      <c r="E89" s="157"/>
      <c r="F89" s="162"/>
      <c r="I89" s="158"/>
    </row>
    <row r="90" spans="2:9" ht="14.25" customHeight="1">
      <c r="B90" s="126"/>
      <c r="C90" s="157"/>
      <c r="E90" s="157"/>
      <c r="F90" s="162"/>
      <c r="I90" s="158"/>
    </row>
    <row r="91" spans="2:9" ht="14.25" customHeight="1">
      <c r="B91" s="126"/>
      <c r="C91" s="157"/>
      <c r="E91" s="157"/>
      <c r="F91" s="162"/>
      <c r="I91" s="158"/>
    </row>
    <row r="92" spans="2:9" ht="14.25" customHeight="1">
      <c r="B92" s="126"/>
      <c r="C92" s="157"/>
      <c r="E92" s="157"/>
      <c r="F92" s="162"/>
      <c r="I92" s="158"/>
    </row>
    <row r="93" spans="2:9" ht="14.25" customHeight="1">
      <c r="B93" s="126"/>
      <c r="C93" s="157"/>
      <c r="E93" s="157"/>
      <c r="F93" s="162"/>
      <c r="I93" s="158"/>
    </row>
    <row r="94" spans="2:9" ht="14.25" customHeight="1">
      <c r="B94" s="126"/>
      <c r="C94" s="157"/>
      <c r="E94" s="157"/>
      <c r="F94" s="162"/>
      <c r="I94" s="158"/>
    </row>
    <row r="95" spans="2:9" ht="14.25" customHeight="1">
      <c r="B95" s="126"/>
      <c r="C95" s="157"/>
      <c r="E95" s="157"/>
      <c r="F95" s="162"/>
      <c r="I95" s="158"/>
    </row>
    <row r="96" spans="2:9" ht="14.25" customHeight="1">
      <c r="B96" s="126"/>
      <c r="C96" s="157"/>
      <c r="E96" s="157"/>
      <c r="F96" s="162"/>
      <c r="I96" s="158"/>
    </row>
    <row r="97" spans="2:9" ht="14.25" customHeight="1">
      <c r="B97" s="126"/>
      <c r="C97" s="157"/>
      <c r="E97" s="157"/>
      <c r="F97" s="162"/>
      <c r="I97" s="158"/>
    </row>
    <row r="98" spans="2:9" ht="14.25" customHeight="1">
      <c r="B98" s="126"/>
      <c r="C98" s="157"/>
      <c r="E98" s="157"/>
      <c r="F98" s="162"/>
      <c r="I98" s="158"/>
    </row>
    <row r="99" spans="2:9" ht="14.25" customHeight="1">
      <c r="B99" s="126"/>
      <c r="C99" s="157"/>
      <c r="E99" s="157"/>
      <c r="F99" s="162"/>
      <c r="I99" s="158"/>
    </row>
    <row r="100" spans="2:9" ht="14.25" customHeight="1">
      <c r="B100" s="126"/>
      <c r="C100" s="157"/>
      <c r="E100" s="157"/>
      <c r="F100" s="162"/>
      <c r="I100" s="158"/>
    </row>
    <row r="101" spans="2:9" ht="14.25" customHeight="1">
      <c r="B101" s="126"/>
      <c r="C101" s="157"/>
      <c r="E101" s="157"/>
      <c r="F101" s="162"/>
      <c r="I101" s="158"/>
    </row>
    <row r="102" spans="2:9" ht="14.25" customHeight="1">
      <c r="B102" s="126"/>
      <c r="C102" s="157"/>
      <c r="E102" s="157"/>
      <c r="F102" s="162"/>
      <c r="I102" s="158"/>
    </row>
    <row r="103" spans="2:9" ht="14.25" customHeight="1">
      <c r="B103" s="126"/>
      <c r="C103" s="157"/>
      <c r="E103" s="157"/>
      <c r="F103" s="162"/>
      <c r="I103" s="158"/>
    </row>
    <row r="104" spans="2:9" ht="14.25" customHeight="1">
      <c r="B104" s="126"/>
      <c r="C104" s="157"/>
      <c r="E104" s="157"/>
      <c r="F104" s="162"/>
      <c r="I104" s="158"/>
    </row>
    <row r="105" spans="2:9" ht="14.25" customHeight="1">
      <c r="B105" s="126"/>
      <c r="C105" s="157"/>
      <c r="E105" s="157"/>
      <c r="F105" s="162"/>
      <c r="I105" s="158"/>
    </row>
    <row r="106" spans="2:9" ht="14.25" customHeight="1">
      <c r="B106" s="126"/>
      <c r="C106" s="157"/>
      <c r="E106" s="157"/>
      <c r="F106" s="162"/>
      <c r="I106" s="158"/>
    </row>
    <row r="107" spans="2:9" ht="14.25" customHeight="1">
      <c r="B107" s="126"/>
      <c r="C107" s="157"/>
      <c r="E107" s="157"/>
      <c r="F107" s="162"/>
      <c r="I107" s="158"/>
    </row>
    <row r="108" spans="2:9" ht="14.25" customHeight="1">
      <c r="B108" s="126"/>
      <c r="C108" s="157"/>
      <c r="E108" s="157"/>
      <c r="F108" s="162"/>
      <c r="I108" s="158"/>
    </row>
    <row r="109" spans="2:9" ht="14.25" customHeight="1">
      <c r="B109" s="126"/>
      <c r="C109" s="157"/>
      <c r="E109" s="157"/>
      <c r="F109" s="162"/>
      <c r="I109" s="158"/>
    </row>
    <row r="110" spans="2:9" ht="14.25" customHeight="1">
      <c r="B110" s="126"/>
      <c r="C110" s="157"/>
      <c r="E110" s="157"/>
      <c r="F110" s="162"/>
      <c r="I110" s="158"/>
    </row>
    <row r="111" spans="2:9" ht="14.25" customHeight="1">
      <c r="B111" s="126"/>
      <c r="C111" s="157"/>
      <c r="E111" s="157"/>
      <c r="F111" s="162"/>
      <c r="I111" s="158"/>
    </row>
    <row r="112" spans="2:9" ht="14.25" customHeight="1">
      <c r="B112" s="126"/>
      <c r="C112" s="157"/>
      <c r="E112" s="157"/>
      <c r="F112" s="162"/>
      <c r="I112" s="158"/>
    </row>
    <row r="113" spans="2:9" ht="14.25" customHeight="1">
      <c r="B113" s="126"/>
      <c r="C113" s="157"/>
      <c r="E113" s="157"/>
      <c r="F113" s="162"/>
      <c r="I113" s="158"/>
    </row>
    <row r="114" spans="2:9" ht="14.25" customHeight="1">
      <c r="B114" s="126"/>
      <c r="C114" s="157"/>
      <c r="E114" s="157"/>
      <c r="F114" s="162"/>
      <c r="I114" s="158"/>
    </row>
    <row r="115" spans="2:9" ht="14.25" customHeight="1">
      <c r="B115" s="126"/>
      <c r="C115" s="157"/>
      <c r="E115" s="157"/>
      <c r="F115" s="162"/>
      <c r="I115" s="158"/>
    </row>
    <row r="116" spans="2:9" ht="14.25" customHeight="1">
      <c r="B116" s="126"/>
      <c r="C116" s="157"/>
      <c r="E116" s="157"/>
      <c r="F116" s="162"/>
      <c r="I116" s="158"/>
    </row>
    <row r="117" spans="2:9" ht="14.25" customHeight="1">
      <c r="B117" s="126"/>
      <c r="C117" s="157"/>
      <c r="E117" s="157"/>
      <c r="F117" s="162"/>
      <c r="I117" s="158"/>
    </row>
    <row r="118" spans="2:9" ht="14.25" customHeight="1">
      <c r="B118" s="126"/>
      <c r="C118" s="157"/>
      <c r="E118" s="157"/>
      <c r="F118" s="162"/>
      <c r="I118" s="158"/>
    </row>
    <row r="119" spans="2:9" ht="14.25" customHeight="1">
      <c r="B119" s="126"/>
      <c r="C119" s="157"/>
      <c r="E119" s="157"/>
      <c r="F119" s="162"/>
      <c r="I119" s="158"/>
    </row>
    <row r="120" spans="2:9" ht="14.25" customHeight="1">
      <c r="B120" s="126"/>
      <c r="C120" s="157"/>
      <c r="E120" s="157"/>
      <c r="F120" s="162"/>
      <c r="I120" s="158"/>
    </row>
    <row r="121" spans="2:9" ht="14.25" customHeight="1">
      <c r="B121" s="126"/>
      <c r="C121" s="157"/>
      <c r="E121" s="157"/>
      <c r="F121" s="162"/>
      <c r="I121" s="158"/>
    </row>
    <row r="122" spans="2:9" ht="14.25" customHeight="1">
      <c r="B122" s="126"/>
      <c r="C122" s="157"/>
      <c r="E122" s="157"/>
      <c r="F122" s="162"/>
      <c r="I122" s="158"/>
    </row>
    <row r="123" spans="2:9" ht="14.25" customHeight="1">
      <c r="B123" s="126"/>
      <c r="C123" s="157"/>
      <c r="E123" s="157"/>
      <c r="F123" s="162"/>
      <c r="I123" s="158"/>
    </row>
    <row r="124" spans="2:9" ht="14.25" customHeight="1">
      <c r="B124" s="126"/>
      <c r="C124" s="157"/>
      <c r="E124" s="157"/>
      <c r="F124" s="162"/>
      <c r="I124" s="158"/>
    </row>
    <row r="125" spans="2:9" ht="14.25" customHeight="1">
      <c r="B125" s="126"/>
      <c r="C125" s="157"/>
      <c r="E125" s="157"/>
      <c r="F125" s="162"/>
      <c r="I125" s="158"/>
    </row>
    <row r="126" spans="2:9" ht="14.25" customHeight="1">
      <c r="B126" s="126"/>
      <c r="C126" s="157"/>
      <c r="E126" s="157"/>
      <c r="F126" s="162"/>
      <c r="I126" s="158"/>
    </row>
    <row r="127" spans="2:9" ht="14.25" customHeight="1">
      <c r="B127" s="126"/>
      <c r="C127" s="157"/>
      <c r="E127" s="157"/>
      <c r="F127" s="162"/>
      <c r="I127" s="158"/>
    </row>
    <row r="128" spans="2:9" ht="14.25" customHeight="1">
      <c r="B128" s="126"/>
      <c r="C128" s="157"/>
      <c r="E128" s="157"/>
      <c r="F128" s="162"/>
      <c r="I128" s="158"/>
    </row>
    <row r="129" spans="2:9" ht="14.25" customHeight="1">
      <c r="B129" s="126"/>
      <c r="C129" s="157"/>
      <c r="E129" s="157"/>
      <c r="F129" s="162"/>
      <c r="I129" s="158"/>
    </row>
    <row r="130" spans="2:9" ht="14.25" customHeight="1">
      <c r="B130" s="126"/>
      <c r="C130" s="157"/>
      <c r="E130" s="157"/>
      <c r="F130" s="162"/>
      <c r="I130" s="158"/>
    </row>
    <row r="131" spans="2:9" ht="14.25" customHeight="1">
      <c r="B131" s="126"/>
      <c r="C131" s="157"/>
      <c r="E131" s="157"/>
      <c r="F131" s="162"/>
      <c r="I131" s="158"/>
    </row>
    <row r="132" spans="2:9" ht="14.25" customHeight="1">
      <c r="B132" s="126"/>
      <c r="C132" s="157"/>
      <c r="E132" s="157"/>
      <c r="F132" s="162"/>
      <c r="I132" s="158"/>
    </row>
    <row r="133" spans="2:9" ht="14.25" customHeight="1">
      <c r="B133" s="126"/>
      <c r="C133" s="157"/>
      <c r="E133" s="157"/>
      <c r="F133" s="162"/>
      <c r="I133" s="158"/>
    </row>
    <row r="134" spans="2:9" ht="14.25" customHeight="1">
      <c r="B134" s="126"/>
      <c r="C134" s="157"/>
      <c r="E134" s="157"/>
      <c r="F134" s="162"/>
      <c r="I134" s="158"/>
    </row>
    <row r="135" spans="2:9" ht="14.25" customHeight="1">
      <c r="B135" s="126"/>
      <c r="C135" s="157"/>
      <c r="E135" s="157"/>
      <c r="F135" s="162"/>
      <c r="I135" s="158"/>
    </row>
    <row r="136" spans="2:9" ht="14.25" customHeight="1">
      <c r="B136" s="126"/>
      <c r="C136" s="157"/>
      <c r="E136" s="157"/>
      <c r="F136" s="162"/>
      <c r="I136" s="158"/>
    </row>
    <row r="137" spans="2:9" ht="14.25" customHeight="1">
      <c r="B137" s="126"/>
      <c r="C137" s="157"/>
      <c r="E137" s="157"/>
      <c r="F137" s="162"/>
      <c r="I137" s="158"/>
    </row>
    <row r="138" spans="2:9" ht="14.25" customHeight="1">
      <c r="B138" s="126"/>
      <c r="C138" s="157"/>
      <c r="E138" s="157"/>
      <c r="F138" s="162"/>
      <c r="I138" s="158"/>
    </row>
    <row r="139" spans="2:9" ht="14.25" customHeight="1">
      <c r="B139" s="126"/>
      <c r="C139" s="157"/>
      <c r="E139" s="157"/>
      <c r="F139" s="162"/>
      <c r="I139" s="158"/>
    </row>
    <row r="140" spans="2:9" ht="14.25" customHeight="1">
      <c r="B140" s="126"/>
      <c r="C140" s="157"/>
      <c r="E140" s="157"/>
      <c r="F140" s="162"/>
      <c r="I140" s="158"/>
    </row>
    <row r="141" spans="2:9" ht="14.25" customHeight="1">
      <c r="B141" s="126"/>
      <c r="C141" s="157"/>
      <c r="E141" s="157"/>
      <c r="F141" s="162"/>
      <c r="I141" s="158"/>
    </row>
    <row r="142" spans="2:9" ht="14.25" customHeight="1">
      <c r="B142" s="126"/>
      <c r="C142" s="157"/>
      <c r="E142" s="157"/>
      <c r="F142" s="162"/>
      <c r="I142" s="158"/>
    </row>
    <row r="143" spans="2:9" ht="14.25" customHeight="1">
      <c r="B143" s="126"/>
      <c r="C143" s="157"/>
      <c r="E143" s="157"/>
      <c r="F143" s="162"/>
      <c r="I143" s="158"/>
    </row>
    <row r="144" spans="2:9" ht="14.25" customHeight="1">
      <c r="B144" s="126"/>
      <c r="C144" s="157"/>
      <c r="E144" s="157"/>
      <c r="F144" s="162"/>
      <c r="I144" s="158"/>
    </row>
    <row r="145" spans="2:9" ht="14.25" customHeight="1">
      <c r="B145" s="126"/>
      <c r="C145" s="157"/>
      <c r="E145" s="157"/>
      <c r="F145" s="162"/>
      <c r="I145" s="158"/>
    </row>
    <row r="146" spans="2:9" ht="14.25" customHeight="1">
      <c r="B146" s="126"/>
      <c r="C146" s="157"/>
      <c r="E146" s="157"/>
      <c r="F146" s="162"/>
      <c r="I146" s="158"/>
    </row>
    <row r="147" spans="2:9" ht="14.25" customHeight="1">
      <c r="B147" s="126"/>
      <c r="C147" s="157"/>
      <c r="E147" s="157"/>
      <c r="F147" s="162"/>
      <c r="I147" s="158"/>
    </row>
    <row r="148" spans="2:9" ht="14.25" customHeight="1">
      <c r="B148" s="126"/>
      <c r="C148" s="157"/>
      <c r="E148" s="157"/>
      <c r="F148" s="162"/>
      <c r="I148" s="158"/>
    </row>
    <row r="149" spans="2:9" ht="14.25" customHeight="1">
      <c r="B149" s="126"/>
      <c r="C149" s="157"/>
      <c r="E149" s="157"/>
      <c r="F149" s="162"/>
      <c r="I149" s="158"/>
    </row>
    <row r="150" spans="2:9" ht="14.25" customHeight="1">
      <c r="B150" s="126"/>
      <c r="C150" s="157"/>
      <c r="E150" s="157"/>
      <c r="F150" s="162"/>
      <c r="I150" s="158"/>
    </row>
    <row r="151" spans="2:9" ht="14.25" customHeight="1">
      <c r="B151" s="126"/>
      <c r="C151" s="157"/>
      <c r="E151" s="157"/>
      <c r="F151" s="162"/>
      <c r="I151" s="158"/>
    </row>
    <row r="152" spans="2:9" ht="14.25" customHeight="1">
      <c r="B152" s="126"/>
      <c r="C152" s="157"/>
      <c r="E152" s="157"/>
      <c r="F152" s="162"/>
      <c r="I152" s="158"/>
    </row>
    <row r="153" spans="2:9" ht="14.25" customHeight="1">
      <c r="B153" s="126"/>
      <c r="C153" s="157"/>
      <c r="E153" s="157"/>
      <c r="F153" s="162"/>
      <c r="I153" s="158"/>
    </row>
    <row r="154" spans="2:9" ht="14.25" customHeight="1">
      <c r="B154" s="126"/>
      <c r="C154" s="157"/>
      <c r="E154" s="157"/>
      <c r="F154" s="162"/>
      <c r="I154" s="158"/>
    </row>
    <row r="155" spans="2:9" ht="14.25" customHeight="1">
      <c r="B155" s="126"/>
      <c r="C155" s="157"/>
      <c r="E155" s="157"/>
      <c r="F155" s="162"/>
      <c r="I155" s="158"/>
    </row>
    <row r="156" spans="2:9" ht="14.25" customHeight="1">
      <c r="B156" s="126"/>
      <c r="C156" s="157"/>
      <c r="E156" s="157"/>
      <c r="F156" s="162"/>
      <c r="I156" s="158"/>
    </row>
    <row r="157" spans="2:9" ht="14.25" customHeight="1">
      <c r="B157" s="126"/>
      <c r="C157" s="157"/>
      <c r="E157" s="157"/>
      <c r="F157" s="162"/>
      <c r="I157" s="158"/>
    </row>
    <row r="158" spans="2:9" ht="14.25" customHeight="1">
      <c r="B158" s="126"/>
      <c r="C158" s="157"/>
      <c r="E158" s="157"/>
      <c r="F158" s="162"/>
      <c r="I158" s="158"/>
    </row>
    <row r="159" spans="2:9" ht="14.25" customHeight="1">
      <c r="B159" s="126"/>
      <c r="C159" s="157"/>
      <c r="E159" s="157"/>
      <c r="F159" s="162"/>
      <c r="I159" s="158"/>
    </row>
    <row r="160" spans="2:9" ht="14.25" customHeight="1">
      <c r="B160" s="126"/>
      <c r="C160" s="157"/>
      <c r="E160" s="157"/>
      <c r="F160" s="162"/>
      <c r="I160" s="158"/>
    </row>
    <row r="161" spans="2:9" ht="14.25" customHeight="1">
      <c r="B161" s="126"/>
      <c r="C161" s="157"/>
      <c r="E161" s="157"/>
      <c r="F161" s="162"/>
      <c r="I161" s="158"/>
    </row>
    <row r="162" spans="2:9" ht="14.25" customHeight="1">
      <c r="B162" s="126"/>
      <c r="C162" s="157"/>
      <c r="E162" s="157"/>
      <c r="F162" s="162"/>
      <c r="I162" s="158"/>
    </row>
    <row r="163" spans="2:9" ht="14.25" customHeight="1">
      <c r="B163" s="126"/>
      <c r="C163" s="157"/>
      <c r="E163" s="157"/>
      <c r="F163" s="162"/>
      <c r="I163" s="158"/>
    </row>
    <row r="164" spans="2:9" ht="14.25" customHeight="1">
      <c r="B164" s="126"/>
      <c r="C164" s="157"/>
      <c r="E164" s="157"/>
      <c r="F164" s="162"/>
      <c r="I164" s="158"/>
    </row>
    <row r="165" spans="2:9" ht="14.25" customHeight="1">
      <c r="B165" s="126"/>
      <c r="C165" s="157"/>
      <c r="E165" s="157"/>
      <c r="F165" s="162"/>
      <c r="I165" s="158"/>
    </row>
    <row r="166" spans="2:9" ht="14.25" customHeight="1">
      <c r="B166" s="126"/>
      <c r="C166" s="157"/>
      <c r="E166" s="157"/>
      <c r="F166" s="162"/>
      <c r="I166" s="158"/>
    </row>
    <row r="167" spans="2:9" ht="14.25" customHeight="1">
      <c r="B167" s="126"/>
      <c r="C167" s="157"/>
      <c r="E167" s="157"/>
      <c r="F167" s="162"/>
      <c r="I167" s="158"/>
    </row>
    <row r="168" spans="2:9" ht="14.25" customHeight="1">
      <c r="B168" s="126"/>
      <c r="C168" s="157"/>
      <c r="E168" s="157"/>
      <c r="F168" s="162"/>
      <c r="I168" s="158"/>
    </row>
    <row r="169" spans="2:9" ht="14.25" customHeight="1">
      <c r="B169" s="126"/>
      <c r="C169" s="157"/>
      <c r="E169" s="157"/>
      <c r="F169" s="162"/>
      <c r="I169" s="158"/>
    </row>
    <row r="170" spans="2:9" ht="14.25" customHeight="1">
      <c r="B170" s="126"/>
      <c r="C170" s="157"/>
      <c r="E170" s="157"/>
      <c r="F170" s="162"/>
      <c r="I170" s="158"/>
    </row>
    <row r="171" spans="2:9" ht="14.25" customHeight="1">
      <c r="B171" s="126"/>
      <c r="C171" s="157"/>
      <c r="E171" s="157"/>
      <c r="F171" s="162"/>
      <c r="I171" s="158"/>
    </row>
    <row r="172" spans="2:9" ht="14.25" customHeight="1">
      <c r="B172" s="126"/>
      <c r="C172" s="157"/>
      <c r="E172" s="157"/>
      <c r="F172" s="162"/>
      <c r="I172" s="158"/>
    </row>
    <row r="173" spans="2:9" ht="14.25" customHeight="1">
      <c r="B173" s="126"/>
      <c r="C173" s="157"/>
      <c r="E173" s="157"/>
      <c r="F173" s="162"/>
      <c r="I173" s="158"/>
    </row>
    <row r="174" spans="2:9" ht="14.25" customHeight="1">
      <c r="B174" s="126"/>
      <c r="C174" s="157"/>
      <c r="E174" s="157"/>
      <c r="F174" s="162"/>
      <c r="I174" s="158"/>
    </row>
    <row r="175" spans="2:9" ht="14.25" customHeight="1">
      <c r="B175" s="126"/>
      <c r="C175" s="157"/>
      <c r="E175" s="157"/>
      <c r="F175" s="162"/>
      <c r="I175" s="158"/>
    </row>
    <row r="176" spans="2:9" ht="14.25" customHeight="1">
      <c r="B176" s="126"/>
      <c r="C176" s="157"/>
      <c r="E176" s="157"/>
      <c r="F176" s="162"/>
      <c r="I176" s="158"/>
    </row>
    <row r="177" spans="2:9" ht="14.25" customHeight="1">
      <c r="B177" s="126"/>
      <c r="C177" s="157"/>
      <c r="E177" s="157"/>
      <c r="F177" s="162"/>
      <c r="I177" s="158"/>
    </row>
    <row r="178" spans="2:9" ht="14.25" customHeight="1">
      <c r="B178" s="126"/>
      <c r="C178" s="157"/>
      <c r="E178" s="157"/>
      <c r="F178" s="162"/>
      <c r="I178" s="158"/>
    </row>
    <row r="179" spans="2:9" ht="14.25" customHeight="1">
      <c r="B179" s="126"/>
      <c r="C179" s="157"/>
      <c r="E179" s="157"/>
      <c r="F179" s="162"/>
      <c r="I179" s="158"/>
    </row>
    <row r="180" spans="2:9" ht="14.25" customHeight="1">
      <c r="B180" s="126"/>
      <c r="C180" s="157"/>
      <c r="E180" s="157"/>
      <c r="F180" s="162"/>
      <c r="I180" s="158"/>
    </row>
    <row r="181" spans="2:9" ht="14.25" customHeight="1">
      <c r="B181" s="126"/>
      <c r="C181" s="157"/>
      <c r="E181" s="157"/>
      <c r="F181" s="162"/>
      <c r="I181" s="158"/>
    </row>
    <row r="182" spans="2:9" ht="14.25" customHeight="1">
      <c r="B182" s="126"/>
      <c r="C182" s="157"/>
      <c r="E182" s="157"/>
      <c r="F182" s="162"/>
      <c r="I182" s="158"/>
    </row>
    <row r="183" spans="2:9" ht="14.25" customHeight="1">
      <c r="B183" s="126"/>
      <c r="C183" s="157"/>
      <c r="E183" s="157"/>
      <c r="F183" s="162"/>
      <c r="I183" s="158"/>
    </row>
    <row r="184" spans="2:9" ht="14.25" customHeight="1">
      <c r="B184" s="126"/>
      <c r="C184" s="157"/>
      <c r="E184" s="157"/>
      <c r="F184" s="162"/>
      <c r="I184" s="158"/>
    </row>
    <row r="185" spans="2:9" ht="14.25" customHeight="1">
      <c r="B185" s="126"/>
      <c r="C185" s="157"/>
      <c r="E185" s="157"/>
      <c r="F185" s="162"/>
      <c r="I185" s="158"/>
    </row>
    <row r="186" spans="2:9" ht="14.25" customHeight="1">
      <c r="B186" s="126"/>
      <c r="C186" s="157"/>
      <c r="E186" s="157"/>
      <c r="F186" s="162"/>
      <c r="I186" s="158"/>
    </row>
    <row r="187" spans="2:9" ht="14.25" customHeight="1">
      <c r="B187" s="126"/>
      <c r="C187" s="157"/>
      <c r="E187" s="157"/>
      <c r="F187" s="162"/>
      <c r="I187" s="158"/>
    </row>
    <row r="188" spans="2:9" ht="14.25" customHeight="1">
      <c r="B188" s="126"/>
      <c r="C188" s="157"/>
      <c r="E188" s="157"/>
      <c r="F188" s="162"/>
      <c r="I188" s="158"/>
    </row>
    <row r="189" spans="2:9" ht="14.25" customHeight="1">
      <c r="B189" s="126"/>
      <c r="C189" s="157"/>
      <c r="E189" s="157"/>
      <c r="F189" s="162"/>
      <c r="I189" s="158"/>
    </row>
    <row r="190" spans="2:9" ht="14.25" customHeight="1">
      <c r="B190" s="126"/>
      <c r="C190" s="157"/>
      <c r="E190" s="157"/>
      <c r="F190" s="162"/>
      <c r="I190" s="158"/>
    </row>
    <row r="191" spans="2:9" ht="14.25" customHeight="1">
      <c r="B191" s="126"/>
      <c r="C191" s="157"/>
      <c r="E191" s="157"/>
      <c r="F191" s="162"/>
      <c r="I191" s="158"/>
    </row>
    <row r="192" spans="2:9" ht="14.25" customHeight="1">
      <c r="B192" s="126"/>
      <c r="C192" s="157"/>
      <c r="E192" s="157"/>
      <c r="F192" s="162"/>
      <c r="I192" s="158"/>
    </row>
    <row r="193" spans="2:9" ht="14.25" customHeight="1">
      <c r="B193" s="126"/>
      <c r="C193" s="157"/>
      <c r="E193" s="157"/>
      <c r="F193" s="162"/>
      <c r="I193" s="158"/>
    </row>
    <row r="194" spans="2:9" ht="14.25" customHeight="1">
      <c r="B194" s="126"/>
      <c r="C194" s="157"/>
      <c r="E194" s="157"/>
      <c r="F194" s="162"/>
      <c r="I194" s="158"/>
    </row>
    <row r="195" spans="2:9" ht="14.25" customHeight="1">
      <c r="B195" s="126"/>
      <c r="C195" s="157"/>
      <c r="E195" s="157"/>
      <c r="F195" s="162"/>
      <c r="I195" s="158"/>
    </row>
    <row r="196" spans="2:9" ht="14.25" customHeight="1">
      <c r="B196" s="126"/>
      <c r="C196" s="157"/>
      <c r="E196" s="157"/>
      <c r="F196" s="162"/>
      <c r="I196" s="158"/>
    </row>
    <row r="197" spans="2:9" ht="14.25" customHeight="1">
      <c r="B197" s="126"/>
      <c r="C197" s="157"/>
      <c r="E197" s="157"/>
      <c r="F197" s="162"/>
      <c r="I197" s="158"/>
    </row>
    <row r="198" spans="2:9" ht="14.25" customHeight="1">
      <c r="B198" s="126"/>
      <c r="C198" s="157"/>
      <c r="E198" s="157"/>
      <c r="F198" s="162"/>
      <c r="I198" s="158"/>
    </row>
    <row r="199" spans="2:9" ht="14.25" customHeight="1">
      <c r="B199" s="126"/>
      <c r="C199" s="157"/>
      <c r="E199" s="157"/>
      <c r="F199" s="162"/>
      <c r="I199" s="158"/>
    </row>
    <row r="200" spans="2:9" ht="14.25" customHeight="1">
      <c r="B200" s="126"/>
      <c r="C200" s="157"/>
      <c r="E200" s="157"/>
      <c r="F200" s="162"/>
      <c r="I200" s="158"/>
    </row>
    <row r="201" spans="2:9" ht="14.25" customHeight="1">
      <c r="B201" s="126"/>
      <c r="C201" s="157"/>
      <c r="E201" s="157"/>
      <c r="F201" s="162"/>
      <c r="I201" s="158"/>
    </row>
    <row r="202" spans="2:9" ht="14.25" customHeight="1">
      <c r="B202" s="126"/>
      <c r="C202" s="157"/>
      <c r="E202" s="157"/>
      <c r="F202" s="162"/>
      <c r="I202" s="158"/>
    </row>
    <row r="203" spans="2:9" ht="14.25" customHeight="1">
      <c r="B203" s="126"/>
      <c r="C203" s="157"/>
      <c r="E203" s="157"/>
      <c r="F203" s="162"/>
      <c r="I203" s="158"/>
    </row>
    <row r="204" spans="2:9" ht="14.25" customHeight="1">
      <c r="B204" s="126"/>
      <c r="C204" s="157"/>
      <c r="E204" s="157"/>
      <c r="F204" s="162"/>
      <c r="I204" s="158"/>
    </row>
    <row r="205" spans="2:9" ht="14.25" customHeight="1">
      <c r="B205" s="126"/>
      <c r="C205" s="157"/>
      <c r="E205" s="157"/>
      <c r="F205" s="162"/>
      <c r="I205" s="158"/>
    </row>
    <row r="206" spans="2:9" ht="14.25" customHeight="1">
      <c r="B206" s="126"/>
      <c r="C206" s="157"/>
      <c r="E206" s="157"/>
      <c r="F206" s="162"/>
      <c r="I206" s="158"/>
    </row>
    <row r="207" spans="2:9" ht="14.25" customHeight="1">
      <c r="B207" s="126"/>
      <c r="C207" s="157"/>
      <c r="E207" s="157"/>
      <c r="F207" s="162"/>
      <c r="I207" s="158"/>
    </row>
    <row r="208" spans="2:9" ht="14.25" customHeight="1">
      <c r="B208" s="126"/>
      <c r="C208" s="157"/>
      <c r="E208" s="157"/>
      <c r="F208" s="162"/>
      <c r="I208" s="158"/>
    </row>
    <row r="209" spans="2:9" ht="14.25" customHeight="1">
      <c r="B209" s="126"/>
      <c r="C209" s="157"/>
      <c r="E209" s="157"/>
      <c r="F209" s="162"/>
      <c r="I209" s="158"/>
    </row>
    <row r="210" spans="2:9" ht="14.25" customHeight="1">
      <c r="B210" s="126"/>
      <c r="C210" s="157"/>
      <c r="E210" s="157"/>
      <c r="F210" s="162"/>
      <c r="I210" s="158"/>
    </row>
    <row r="211" spans="2:9" ht="14.25" customHeight="1">
      <c r="B211" s="126"/>
      <c r="C211" s="157"/>
      <c r="E211" s="157"/>
      <c r="F211" s="162"/>
      <c r="I211" s="158"/>
    </row>
    <row r="212" spans="2:9" ht="14.25" customHeight="1">
      <c r="B212" s="126"/>
      <c r="C212" s="157"/>
      <c r="E212" s="157"/>
      <c r="F212" s="162"/>
      <c r="I212" s="158"/>
    </row>
    <row r="213" spans="2:9" ht="14.25" customHeight="1">
      <c r="B213" s="126"/>
      <c r="C213" s="157"/>
      <c r="E213" s="157"/>
      <c r="F213" s="162"/>
      <c r="I213" s="158"/>
    </row>
    <row r="214" spans="2:9" ht="14.25" customHeight="1">
      <c r="B214" s="126"/>
      <c r="C214" s="157"/>
      <c r="E214" s="157"/>
      <c r="F214" s="162"/>
      <c r="I214" s="158"/>
    </row>
    <row r="215" spans="2:9" ht="14.25" customHeight="1">
      <c r="B215" s="126"/>
      <c r="C215" s="157"/>
      <c r="E215" s="157"/>
      <c r="F215" s="162"/>
      <c r="I215" s="158"/>
    </row>
    <row r="216" spans="2:9" ht="14.25" customHeight="1">
      <c r="B216" s="126"/>
      <c r="C216" s="157"/>
      <c r="E216" s="157"/>
      <c r="F216" s="162"/>
      <c r="I216" s="158"/>
    </row>
    <row r="217" spans="2:9" ht="14.25" customHeight="1">
      <c r="B217" s="126"/>
      <c r="C217" s="157"/>
      <c r="E217" s="157"/>
      <c r="F217" s="162"/>
      <c r="I217" s="158"/>
    </row>
    <row r="218" spans="2:9" ht="14.25" customHeight="1">
      <c r="B218" s="126"/>
      <c r="C218" s="157"/>
      <c r="E218" s="157"/>
      <c r="F218" s="162"/>
      <c r="I218" s="158"/>
    </row>
    <row r="219" spans="2:9" ht="14.25" customHeight="1">
      <c r="B219" s="126"/>
      <c r="C219" s="157"/>
      <c r="E219" s="157"/>
      <c r="F219" s="162"/>
      <c r="I219" s="158"/>
    </row>
    <row r="220" spans="2:9" ht="14.25" customHeight="1">
      <c r="B220" s="126"/>
      <c r="C220" s="157"/>
      <c r="E220" s="157"/>
      <c r="F220" s="162"/>
      <c r="I220" s="158"/>
    </row>
    <row r="221" spans="2:9" ht="14.25" customHeight="1">
      <c r="B221" s="126"/>
      <c r="C221" s="157"/>
      <c r="E221" s="157"/>
      <c r="F221" s="162"/>
      <c r="I221" s="158"/>
    </row>
    <row r="222" spans="2:9" ht="14.25" customHeight="1">
      <c r="B222" s="126"/>
      <c r="C222" s="157"/>
      <c r="E222" s="157"/>
      <c r="F222" s="162"/>
      <c r="I222" s="158"/>
    </row>
    <row r="223" spans="2:9" ht="14.25" customHeight="1">
      <c r="B223" s="126"/>
      <c r="C223" s="157"/>
      <c r="E223" s="157"/>
      <c r="F223" s="162"/>
      <c r="I223" s="158"/>
    </row>
    <row r="224" spans="2:9" ht="14.25" customHeight="1">
      <c r="B224" s="126"/>
      <c r="C224" s="157"/>
      <c r="E224" s="157"/>
      <c r="F224" s="162"/>
      <c r="I224" s="158"/>
    </row>
    <row r="225" spans="2:9" ht="14.25" customHeight="1">
      <c r="B225" s="126"/>
      <c r="C225" s="157"/>
      <c r="E225" s="157"/>
      <c r="F225" s="162"/>
      <c r="I225" s="158"/>
    </row>
    <row r="226" spans="2:9" ht="14.25" customHeight="1">
      <c r="B226" s="126"/>
      <c r="C226" s="157"/>
      <c r="E226" s="157"/>
      <c r="F226" s="162"/>
      <c r="I226" s="158"/>
    </row>
    <row r="227" spans="2:9" ht="14.25" customHeight="1">
      <c r="B227" s="126"/>
      <c r="C227" s="157"/>
      <c r="E227" s="157"/>
      <c r="F227" s="162"/>
      <c r="I227" s="158"/>
    </row>
    <row r="228" spans="2:9" ht="14.25" customHeight="1">
      <c r="B228" s="126"/>
      <c r="C228" s="157"/>
      <c r="E228" s="157"/>
      <c r="F228" s="162"/>
      <c r="I228" s="158"/>
    </row>
    <row r="229" spans="2:9" ht="14.25" customHeight="1">
      <c r="B229" s="126"/>
      <c r="C229" s="157"/>
      <c r="E229" s="157"/>
      <c r="F229" s="162"/>
      <c r="I229" s="158"/>
    </row>
    <row r="230" spans="2:9" ht="14.25" customHeight="1">
      <c r="B230" s="126"/>
      <c r="C230" s="157"/>
      <c r="E230" s="157"/>
      <c r="F230" s="162"/>
      <c r="I230" s="158"/>
    </row>
    <row r="231" spans="2:9" ht="14.25" customHeight="1">
      <c r="B231" s="126"/>
      <c r="C231" s="157"/>
      <c r="E231" s="157"/>
      <c r="F231" s="162"/>
      <c r="I231" s="158"/>
    </row>
    <row r="232" spans="2:9" ht="14.25" customHeight="1">
      <c r="B232" s="126"/>
      <c r="C232" s="157"/>
      <c r="E232" s="157"/>
      <c r="F232" s="162"/>
      <c r="I232" s="158"/>
    </row>
    <row r="233" spans="2:9" ht="14.25" customHeight="1">
      <c r="B233" s="126"/>
      <c r="C233" s="157"/>
      <c r="E233" s="157"/>
      <c r="F233" s="162"/>
      <c r="I233" s="158"/>
    </row>
    <row r="234" spans="2:9" ht="14.25" customHeight="1">
      <c r="B234" s="126"/>
      <c r="C234" s="157"/>
      <c r="E234" s="157"/>
      <c r="F234" s="162"/>
      <c r="I234" s="158"/>
    </row>
    <row r="235" spans="2:9" ht="14.25" customHeight="1">
      <c r="B235" s="126"/>
      <c r="C235" s="157"/>
      <c r="E235" s="157"/>
      <c r="F235" s="162"/>
      <c r="I235" s="158"/>
    </row>
    <row r="236" spans="2:9" ht="14.25" customHeight="1">
      <c r="B236" s="126"/>
      <c r="C236" s="157"/>
      <c r="E236" s="157"/>
      <c r="F236" s="162"/>
      <c r="I236" s="158"/>
    </row>
    <row r="237" spans="2:9" ht="14.25" customHeight="1">
      <c r="B237" s="126"/>
      <c r="C237" s="157"/>
      <c r="E237" s="157"/>
      <c r="F237" s="162"/>
      <c r="I237" s="158"/>
    </row>
    <row r="238" spans="2:9" ht="14.25" customHeight="1">
      <c r="B238" s="126"/>
      <c r="C238" s="157"/>
      <c r="E238" s="157"/>
      <c r="F238" s="162"/>
      <c r="I238" s="158"/>
    </row>
    <row r="239" spans="2:9" ht="14.25" customHeight="1">
      <c r="B239" s="126"/>
      <c r="C239" s="157"/>
      <c r="E239" s="157"/>
      <c r="F239" s="162"/>
      <c r="I239" s="158"/>
    </row>
    <row r="240" spans="2:9" ht="14.25" customHeight="1">
      <c r="B240" s="126"/>
      <c r="C240" s="157"/>
      <c r="E240" s="157"/>
      <c r="F240" s="162"/>
      <c r="I240" s="158"/>
    </row>
    <row r="241" spans="2:9" ht="14.25" customHeight="1">
      <c r="B241" s="126"/>
      <c r="C241" s="157"/>
      <c r="E241" s="157"/>
      <c r="F241" s="162"/>
      <c r="I241" s="158"/>
    </row>
    <row r="242" spans="2:9" ht="14.25" customHeight="1">
      <c r="B242" s="126"/>
      <c r="C242" s="157"/>
      <c r="E242" s="157"/>
      <c r="F242" s="162"/>
      <c r="I242" s="158"/>
    </row>
    <row r="243" spans="2:9" ht="14.25" customHeight="1">
      <c r="B243" s="126"/>
      <c r="C243" s="157"/>
      <c r="E243" s="157"/>
      <c r="F243" s="162"/>
      <c r="I243" s="158"/>
    </row>
    <row r="244" spans="2:9" ht="14.25" customHeight="1">
      <c r="B244" s="126"/>
      <c r="C244" s="157"/>
      <c r="E244" s="157"/>
      <c r="F244" s="162"/>
      <c r="I244" s="158"/>
    </row>
    <row r="245" spans="2:9" ht="14.25" customHeight="1">
      <c r="B245" s="126"/>
      <c r="C245" s="157"/>
      <c r="E245" s="157"/>
      <c r="F245" s="162"/>
      <c r="I245" s="158"/>
    </row>
    <row r="246" spans="2:9" ht="14.25" customHeight="1">
      <c r="B246" s="126"/>
      <c r="C246" s="157"/>
      <c r="E246" s="157"/>
      <c r="F246" s="162"/>
      <c r="I246" s="158"/>
    </row>
    <row r="247" spans="2:9" ht="14.25" customHeight="1">
      <c r="B247" s="126"/>
      <c r="C247" s="157"/>
      <c r="E247" s="157"/>
      <c r="F247" s="162"/>
      <c r="I247" s="158"/>
    </row>
    <row r="248" spans="2:9" ht="14.25" customHeight="1">
      <c r="B248" s="126"/>
      <c r="C248" s="157"/>
      <c r="E248" s="157"/>
      <c r="F248" s="162"/>
      <c r="I248" s="158"/>
    </row>
    <row r="249" spans="2:9" ht="14.25" customHeight="1">
      <c r="B249" s="126"/>
      <c r="C249" s="157"/>
      <c r="E249" s="157"/>
      <c r="F249" s="162"/>
      <c r="I249" s="158"/>
    </row>
    <row r="250" spans="2:9" ht="14.25" customHeight="1">
      <c r="B250" s="126"/>
      <c r="C250" s="157"/>
      <c r="E250" s="157"/>
      <c r="F250" s="162"/>
      <c r="I250" s="158"/>
    </row>
    <row r="251" spans="2:9" ht="14.25" customHeight="1">
      <c r="B251" s="126"/>
      <c r="C251" s="157"/>
      <c r="E251" s="157"/>
      <c r="F251" s="162"/>
      <c r="I251" s="158"/>
    </row>
    <row r="252" spans="2:9" ht="14.25" customHeight="1">
      <c r="B252" s="126"/>
      <c r="C252" s="157"/>
      <c r="E252" s="157"/>
      <c r="F252" s="162"/>
      <c r="I252" s="158"/>
    </row>
    <row r="253" spans="2:9" ht="14.25" customHeight="1">
      <c r="B253" s="126"/>
      <c r="C253" s="157"/>
      <c r="E253" s="157"/>
      <c r="F253" s="162"/>
      <c r="I253" s="158"/>
    </row>
    <row r="254" spans="2:9" ht="14.25" customHeight="1">
      <c r="B254" s="126"/>
      <c r="C254" s="157"/>
      <c r="E254" s="157"/>
      <c r="F254" s="162"/>
      <c r="I254" s="158"/>
    </row>
    <row r="255" spans="2:9" ht="14.25" customHeight="1">
      <c r="B255" s="126"/>
      <c r="C255" s="157"/>
      <c r="E255" s="157"/>
      <c r="F255" s="162"/>
      <c r="I255" s="158"/>
    </row>
    <row r="256" spans="2:9" ht="14.25" customHeight="1">
      <c r="B256" s="126"/>
      <c r="C256" s="157"/>
      <c r="E256" s="157"/>
      <c r="F256" s="162"/>
      <c r="I256" s="158"/>
    </row>
    <row r="257" spans="2:9" ht="14.25" customHeight="1">
      <c r="B257" s="126"/>
      <c r="C257" s="157"/>
      <c r="E257" s="157"/>
      <c r="F257" s="162"/>
      <c r="I257" s="158"/>
    </row>
    <row r="258" spans="2:9" ht="14.25" customHeight="1">
      <c r="B258" s="126"/>
      <c r="C258" s="157"/>
      <c r="E258" s="157"/>
      <c r="F258" s="162"/>
      <c r="I258" s="158"/>
    </row>
    <row r="259" spans="2:9" ht="14.25" customHeight="1">
      <c r="B259" s="126"/>
      <c r="C259" s="157"/>
      <c r="E259" s="157"/>
      <c r="F259" s="162"/>
      <c r="I259" s="158"/>
    </row>
    <row r="260" spans="2:9" ht="14.25" customHeight="1">
      <c r="B260" s="126"/>
      <c r="C260" s="157"/>
      <c r="E260" s="157"/>
      <c r="F260" s="162"/>
      <c r="I260" s="158"/>
    </row>
    <row r="261" spans="2:9" ht="14.25" customHeight="1">
      <c r="B261" s="126"/>
      <c r="C261" s="157"/>
      <c r="E261" s="157"/>
      <c r="F261" s="162"/>
      <c r="I261" s="158"/>
    </row>
    <row r="262" spans="2:9" ht="14.25" customHeight="1">
      <c r="B262" s="126"/>
      <c r="C262" s="157"/>
      <c r="E262" s="157"/>
      <c r="F262" s="162"/>
      <c r="I262" s="158"/>
    </row>
    <row r="263" spans="2:9" ht="14.25" customHeight="1">
      <c r="B263" s="126"/>
      <c r="C263" s="157"/>
      <c r="E263" s="157"/>
      <c r="F263" s="162"/>
      <c r="I263" s="158"/>
    </row>
    <row r="264" spans="2:9" ht="14.25" customHeight="1">
      <c r="B264" s="126"/>
      <c r="C264" s="157"/>
      <c r="E264" s="157"/>
      <c r="F264" s="162"/>
      <c r="I264" s="158"/>
    </row>
    <row r="265" spans="2:9" ht="14.25" customHeight="1">
      <c r="B265" s="126"/>
      <c r="C265" s="157"/>
      <c r="E265" s="157"/>
      <c r="F265" s="162"/>
      <c r="I265" s="158"/>
    </row>
    <row r="266" spans="2:9" ht="14.25" customHeight="1">
      <c r="B266" s="126"/>
      <c r="C266" s="157"/>
      <c r="E266" s="157"/>
      <c r="F266" s="162"/>
      <c r="I266" s="158"/>
    </row>
    <row r="267" spans="2:9" ht="14.25" customHeight="1">
      <c r="B267" s="126"/>
      <c r="C267" s="157"/>
      <c r="E267" s="157"/>
      <c r="F267" s="162"/>
      <c r="I267" s="158"/>
    </row>
    <row r="268" spans="2:9" ht="14.25" customHeight="1">
      <c r="B268" s="126"/>
      <c r="C268" s="157"/>
      <c r="E268" s="157"/>
      <c r="F268" s="162"/>
      <c r="I268" s="158"/>
    </row>
    <row r="269" spans="2:9" ht="14.25" customHeight="1">
      <c r="B269" s="126"/>
      <c r="C269" s="157"/>
      <c r="E269" s="157"/>
      <c r="F269" s="162"/>
      <c r="I269" s="158"/>
    </row>
    <row r="270" spans="2:9" ht="14.25" customHeight="1">
      <c r="B270" s="126"/>
      <c r="C270" s="157"/>
      <c r="E270" s="157"/>
      <c r="F270" s="162"/>
      <c r="I270" s="158"/>
    </row>
    <row r="271" spans="2:9" ht="14.25" customHeight="1">
      <c r="B271" s="126"/>
      <c r="C271" s="157"/>
      <c r="E271" s="157"/>
      <c r="F271" s="162"/>
      <c r="I271" s="158"/>
    </row>
    <row r="272" spans="2:9" ht="14.25" customHeight="1">
      <c r="B272" s="126"/>
      <c r="C272" s="157"/>
      <c r="E272" s="157"/>
      <c r="F272" s="162"/>
      <c r="I272" s="158"/>
    </row>
    <row r="273" spans="2:9" ht="14.25" customHeight="1">
      <c r="B273" s="126"/>
      <c r="C273" s="157"/>
      <c r="E273" s="157"/>
      <c r="F273" s="162"/>
      <c r="I273" s="158"/>
    </row>
    <row r="274" spans="2:9" ht="14.25" customHeight="1">
      <c r="B274" s="126"/>
      <c r="C274" s="157"/>
      <c r="E274" s="157"/>
      <c r="F274" s="162"/>
      <c r="I274" s="158"/>
    </row>
    <row r="275" spans="2:9" ht="14.25" customHeight="1">
      <c r="B275" s="126"/>
      <c r="C275" s="157"/>
      <c r="E275" s="157"/>
      <c r="F275" s="162"/>
      <c r="I275" s="158"/>
    </row>
    <row r="276" spans="2:9" ht="14.25" customHeight="1">
      <c r="B276" s="126"/>
      <c r="C276" s="157"/>
      <c r="E276" s="157"/>
      <c r="F276" s="162"/>
      <c r="I276" s="158"/>
    </row>
    <row r="277" spans="2:9" ht="14.25" customHeight="1">
      <c r="B277" s="126"/>
      <c r="C277" s="157"/>
      <c r="E277" s="157"/>
      <c r="F277" s="162"/>
      <c r="I277" s="158"/>
    </row>
    <row r="278" spans="2:9" ht="14.25" customHeight="1">
      <c r="B278" s="126"/>
      <c r="C278" s="157"/>
      <c r="E278" s="157"/>
      <c r="F278" s="162"/>
      <c r="I278" s="158"/>
    </row>
    <row r="279" spans="2:9" ht="14.25" customHeight="1">
      <c r="B279" s="126"/>
      <c r="C279" s="157"/>
      <c r="E279" s="157"/>
      <c r="F279" s="162"/>
      <c r="I279" s="158"/>
    </row>
    <row r="280" spans="2:9" ht="14.25" customHeight="1">
      <c r="B280" s="126"/>
      <c r="C280" s="157"/>
      <c r="E280" s="157"/>
      <c r="F280" s="162"/>
      <c r="I280" s="158"/>
    </row>
    <row r="281" spans="2:9" ht="14.25" customHeight="1">
      <c r="B281" s="126"/>
      <c r="C281" s="157"/>
      <c r="E281" s="157"/>
      <c r="F281" s="162"/>
      <c r="I281" s="158"/>
    </row>
    <row r="282" spans="2:9" ht="14.25" customHeight="1">
      <c r="B282" s="126"/>
      <c r="C282" s="157"/>
      <c r="E282" s="157"/>
      <c r="F282" s="162"/>
      <c r="I282" s="158"/>
    </row>
    <row r="283" spans="2:9" ht="14.25" customHeight="1">
      <c r="B283" s="126"/>
      <c r="C283" s="157"/>
      <c r="E283" s="157"/>
      <c r="F283" s="162"/>
      <c r="I283" s="158"/>
    </row>
    <row r="284" spans="2:9" ht="14.25" customHeight="1">
      <c r="B284" s="126"/>
      <c r="C284" s="157"/>
      <c r="E284" s="157"/>
      <c r="F284" s="162"/>
      <c r="I284" s="158"/>
    </row>
    <row r="285" spans="2:9" ht="14.25" customHeight="1">
      <c r="B285" s="126"/>
      <c r="C285" s="157"/>
      <c r="E285" s="157"/>
      <c r="F285" s="162"/>
      <c r="I285" s="158"/>
    </row>
    <row r="286" spans="2:9" ht="14.25" customHeight="1">
      <c r="B286" s="126"/>
      <c r="C286" s="157"/>
      <c r="E286" s="157"/>
      <c r="F286" s="162"/>
      <c r="I286" s="158"/>
    </row>
    <row r="287" spans="2:9" ht="14.25" customHeight="1">
      <c r="B287" s="126"/>
      <c r="C287" s="157"/>
      <c r="E287" s="157"/>
      <c r="F287" s="162"/>
      <c r="I287" s="158"/>
    </row>
    <row r="288" spans="2:9" ht="14.25" customHeight="1">
      <c r="B288" s="126"/>
      <c r="C288" s="157"/>
      <c r="E288" s="157"/>
      <c r="F288" s="162"/>
      <c r="I288" s="158"/>
    </row>
    <row r="289" spans="2:9" ht="14.25" customHeight="1">
      <c r="B289" s="126"/>
      <c r="C289" s="157"/>
      <c r="E289" s="157"/>
      <c r="F289" s="162"/>
      <c r="I289" s="158"/>
    </row>
    <row r="290" spans="2:9" ht="14.25" customHeight="1">
      <c r="B290" s="126"/>
      <c r="C290" s="157"/>
      <c r="E290" s="157"/>
      <c r="F290" s="162"/>
      <c r="I290" s="158"/>
    </row>
    <row r="291" spans="2:9" ht="14.25" customHeight="1">
      <c r="B291" s="126"/>
      <c r="C291" s="157"/>
      <c r="E291" s="157"/>
      <c r="F291" s="162"/>
      <c r="I291" s="158"/>
    </row>
    <row r="292" spans="2:9" ht="14.25" customHeight="1">
      <c r="B292" s="126"/>
      <c r="C292" s="157"/>
      <c r="E292" s="157"/>
      <c r="F292" s="162"/>
      <c r="I292" s="158"/>
    </row>
    <row r="293" spans="2:9" ht="14.25" customHeight="1">
      <c r="B293" s="126"/>
      <c r="C293" s="157"/>
      <c r="E293" s="157"/>
      <c r="F293" s="162"/>
      <c r="I293" s="158"/>
    </row>
    <row r="294" spans="2:9" ht="14.25" customHeight="1">
      <c r="B294" s="126"/>
      <c r="C294" s="157"/>
      <c r="E294" s="157"/>
      <c r="F294" s="162"/>
      <c r="I294" s="158"/>
    </row>
    <row r="295" spans="2:9" ht="14.25" customHeight="1">
      <c r="B295" s="126"/>
      <c r="C295" s="157"/>
      <c r="E295" s="157"/>
      <c r="F295" s="162"/>
      <c r="I295" s="158"/>
    </row>
    <row r="296" spans="2:9" ht="14.25" customHeight="1">
      <c r="B296" s="126"/>
      <c r="C296" s="157"/>
      <c r="E296" s="157"/>
      <c r="F296" s="162"/>
      <c r="I296" s="158"/>
    </row>
    <row r="297" spans="2:9" ht="14.25" customHeight="1">
      <c r="B297" s="126"/>
      <c r="C297" s="157"/>
      <c r="E297" s="157"/>
      <c r="F297" s="162"/>
      <c r="I297" s="158"/>
    </row>
    <row r="298" spans="2:9" ht="14.25" customHeight="1">
      <c r="B298" s="126"/>
      <c r="C298" s="157"/>
      <c r="E298" s="157"/>
      <c r="F298" s="162"/>
      <c r="I298" s="158"/>
    </row>
    <row r="299" spans="2:9" ht="14.25" customHeight="1">
      <c r="B299" s="126"/>
      <c r="C299" s="157"/>
      <c r="E299" s="157"/>
      <c r="F299" s="162"/>
      <c r="I299" s="158"/>
    </row>
    <row r="300" spans="2:9" ht="14.25" customHeight="1">
      <c r="B300" s="126"/>
      <c r="C300" s="157"/>
      <c r="E300" s="157"/>
      <c r="F300" s="162"/>
      <c r="I300" s="158"/>
    </row>
    <row r="301" spans="2:9" ht="14.25" customHeight="1">
      <c r="B301" s="126"/>
      <c r="C301" s="157"/>
      <c r="E301" s="157"/>
      <c r="F301" s="162"/>
      <c r="I301" s="158"/>
    </row>
    <row r="302" spans="2:9" ht="14.25" customHeight="1">
      <c r="B302" s="126"/>
      <c r="C302" s="157"/>
      <c r="E302" s="157"/>
      <c r="F302" s="162"/>
      <c r="I302" s="158"/>
    </row>
    <row r="303" spans="2:9" ht="14.25" customHeight="1">
      <c r="B303" s="126"/>
      <c r="C303" s="157"/>
      <c r="E303" s="157"/>
      <c r="F303" s="162"/>
      <c r="I303" s="158"/>
    </row>
    <row r="304" spans="2:9" ht="14.25" customHeight="1">
      <c r="B304" s="126"/>
      <c r="C304" s="157"/>
      <c r="E304" s="157"/>
      <c r="F304" s="162"/>
      <c r="I304" s="158"/>
    </row>
    <row r="305" spans="2:9" ht="14.25" customHeight="1">
      <c r="B305" s="126"/>
      <c r="C305" s="157"/>
      <c r="E305" s="157"/>
      <c r="F305" s="162"/>
      <c r="I305" s="158"/>
    </row>
    <row r="306" spans="2:9" ht="14.25" customHeight="1">
      <c r="B306" s="126"/>
      <c r="C306" s="157"/>
      <c r="E306" s="157"/>
      <c r="F306" s="162"/>
      <c r="I306" s="158"/>
    </row>
    <row r="307" spans="2:9" ht="14.25" customHeight="1">
      <c r="B307" s="126"/>
      <c r="C307" s="157"/>
      <c r="E307" s="157"/>
      <c r="F307" s="162"/>
      <c r="I307" s="158"/>
    </row>
    <row r="308" spans="2:9" ht="14.25" customHeight="1">
      <c r="B308" s="126"/>
      <c r="C308" s="157"/>
      <c r="E308" s="157"/>
      <c r="F308" s="162"/>
      <c r="I308" s="158"/>
    </row>
    <row r="309" spans="2:9" ht="14.25" customHeight="1">
      <c r="B309" s="126"/>
      <c r="C309" s="157"/>
      <c r="E309" s="157"/>
      <c r="F309" s="162"/>
      <c r="I309" s="158"/>
    </row>
    <row r="310" spans="2:9" ht="14.25" customHeight="1">
      <c r="B310" s="126"/>
      <c r="C310" s="157"/>
      <c r="E310" s="157"/>
      <c r="F310" s="162"/>
      <c r="I310" s="158"/>
    </row>
    <row r="311" spans="2:9" ht="14.25" customHeight="1">
      <c r="B311" s="126"/>
      <c r="C311" s="157"/>
      <c r="E311" s="157"/>
      <c r="F311" s="162"/>
      <c r="I311" s="158"/>
    </row>
    <row r="312" spans="2:9" ht="14.25" customHeight="1">
      <c r="B312" s="126"/>
      <c r="C312" s="157"/>
      <c r="E312" s="157"/>
      <c r="F312" s="162"/>
      <c r="I312" s="158"/>
    </row>
    <row r="313" spans="2:9" ht="14.25" customHeight="1">
      <c r="B313" s="126"/>
      <c r="C313" s="157"/>
      <c r="E313" s="157"/>
      <c r="F313" s="162"/>
      <c r="I313" s="158"/>
    </row>
    <row r="314" spans="2:9" ht="14.25" customHeight="1">
      <c r="B314" s="126"/>
      <c r="C314" s="157"/>
      <c r="E314" s="157"/>
      <c r="F314" s="162"/>
      <c r="I314" s="158"/>
    </row>
    <row r="315" spans="2:9" ht="14.25" customHeight="1">
      <c r="B315" s="126"/>
      <c r="C315" s="157"/>
      <c r="E315" s="157"/>
      <c r="F315" s="162"/>
      <c r="I315" s="158"/>
    </row>
    <row r="316" spans="2:9" ht="14.25" customHeight="1">
      <c r="B316" s="126"/>
      <c r="C316" s="157"/>
      <c r="E316" s="157"/>
      <c r="F316" s="162"/>
      <c r="I316" s="158"/>
    </row>
    <row r="317" spans="2:9" ht="14.25" customHeight="1">
      <c r="B317" s="126"/>
      <c r="C317" s="157"/>
      <c r="E317" s="157"/>
      <c r="F317" s="162"/>
      <c r="I317" s="158"/>
    </row>
    <row r="318" spans="2:9" ht="14.25" customHeight="1">
      <c r="B318" s="126"/>
      <c r="C318" s="157"/>
      <c r="E318" s="157"/>
      <c r="F318" s="162"/>
      <c r="I318" s="158"/>
    </row>
    <row r="319" spans="2:9" ht="14.25" customHeight="1">
      <c r="B319" s="126"/>
      <c r="C319" s="157"/>
      <c r="E319" s="157"/>
      <c r="F319" s="162"/>
      <c r="I319" s="158"/>
    </row>
    <row r="320" spans="2:9" ht="14.25" customHeight="1">
      <c r="B320" s="126"/>
      <c r="C320" s="157"/>
      <c r="E320" s="157"/>
      <c r="F320" s="162"/>
      <c r="I320" s="158"/>
    </row>
    <row r="321" spans="2:9" ht="14.25" customHeight="1">
      <c r="B321" s="126"/>
      <c r="C321" s="157"/>
      <c r="E321" s="157"/>
      <c r="F321" s="162"/>
      <c r="I321" s="158"/>
    </row>
    <row r="322" spans="2:9" ht="14.25" customHeight="1">
      <c r="B322" s="126"/>
      <c r="C322" s="157"/>
      <c r="E322" s="157"/>
      <c r="F322" s="162"/>
      <c r="I322" s="158"/>
    </row>
    <row r="323" spans="2:9" ht="14.25" customHeight="1">
      <c r="B323" s="126"/>
      <c r="C323" s="157"/>
      <c r="E323" s="157"/>
      <c r="F323" s="162"/>
      <c r="I323" s="158"/>
    </row>
    <row r="324" spans="2:9" ht="14.25" customHeight="1">
      <c r="B324" s="126"/>
      <c r="C324" s="157"/>
      <c r="E324" s="157"/>
      <c r="F324" s="162"/>
      <c r="I324" s="158"/>
    </row>
    <row r="325" spans="2:9" ht="14.25" customHeight="1">
      <c r="B325" s="126"/>
      <c r="C325" s="157"/>
      <c r="E325" s="157"/>
      <c r="F325" s="162"/>
      <c r="I325" s="158"/>
    </row>
    <row r="326" spans="2:9" ht="14.25" customHeight="1">
      <c r="B326" s="126"/>
      <c r="C326" s="157"/>
      <c r="E326" s="157"/>
      <c r="F326" s="162"/>
      <c r="I326" s="158"/>
    </row>
    <row r="327" spans="2:9" ht="14.25" customHeight="1">
      <c r="B327" s="126"/>
      <c r="C327" s="157"/>
      <c r="E327" s="157"/>
      <c r="F327" s="162"/>
      <c r="I327" s="158"/>
    </row>
    <row r="328" spans="2:9" ht="14.25" customHeight="1">
      <c r="B328" s="126"/>
      <c r="C328" s="157"/>
      <c r="E328" s="157"/>
      <c r="F328" s="162"/>
      <c r="I328" s="158"/>
    </row>
    <row r="329" spans="2:9" ht="14.25" customHeight="1">
      <c r="B329" s="126"/>
      <c r="C329" s="157"/>
      <c r="E329" s="157"/>
      <c r="F329" s="162"/>
      <c r="I329" s="158"/>
    </row>
    <row r="330" spans="2:9" ht="14.25" customHeight="1">
      <c r="B330" s="126"/>
      <c r="C330" s="157"/>
      <c r="E330" s="157"/>
      <c r="F330" s="162"/>
      <c r="I330" s="158"/>
    </row>
    <row r="331" spans="2:9" ht="14.25" customHeight="1">
      <c r="B331" s="126"/>
      <c r="C331" s="157"/>
      <c r="E331" s="157"/>
      <c r="F331" s="162"/>
      <c r="I331" s="158"/>
    </row>
    <row r="332" spans="2:9" ht="14.25" customHeight="1">
      <c r="B332" s="126"/>
      <c r="C332" s="157"/>
      <c r="E332" s="157"/>
      <c r="F332" s="162"/>
      <c r="I332" s="158"/>
    </row>
    <row r="333" spans="2:9" ht="14.25" customHeight="1">
      <c r="B333" s="126"/>
      <c r="C333" s="157"/>
      <c r="E333" s="157"/>
      <c r="F333" s="162"/>
      <c r="I333" s="158"/>
    </row>
    <row r="334" spans="2:9" ht="14.25" customHeight="1">
      <c r="B334" s="126"/>
      <c r="C334" s="157"/>
      <c r="E334" s="157"/>
      <c r="F334" s="162"/>
      <c r="I334" s="158"/>
    </row>
    <row r="335" spans="2:9" ht="14.25" customHeight="1">
      <c r="B335" s="126"/>
      <c r="C335" s="157"/>
      <c r="E335" s="157"/>
      <c r="F335" s="162"/>
      <c r="I335" s="158"/>
    </row>
    <row r="336" spans="2:9" ht="14.25" customHeight="1">
      <c r="B336" s="126"/>
      <c r="C336" s="157"/>
      <c r="E336" s="157"/>
      <c r="F336" s="162"/>
      <c r="I336" s="158"/>
    </row>
    <row r="337" spans="2:9" ht="14.25" customHeight="1">
      <c r="B337" s="126"/>
      <c r="C337" s="157"/>
      <c r="E337" s="157"/>
      <c r="F337" s="162"/>
      <c r="I337" s="158"/>
    </row>
    <row r="338" spans="2:9" ht="14.25" customHeight="1">
      <c r="B338" s="126"/>
      <c r="C338" s="157"/>
      <c r="E338" s="157"/>
      <c r="F338" s="162"/>
      <c r="I338" s="158"/>
    </row>
    <row r="339" spans="2:9" ht="14.25" customHeight="1">
      <c r="B339" s="126"/>
      <c r="C339" s="157"/>
      <c r="E339" s="157"/>
      <c r="F339" s="162"/>
      <c r="I339" s="158"/>
    </row>
    <row r="340" spans="2:9" ht="14.25" customHeight="1">
      <c r="B340" s="126"/>
      <c r="C340" s="157"/>
      <c r="E340" s="157"/>
      <c r="F340" s="162"/>
      <c r="I340" s="158"/>
    </row>
    <row r="341" spans="2:9" ht="14.25" customHeight="1">
      <c r="B341" s="126"/>
      <c r="C341" s="157"/>
      <c r="E341" s="157"/>
      <c r="F341" s="162"/>
      <c r="I341" s="158"/>
    </row>
    <row r="342" spans="2:9" ht="14.25" customHeight="1">
      <c r="B342" s="126"/>
      <c r="C342" s="157"/>
      <c r="E342" s="157"/>
      <c r="F342" s="162"/>
      <c r="I342" s="158"/>
    </row>
    <row r="343" spans="2:9" ht="14.25" customHeight="1">
      <c r="B343" s="126"/>
      <c r="C343" s="157"/>
      <c r="E343" s="157"/>
      <c r="F343" s="162"/>
      <c r="I343" s="158"/>
    </row>
    <row r="344" spans="2:9" ht="14.25" customHeight="1">
      <c r="B344" s="126"/>
      <c r="C344" s="157"/>
      <c r="E344" s="157"/>
      <c r="F344" s="162"/>
      <c r="I344" s="158"/>
    </row>
    <row r="345" spans="2:9" ht="14.25" customHeight="1">
      <c r="B345" s="126"/>
      <c r="C345" s="157"/>
      <c r="E345" s="157"/>
      <c r="F345" s="162"/>
      <c r="I345" s="158"/>
    </row>
    <row r="346" spans="2:9" ht="14.25" customHeight="1">
      <c r="B346" s="126"/>
      <c r="C346" s="157"/>
      <c r="E346" s="157"/>
      <c r="F346" s="162"/>
      <c r="I346" s="158"/>
    </row>
    <row r="347" spans="2:9" ht="14.25" customHeight="1">
      <c r="B347" s="126"/>
      <c r="C347" s="157"/>
      <c r="E347" s="157"/>
      <c r="F347" s="162"/>
      <c r="I347" s="158"/>
    </row>
    <row r="348" spans="2:9" ht="14.25" customHeight="1">
      <c r="B348" s="126"/>
      <c r="C348" s="157"/>
      <c r="E348" s="157"/>
      <c r="F348" s="162"/>
      <c r="I348" s="158"/>
    </row>
    <row r="349" spans="2:9" ht="14.25" customHeight="1">
      <c r="B349" s="126"/>
      <c r="C349" s="157"/>
      <c r="E349" s="157"/>
      <c r="F349" s="162"/>
      <c r="I349" s="158"/>
    </row>
    <row r="350" spans="2:9" ht="14.25" customHeight="1">
      <c r="B350" s="126"/>
      <c r="C350" s="157"/>
      <c r="E350" s="157"/>
      <c r="F350" s="162"/>
      <c r="I350" s="158"/>
    </row>
    <row r="351" spans="2:9" ht="14.25" customHeight="1">
      <c r="B351" s="126"/>
      <c r="C351" s="157"/>
      <c r="E351" s="157"/>
      <c r="F351" s="162"/>
      <c r="I351" s="158"/>
    </row>
    <row r="352" spans="2:9" ht="14.25" customHeight="1">
      <c r="B352" s="126"/>
      <c r="C352" s="157"/>
      <c r="E352" s="157"/>
      <c r="F352" s="162"/>
      <c r="I352" s="158"/>
    </row>
    <row r="353" spans="2:9" ht="14.25" customHeight="1">
      <c r="B353" s="126"/>
      <c r="C353" s="157"/>
      <c r="E353" s="157"/>
      <c r="F353" s="162"/>
      <c r="I353" s="158"/>
    </row>
    <row r="354" spans="2:9" ht="14.25" customHeight="1">
      <c r="B354" s="126"/>
      <c r="C354" s="157"/>
      <c r="E354" s="157"/>
      <c r="F354" s="162"/>
      <c r="I354" s="158"/>
    </row>
    <row r="355" spans="2:9" ht="14.25" customHeight="1">
      <c r="B355" s="126"/>
      <c r="C355" s="157"/>
      <c r="E355" s="157"/>
      <c r="F355" s="162"/>
      <c r="I355" s="158"/>
    </row>
    <row r="356" spans="2:9" ht="14.25" customHeight="1">
      <c r="B356" s="126"/>
      <c r="C356" s="157"/>
      <c r="E356" s="157"/>
      <c r="F356" s="162"/>
      <c r="I356" s="158"/>
    </row>
    <row r="357" spans="2:9" ht="14.25" customHeight="1">
      <c r="B357" s="126"/>
      <c r="C357" s="157"/>
      <c r="E357" s="157"/>
      <c r="F357" s="162"/>
      <c r="I357" s="158"/>
    </row>
    <row r="358" spans="2:9" ht="14.25" customHeight="1">
      <c r="B358" s="126"/>
      <c r="C358" s="157"/>
      <c r="E358" s="157"/>
      <c r="F358" s="162"/>
      <c r="I358" s="158"/>
    </row>
    <row r="359" spans="2:9" ht="14.25" customHeight="1">
      <c r="B359" s="126"/>
      <c r="C359" s="157"/>
      <c r="E359" s="157"/>
      <c r="F359" s="162"/>
      <c r="I359" s="158"/>
    </row>
    <row r="360" spans="2:9" ht="14.25" customHeight="1">
      <c r="B360" s="126"/>
      <c r="C360" s="157"/>
      <c r="E360" s="157"/>
      <c r="F360" s="162"/>
      <c r="I360" s="158"/>
    </row>
    <row r="361" spans="2:9" ht="14.25" customHeight="1">
      <c r="B361" s="126"/>
      <c r="C361" s="157"/>
      <c r="E361" s="157"/>
      <c r="F361" s="162"/>
      <c r="I361" s="158"/>
    </row>
    <row r="362" spans="2:9" ht="14.25" customHeight="1">
      <c r="B362" s="126"/>
      <c r="C362" s="157"/>
      <c r="E362" s="157"/>
      <c r="F362" s="162"/>
      <c r="I362" s="158"/>
    </row>
    <row r="363" spans="2:9" ht="14.25" customHeight="1">
      <c r="B363" s="126"/>
      <c r="C363" s="157"/>
      <c r="E363" s="157"/>
      <c r="F363" s="162"/>
      <c r="I363" s="158"/>
    </row>
    <row r="364" spans="2:9" ht="14.25" customHeight="1">
      <c r="B364" s="126"/>
      <c r="C364" s="157"/>
      <c r="E364" s="157"/>
      <c r="F364" s="162"/>
      <c r="I364" s="158"/>
    </row>
    <row r="365" spans="2:9" ht="14.25" customHeight="1">
      <c r="B365" s="126"/>
      <c r="C365" s="157"/>
      <c r="E365" s="157"/>
      <c r="F365" s="162"/>
      <c r="I365" s="158"/>
    </row>
    <row r="366" spans="2:9" ht="14.25" customHeight="1">
      <c r="B366" s="126"/>
      <c r="C366" s="157"/>
      <c r="E366" s="157"/>
      <c r="F366" s="162"/>
      <c r="I366" s="158"/>
    </row>
    <row r="367" spans="2:9" ht="14.25" customHeight="1">
      <c r="B367" s="126"/>
      <c r="C367" s="157"/>
      <c r="E367" s="157"/>
      <c r="F367" s="162"/>
      <c r="I367" s="158"/>
    </row>
    <row r="368" spans="2:9" ht="14.25" customHeight="1">
      <c r="B368" s="126"/>
      <c r="C368" s="157"/>
      <c r="E368" s="157"/>
      <c r="F368" s="162"/>
      <c r="I368" s="158"/>
    </row>
    <row r="369" spans="2:9" ht="14.25" customHeight="1">
      <c r="B369" s="126"/>
      <c r="C369" s="157"/>
      <c r="E369" s="157"/>
      <c r="F369" s="162"/>
      <c r="I369" s="158"/>
    </row>
    <row r="370" spans="2:9" ht="14.25" customHeight="1">
      <c r="B370" s="126"/>
      <c r="C370" s="157"/>
      <c r="E370" s="157"/>
      <c r="F370" s="162"/>
      <c r="I370" s="158"/>
    </row>
    <row r="371" spans="2:9" ht="14.25" customHeight="1">
      <c r="B371" s="126"/>
      <c r="C371" s="157"/>
      <c r="E371" s="157"/>
      <c r="F371" s="162"/>
      <c r="I371" s="158"/>
    </row>
    <row r="372" spans="2:9" ht="14.25" customHeight="1">
      <c r="B372" s="126"/>
      <c r="C372" s="157"/>
      <c r="E372" s="157"/>
      <c r="F372" s="162"/>
      <c r="I372" s="158"/>
    </row>
    <row r="373" spans="2:9" ht="14.25" customHeight="1">
      <c r="B373" s="126"/>
      <c r="C373" s="157"/>
      <c r="E373" s="157"/>
      <c r="F373" s="162"/>
      <c r="I373" s="158"/>
    </row>
    <row r="374" spans="2:9" ht="14.25" customHeight="1">
      <c r="B374" s="126"/>
      <c r="C374" s="157"/>
      <c r="E374" s="157"/>
      <c r="F374" s="162"/>
      <c r="I374" s="158"/>
    </row>
    <row r="375" spans="2:9" ht="14.25" customHeight="1">
      <c r="B375" s="126"/>
      <c r="C375" s="157"/>
      <c r="E375" s="157"/>
      <c r="F375" s="162"/>
      <c r="I375" s="158"/>
    </row>
    <row r="376" spans="2:9" ht="14.25" customHeight="1">
      <c r="B376" s="126"/>
      <c r="C376" s="157"/>
      <c r="E376" s="157"/>
      <c r="F376" s="162"/>
      <c r="I376" s="158"/>
    </row>
    <row r="377" spans="2:9" ht="14.25" customHeight="1">
      <c r="B377" s="126"/>
      <c r="C377" s="157"/>
      <c r="E377" s="157"/>
      <c r="F377" s="162"/>
      <c r="I377" s="158"/>
    </row>
    <row r="378" spans="2:9" ht="14.25" customHeight="1">
      <c r="B378" s="126"/>
      <c r="C378" s="157"/>
      <c r="E378" s="157"/>
      <c r="F378" s="162"/>
      <c r="I378" s="158"/>
    </row>
    <row r="379" spans="2:9" ht="14.25" customHeight="1">
      <c r="B379" s="126"/>
      <c r="C379" s="157"/>
      <c r="E379" s="157"/>
      <c r="F379" s="162"/>
      <c r="I379" s="158"/>
    </row>
    <row r="380" spans="2:9" ht="14.25" customHeight="1">
      <c r="B380" s="126"/>
      <c r="C380" s="157"/>
      <c r="E380" s="157"/>
      <c r="F380" s="162"/>
      <c r="I380" s="158"/>
    </row>
    <row r="381" spans="2:9" ht="14.25" customHeight="1">
      <c r="B381" s="126"/>
      <c r="C381" s="157"/>
      <c r="E381" s="157"/>
      <c r="F381" s="162"/>
      <c r="I381" s="158"/>
    </row>
    <row r="382" spans="2:9" ht="14.25" customHeight="1">
      <c r="B382" s="126"/>
      <c r="C382" s="157"/>
      <c r="E382" s="157"/>
      <c r="F382" s="162"/>
      <c r="I382" s="158"/>
    </row>
    <row r="383" spans="2:9" ht="14.25" customHeight="1">
      <c r="B383" s="126"/>
      <c r="C383" s="157"/>
      <c r="E383" s="157"/>
      <c r="F383" s="162"/>
      <c r="I383" s="158"/>
    </row>
    <row r="384" spans="2:9" ht="14.25" customHeight="1">
      <c r="B384" s="126"/>
      <c r="C384" s="157"/>
      <c r="E384" s="157"/>
      <c r="F384" s="162"/>
      <c r="I384" s="158"/>
    </row>
    <row r="385" spans="2:9" ht="14.25" customHeight="1">
      <c r="B385" s="126"/>
      <c r="C385" s="157"/>
      <c r="E385" s="157"/>
      <c r="F385" s="162"/>
      <c r="I385" s="158"/>
    </row>
    <row r="386" spans="2:9" ht="14.25" customHeight="1">
      <c r="B386" s="126"/>
      <c r="C386" s="157"/>
      <c r="E386" s="157"/>
      <c r="F386" s="162"/>
      <c r="I386" s="158"/>
    </row>
    <row r="387" spans="2:9" ht="14.25" customHeight="1">
      <c r="B387" s="126"/>
      <c r="C387" s="157"/>
      <c r="E387" s="157"/>
      <c r="F387" s="162"/>
      <c r="I387" s="158"/>
    </row>
    <row r="388" spans="2:9" ht="14.25" customHeight="1">
      <c r="B388" s="126"/>
      <c r="C388" s="157"/>
      <c r="E388" s="157"/>
      <c r="F388" s="162"/>
      <c r="I388" s="158"/>
    </row>
    <row r="389" spans="2:9" ht="14.25" customHeight="1">
      <c r="B389" s="126"/>
      <c r="C389" s="157"/>
      <c r="E389" s="157"/>
      <c r="F389" s="162"/>
      <c r="I389" s="158"/>
    </row>
    <row r="390" spans="2:9" ht="14.25" customHeight="1">
      <c r="B390" s="126"/>
      <c r="C390" s="157"/>
      <c r="E390" s="157"/>
      <c r="F390" s="162"/>
      <c r="I390" s="158"/>
    </row>
    <row r="391" spans="2:9" ht="14.25" customHeight="1">
      <c r="B391" s="126"/>
      <c r="C391" s="157"/>
      <c r="E391" s="157"/>
      <c r="F391" s="162"/>
      <c r="I391" s="158"/>
    </row>
    <row r="392" spans="2:9" ht="14.25" customHeight="1">
      <c r="B392" s="126"/>
      <c r="C392" s="157"/>
      <c r="E392" s="157"/>
      <c r="F392" s="162"/>
      <c r="I392" s="158"/>
    </row>
    <row r="393" spans="2:9" ht="14.25" customHeight="1">
      <c r="B393" s="126"/>
      <c r="C393" s="157"/>
      <c r="E393" s="157"/>
      <c r="F393" s="162"/>
      <c r="I393" s="158"/>
    </row>
    <row r="394" spans="2:9" ht="14.25" customHeight="1">
      <c r="B394" s="126"/>
      <c r="C394" s="157"/>
      <c r="E394" s="157"/>
      <c r="F394" s="162"/>
      <c r="I394" s="158"/>
    </row>
    <row r="395" spans="2:9" ht="14.25" customHeight="1">
      <c r="B395" s="126"/>
      <c r="C395" s="157"/>
      <c r="E395" s="157"/>
      <c r="F395" s="162"/>
      <c r="I395" s="158"/>
    </row>
    <row r="396" spans="2:9" ht="14.25" customHeight="1">
      <c r="B396" s="126"/>
      <c r="C396" s="157"/>
      <c r="E396" s="157"/>
      <c r="F396" s="162"/>
      <c r="I396" s="158"/>
    </row>
    <row r="397" spans="2:9" ht="14.25" customHeight="1">
      <c r="B397" s="126"/>
      <c r="C397" s="157"/>
      <c r="E397" s="157"/>
      <c r="F397" s="162"/>
      <c r="I397" s="158"/>
    </row>
    <row r="398" spans="2:9" ht="14.25" customHeight="1">
      <c r="B398" s="126"/>
      <c r="C398" s="157"/>
      <c r="E398" s="157"/>
      <c r="F398" s="162"/>
      <c r="I398" s="158"/>
    </row>
    <row r="399" spans="2:9" ht="14.25" customHeight="1">
      <c r="B399" s="126"/>
      <c r="C399" s="157"/>
      <c r="E399" s="157"/>
      <c r="F399" s="162"/>
      <c r="I399" s="158"/>
    </row>
    <row r="400" spans="2:9" ht="14.25" customHeight="1">
      <c r="B400" s="126"/>
      <c r="C400" s="157"/>
      <c r="E400" s="157"/>
      <c r="F400" s="162"/>
      <c r="I400" s="158"/>
    </row>
    <row r="401" spans="2:9" ht="14.25" customHeight="1">
      <c r="B401" s="126"/>
      <c r="C401" s="157"/>
      <c r="E401" s="157"/>
      <c r="F401" s="162"/>
      <c r="I401" s="158"/>
    </row>
    <row r="402" spans="2:9" ht="14.25" customHeight="1">
      <c r="B402" s="126"/>
      <c r="C402" s="157"/>
      <c r="E402" s="157"/>
      <c r="F402" s="162"/>
      <c r="I402" s="158"/>
    </row>
    <row r="403" spans="2:9" ht="14.25" customHeight="1">
      <c r="B403" s="126"/>
      <c r="C403" s="157"/>
      <c r="E403" s="157"/>
      <c r="F403" s="162"/>
      <c r="I403" s="158"/>
    </row>
    <row r="404" spans="2:9" ht="14.25" customHeight="1">
      <c r="B404" s="126"/>
      <c r="C404" s="157"/>
      <c r="E404" s="157"/>
      <c r="F404" s="162"/>
      <c r="I404" s="158"/>
    </row>
    <row r="405" spans="2:9" ht="14.25" customHeight="1">
      <c r="B405" s="126"/>
      <c r="C405" s="157"/>
      <c r="E405" s="157"/>
      <c r="F405" s="162"/>
      <c r="I405" s="158"/>
    </row>
    <row r="406" spans="2:9" ht="14.25" customHeight="1">
      <c r="B406" s="126"/>
      <c r="C406" s="157"/>
      <c r="E406" s="157"/>
      <c r="F406" s="162"/>
      <c r="I406" s="158"/>
    </row>
    <row r="407" spans="2:9" ht="14.25" customHeight="1">
      <c r="B407" s="126"/>
      <c r="C407" s="157"/>
      <c r="E407" s="157"/>
      <c r="F407" s="162"/>
      <c r="I407" s="158"/>
    </row>
    <row r="408" spans="2:9" ht="14.25" customHeight="1">
      <c r="B408" s="126"/>
      <c r="C408" s="157"/>
      <c r="E408" s="157"/>
      <c r="F408" s="162"/>
      <c r="I408" s="158"/>
    </row>
    <row r="409" spans="2:9" ht="14.25" customHeight="1">
      <c r="B409" s="126"/>
      <c r="C409" s="157"/>
      <c r="E409" s="157"/>
      <c r="F409" s="162"/>
      <c r="I409" s="158"/>
    </row>
    <row r="410" spans="2:9" ht="14.25" customHeight="1">
      <c r="B410" s="126"/>
      <c r="C410" s="157"/>
      <c r="E410" s="157"/>
      <c r="F410" s="162"/>
      <c r="I410" s="158"/>
    </row>
    <row r="411" spans="2:9" ht="14.25" customHeight="1">
      <c r="B411" s="126"/>
      <c r="C411" s="157"/>
      <c r="E411" s="157"/>
      <c r="F411" s="162"/>
      <c r="I411" s="158"/>
    </row>
    <row r="412" spans="2:9" ht="14.25" customHeight="1">
      <c r="B412" s="126"/>
      <c r="C412" s="157"/>
      <c r="E412" s="157"/>
      <c r="F412" s="162"/>
      <c r="I412" s="158"/>
    </row>
    <row r="413" spans="2:9" ht="14.25" customHeight="1">
      <c r="B413" s="126"/>
      <c r="C413" s="157"/>
      <c r="E413" s="157"/>
      <c r="F413" s="162"/>
      <c r="I413" s="158"/>
    </row>
    <row r="414" spans="2:9" ht="14.25" customHeight="1">
      <c r="B414" s="126"/>
      <c r="C414" s="157"/>
      <c r="E414" s="157"/>
      <c r="F414" s="162"/>
      <c r="I414" s="158"/>
    </row>
    <row r="415" spans="2:9" ht="14.25" customHeight="1">
      <c r="B415" s="126"/>
      <c r="C415" s="157"/>
      <c r="E415" s="157"/>
      <c r="F415" s="162"/>
      <c r="I415" s="158"/>
    </row>
    <row r="416" spans="2:9" ht="14.25" customHeight="1">
      <c r="B416" s="126"/>
      <c r="C416" s="157"/>
      <c r="E416" s="157"/>
      <c r="F416" s="162"/>
      <c r="I416" s="158"/>
    </row>
    <row r="417" spans="2:9" ht="14.25" customHeight="1">
      <c r="B417" s="126"/>
      <c r="C417" s="157"/>
      <c r="E417" s="157"/>
      <c r="F417" s="162"/>
      <c r="I417" s="158"/>
    </row>
    <row r="418" spans="2:9" ht="14.25" customHeight="1">
      <c r="B418" s="126"/>
      <c r="C418" s="157"/>
      <c r="E418" s="157"/>
      <c r="F418" s="162"/>
      <c r="I418" s="158"/>
    </row>
    <row r="419" spans="2:9" ht="14.25" customHeight="1">
      <c r="B419" s="126"/>
      <c r="C419" s="157"/>
      <c r="E419" s="157"/>
      <c r="F419" s="162"/>
      <c r="I419" s="158"/>
    </row>
    <row r="420" spans="2:9" ht="14.25" customHeight="1">
      <c r="B420" s="126"/>
      <c r="C420" s="157"/>
      <c r="E420" s="157"/>
      <c r="F420" s="162"/>
      <c r="I420" s="158"/>
    </row>
    <row r="421" spans="2:9" ht="14.25" customHeight="1">
      <c r="B421" s="126"/>
      <c r="C421" s="157"/>
      <c r="E421" s="157"/>
      <c r="F421" s="162"/>
      <c r="I421" s="158"/>
    </row>
    <row r="422" spans="2:9" ht="14.25" customHeight="1">
      <c r="B422" s="126"/>
      <c r="C422" s="157"/>
      <c r="E422" s="157"/>
      <c r="F422" s="162"/>
      <c r="I422" s="158"/>
    </row>
    <row r="423" spans="2:9" ht="14.25" customHeight="1">
      <c r="B423" s="126"/>
      <c r="C423" s="157"/>
      <c r="E423" s="157"/>
      <c r="F423" s="162"/>
      <c r="I423" s="158"/>
    </row>
    <row r="424" spans="2:9" ht="14.25" customHeight="1">
      <c r="B424" s="126"/>
      <c r="C424" s="157"/>
      <c r="E424" s="157"/>
      <c r="F424" s="162"/>
      <c r="I424" s="158"/>
    </row>
    <row r="425" spans="2:9" ht="14.25" customHeight="1">
      <c r="B425" s="126"/>
      <c r="C425" s="157"/>
      <c r="E425" s="157"/>
      <c r="F425" s="162"/>
      <c r="I425" s="158"/>
    </row>
    <row r="426" spans="2:9" ht="14.25" customHeight="1">
      <c r="B426" s="126"/>
      <c r="C426" s="157"/>
      <c r="E426" s="157"/>
      <c r="F426" s="162"/>
      <c r="I426" s="158"/>
    </row>
    <row r="427" spans="2:9" ht="14.25" customHeight="1">
      <c r="B427" s="126"/>
      <c r="C427" s="157"/>
      <c r="E427" s="157"/>
      <c r="F427" s="162"/>
      <c r="I427" s="158"/>
    </row>
    <row r="428" spans="2:9" ht="14.25" customHeight="1">
      <c r="B428" s="126"/>
      <c r="C428" s="157"/>
      <c r="E428" s="157"/>
      <c r="F428" s="162"/>
      <c r="I428" s="158"/>
    </row>
    <row r="429" spans="2:9" ht="14.25" customHeight="1">
      <c r="B429" s="126"/>
      <c r="C429" s="157"/>
      <c r="E429" s="157"/>
      <c r="F429" s="162"/>
      <c r="I429" s="158"/>
    </row>
    <row r="430" spans="2:9" ht="14.25" customHeight="1">
      <c r="B430" s="126"/>
      <c r="C430" s="157"/>
      <c r="E430" s="157"/>
      <c r="F430" s="162"/>
      <c r="I430" s="158"/>
    </row>
    <row r="431" spans="2:9" ht="14.25" customHeight="1">
      <c r="B431" s="126"/>
      <c r="C431" s="157"/>
      <c r="E431" s="157"/>
      <c r="F431" s="162"/>
      <c r="I431" s="158"/>
    </row>
    <row r="432" spans="2:9" ht="14.25" customHeight="1">
      <c r="B432" s="126"/>
      <c r="C432" s="157"/>
      <c r="E432" s="157"/>
      <c r="F432" s="162"/>
      <c r="I432" s="158"/>
    </row>
    <row r="433" spans="2:9" ht="14.25" customHeight="1">
      <c r="B433" s="126"/>
      <c r="C433" s="157"/>
      <c r="E433" s="157"/>
      <c r="F433" s="162"/>
      <c r="I433" s="158"/>
    </row>
    <row r="434" spans="2:9" ht="14.25" customHeight="1">
      <c r="B434" s="126"/>
      <c r="C434" s="157"/>
      <c r="E434" s="157"/>
      <c r="F434" s="162"/>
      <c r="I434" s="158"/>
    </row>
    <row r="435" spans="2:9" ht="14.25" customHeight="1">
      <c r="B435" s="126"/>
      <c r="C435" s="157"/>
      <c r="E435" s="157"/>
      <c r="F435" s="162"/>
      <c r="I435" s="158"/>
    </row>
    <row r="436" spans="2:9" ht="14.25" customHeight="1">
      <c r="B436" s="126"/>
      <c r="C436" s="157"/>
      <c r="E436" s="157"/>
      <c r="F436" s="162"/>
      <c r="I436" s="158"/>
    </row>
    <row r="437" spans="2:9" ht="14.25" customHeight="1">
      <c r="B437" s="126"/>
      <c r="C437" s="157"/>
      <c r="E437" s="157"/>
      <c r="F437" s="162"/>
      <c r="I437" s="158"/>
    </row>
    <row r="438" spans="2:9" ht="14.25" customHeight="1">
      <c r="B438" s="126"/>
      <c r="C438" s="157"/>
      <c r="E438" s="157"/>
      <c r="F438" s="162"/>
      <c r="I438" s="158"/>
    </row>
    <row r="439" spans="2:9" ht="14.25" customHeight="1">
      <c r="B439" s="126"/>
      <c r="C439" s="157"/>
      <c r="E439" s="157"/>
      <c r="F439" s="162"/>
      <c r="I439" s="158"/>
    </row>
    <row r="440" spans="2:9" ht="14.25" customHeight="1">
      <c r="B440" s="126"/>
      <c r="C440" s="157"/>
      <c r="E440" s="157"/>
      <c r="F440" s="162"/>
      <c r="I440" s="158"/>
    </row>
    <row r="441" spans="2:9" ht="14.25" customHeight="1">
      <c r="B441" s="126"/>
      <c r="C441" s="157"/>
      <c r="E441" s="157"/>
      <c r="F441" s="162"/>
      <c r="I441" s="158"/>
    </row>
    <row r="442" spans="2:9" ht="14.25" customHeight="1">
      <c r="B442" s="126"/>
      <c r="C442" s="157"/>
      <c r="E442" s="157"/>
      <c r="F442" s="162"/>
      <c r="I442" s="158"/>
    </row>
    <row r="443" spans="2:9" ht="14.25" customHeight="1">
      <c r="B443" s="126"/>
      <c r="C443" s="157"/>
      <c r="E443" s="157"/>
      <c r="F443" s="162"/>
      <c r="I443" s="158"/>
    </row>
    <row r="444" spans="2:9" ht="14.25" customHeight="1">
      <c r="B444" s="126"/>
      <c r="C444" s="157"/>
      <c r="E444" s="157"/>
      <c r="F444" s="162"/>
      <c r="I444" s="158"/>
    </row>
    <row r="445" spans="2:9" ht="14.25" customHeight="1">
      <c r="B445" s="126"/>
      <c r="C445" s="157"/>
      <c r="E445" s="157"/>
      <c r="F445" s="162"/>
      <c r="I445" s="158"/>
    </row>
    <row r="446" spans="2:9" ht="14.25" customHeight="1">
      <c r="B446" s="126"/>
      <c r="C446" s="157"/>
      <c r="E446" s="157"/>
      <c r="F446" s="162"/>
      <c r="I446" s="158"/>
    </row>
    <row r="447" spans="2:9" ht="14.25" customHeight="1">
      <c r="B447" s="126"/>
      <c r="C447" s="157"/>
      <c r="E447" s="157"/>
      <c r="F447" s="162"/>
      <c r="I447" s="158"/>
    </row>
    <row r="448" spans="2:9" ht="14.25" customHeight="1">
      <c r="B448" s="126"/>
      <c r="C448" s="157"/>
      <c r="E448" s="157"/>
      <c r="F448" s="162"/>
      <c r="I448" s="158"/>
    </row>
    <row r="449" spans="2:9" ht="14.25" customHeight="1">
      <c r="B449" s="126"/>
      <c r="C449" s="157"/>
      <c r="E449" s="157"/>
      <c r="F449" s="162"/>
      <c r="I449" s="158"/>
    </row>
    <row r="450" spans="2:9" ht="14.25" customHeight="1">
      <c r="B450" s="126"/>
      <c r="C450" s="157"/>
      <c r="E450" s="157"/>
      <c r="F450" s="162"/>
      <c r="I450" s="158"/>
    </row>
    <row r="451" spans="2:9" ht="14.25" customHeight="1">
      <c r="B451" s="126"/>
      <c r="C451" s="157"/>
      <c r="E451" s="157"/>
      <c r="F451" s="162"/>
      <c r="I451" s="158"/>
    </row>
    <row r="452" spans="2:9" ht="14.25" customHeight="1">
      <c r="B452" s="126"/>
      <c r="C452" s="157"/>
      <c r="E452" s="157"/>
      <c r="F452" s="162"/>
      <c r="I452" s="158"/>
    </row>
    <row r="453" spans="2:9" ht="14.25" customHeight="1">
      <c r="B453" s="126"/>
      <c r="C453" s="157"/>
      <c r="E453" s="157"/>
      <c r="F453" s="162"/>
      <c r="I453" s="158"/>
    </row>
    <row r="454" spans="2:9" ht="14.25" customHeight="1">
      <c r="B454" s="126"/>
      <c r="C454" s="157"/>
      <c r="E454" s="157"/>
      <c r="F454" s="162"/>
      <c r="I454" s="158"/>
    </row>
    <row r="455" spans="2:9" ht="14.25" customHeight="1">
      <c r="B455" s="126"/>
      <c r="C455" s="157"/>
      <c r="E455" s="157"/>
      <c r="F455" s="162"/>
      <c r="I455" s="158"/>
    </row>
    <row r="456" spans="2:9" ht="14.25" customHeight="1">
      <c r="B456" s="126"/>
      <c r="C456" s="157"/>
      <c r="E456" s="157"/>
      <c r="F456" s="162"/>
      <c r="I456" s="158"/>
    </row>
    <row r="457" spans="2:9" ht="14.25" customHeight="1">
      <c r="B457" s="126"/>
      <c r="C457" s="157"/>
      <c r="E457" s="157"/>
      <c r="F457" s="162"/>
      <c r="I457" s="158"/>
    </row>
    <row r="458" spans="2:9" ht="14.25" customHeight="1">
      <c r="B458" s="126"/>
      <c r="C458" s="157"/>
      <c r="E458" s="157"/>
      <c r="F458" s="162"/>
      <c r="I458" s="158"/>
    </row>
    <row r="459" spans="2:9" ht="14.25" customHeight="1">
      <c r="B459" s="126"/>
      <c r="C459" s="157"/>
      <c r="E459" s="157"/>
      <c r="F459" s="162"/>
      <c r="I459" s="158"/>
    </row>
    <row r="460" spans="2:9" ht="14.25" customHeight="1">
      <c r="B460" s="126"/>
      <c r="C460" s="157"/>
      <c r="E460" s="157"/>
      <c r="F460" s="162"/>
      <c r="I460" s="158"/>
    </row>
    <row r="461" spans="2:9" ht="14.25" customHeight="1">
      <c r="B461" s="126"/>
      <c r="C461" s="157"/>
      <c r="E461" s="157"/>
      <c r="F461" s="162"/>
      <c r="I461" s="158"/>
    </row>
    <row r="462" spans="2:9" ht="14.25" customHeight="1">
      <c r="B462" s="126"/>
      <c r="C462" s="157"/>
      <c r="E462" s="157"/>
      <c r="F462" s="162"/>
      <c r="I462" s="158"/>
    </row>
    <row r="463" spans="2:9" ht="14.25" customHeight="1">
      <c r="B463" s="126"/>
      <c r="C463" s="157"/>
      <c r="E463" s="157"/>
      <c r="F463" s="162"/>
      <c r="I463" s="158"/>
    </row>
    <row r="464" spans="2:9" ht="14.25" customHeight="1">
      <c r="B464" s="126"/>
      <c r="C464" s="157"/>
      <c r="E464" s="157"/>
      <c r="F464" s="162"/>
      <c r="I464" s="158"/>
    </row>
    <row r="465" spans="2:9" ht="14.25" customHeight="1">
      <c r="B465" s="126"/>
      <c r="C465" s="157"/>
      <c r="E465" s="157"/>
      <c r="F465" s="162"/>
      <c r="I465" s="158"/>
    </row>
    <row r="466" spans="2:9" ht="14.25" customHeight="1">
      <c r="B466" s="126"/>
      <c r="C466" s="157"/>
      <c r="E466" s="157"/>
      <c r="F466" s="162"/>
      <c r="I466" s="158"/>
    </row>
    <row r="467" spans="2:9" ht="14.25" customHeight="1">
      <c r="B467" s="126"/>
      <c r="C467" s="157"/>
      <c r="E467" s="157"/>
      <c r="F467" s="162"/>
      <c r="I467" s="158"/>
    </row>
    <row r="468" spans="2:9" ht="14.25" customHeight="1">
      <c r="B468" s="126"/>
      <c r="C468" s="157"/>
      <c r="E468" s="157"/>
      <c r="F468" s="162"/>
      <c r="I468" s="158"/>
    </row>
    <row r="469" spans="2:9" ht="14.25" customHeight="1">
      <c r="B469" s="126"/>
      <c r="C469" s="157"/>
      <c r="E469" s="157"/>
      <c r="F469" s="162"/>
      <c r="I469" s="158"/>
    </row>
    <row r="470" spans="2:9" ht="14.25" customHeight="1">
      <c r="B470" s="126"/>
      <c r="C470" s="157"/>
      <c r="E470" s="157"/>
      <c r="F470" s="162"/>
      <c r="I470" s="158"/>
    </row>
    <row r="471" spans="2:9" ht="14.25" customHeight="1">
      <c r="B471" s="126"/>
      <c r="C471" s="157"/>
      <c r="E471" s="157"/>
      <c r="F471" s="162"/>
      <c r="I471" s="158"/>
    </row>
    <row r="472" spans="2:9" ht="14.25" customHeight="1">
      <c r="B472" s="126"/>
      <c r="C472" s="157"/>
      <c r="E472" s="157"/>
      <c r="F472" s="162"/>
      <c r="I472" s="158"/>
    </row>
    <row r="473" spans="2:9" ht="14.25" customHeight="1">
      <c r="B473" s="126"/>
      <c r="C473" s="157"/>
      <c r="E473" s="157"/>
      <c r="F473" s="162"/>
      <c r="I473" s="158"/>
    </row>
    <row r="474" spans="2:9" ht="14.25" customHeight="1">
      <c r="B474" s="126"/>
      <c r="C474" s="157"/>
      <c r="E474" s="157"/>
      <c r="F474" s="162"/>
      <c r="I474" s="158"/>
    </row>
    <row r="475" spans="2:9" ht="14.25" customHeight="1">
      <c r="B475" s="126"/>
      <c r="C475" s="157"/>
      <c r="E475" s="157"/>
      <c r="F475" s="162"/>
      <c r="I475" s="158"/>
    </row>
    <row r="476" spans="2:9" ht="14.25" customHeight="1">
      <c r="B476" s="126"/>
      <c r="C476" s="157"/>
      <c r="E476" s="157"/>
      <c r="F476" s="162"/>
      <c r="I476" s="158"/>
    </row>
    <row r="477" spans="2:9" ht="14.25" customHeight="1">
      <c r="B477" s="126"/>
      <c r="C477" s="157"/>
      <c r="E477" s="157"/>
      <c r="F477" s="162"/>
      <c r="I477" s="158"/>
    </row>
    <row r="478" spans="2:9" ht="14.25" customHeight="1">
      <c r="B478" s="126"/>
      <c r="C478" s="157"/>
      <c r="E478" s="157"/>
      <c r="F478" s="162"/>
      <c r="I478" s="158"/>
    </row>
    <row r="479" spans="2:9" ht="14.25" customHeight="1">
      <c r="B479" s="126"/>
      <c r="C479" s="157"/>
      <c r="E479" s="157"/>
      <c r="F479" s="162"/>
      <c r="I479" s="158"/>
    </row>
    <row r="480" spans="2:9" ht="14.25" customHeight="1">
      <c r="B480" s="126"/>
      <c r="C480" s="157"/>
      <c r="E480" s="157"/>
      <c r="F480" s="162"/>
      <c r="I480" s="158"/>
    </row>
    <row r="481" spans="2:9" ht="14.25" customHeight="1">
      <c r="B481" s="126"/>
      <c r="C481" s="157"/>
      <c r="E481" s="157"/>
      <c r="F481" s="162"/>
      <c r="I481" s="158"/>
    </row>
    <row r="482" spans="2:9" ht="14.25" customHeight="1">
      <c r="B482" s="126"/>
      <c r="C482" s="157"/>
      <c r="E482" s="157"/>
      <c r="F482" s="162"/>
      <c r="I482" s="158"/>
    </row>
    <row r="483" spans="2:9" ht="14.25" customHeight="1">
      <c r="B483" s="126"/>
      <c r="C483" s="157"/>
      <c r="E483" s="157"/>
      <c r="F483" s="162"/>
      <c r="I483" s="158"/>
    </row>
    <row r="484" spans="2:9" ht="14.25" customHeight="1">
      <c r="B484" s="126"/>
      <c r="C484" s="157"/>
      <c r="E484" s="157"/>
      <c r="F484" s="162"/>
      <c r="I484" s="158"/>
    </row>
    <row r="485" spans="2:9" ht="14.25" customHeight="1">
      <c r="B485" s="126"/>
      <c r="C485" s="157"/>
      <c r="E485" s="157"/>
      <c r="F485" s="162"/>
      <c r="I485" s="158"/>
    </row>
    <row r="486" spans="2:9" ht="14.25" customHeight="1">
      <c r="B486" s="126"/>
      <c r="C486" s="157"/>
      <c r="E486" s="157"/>
      <c r="F486" s="162"/>
      <c r="I486" s="158"/>
    </row>
    <row r="487" spans="2:9" ht="14.25" customHeight="1">
      <c r="B487" s="126"/>
      <c r="C487" s="157"/>
      <c r="E487" s="157"/>
      <c r="F487" s="162"/>
      <c r="I487" s="158"/>
    </row>
    <row r="488" spans="2:9" ht="14.25" customHeight="1">
      <c r="B488" s="126"/>
      <c r="C488" s="157"/>
      <c r="E488" s="157"/>
      <c r="F488" s="162"/>
      <c r="I488" s="158"/>
    </row>
    <row r="489" spans="2:9" ht="14.25" customHeight="1">
      <c r="B489" s="126"/>
      <c r="C489" s="157"/>
      <c r="E489" s="157"/>
      <c r="F489" s="162"/>
      <c r="I489" s="158"/>
    </row>
    <row r="490" spans="2:9" ht="14.25" customHeight="1">
      <c r="B490" s="126"/>
      <c r="C490" s="157"/>
      <c r="E490" s="157"/>
      <c r="F490" s="162"/>
      <c r="I490" s="158"/>
    </row>
    <row r="491" spans="2:9" ht="14.25" customHeight="1">
      <c r="B491" s="126"/>
      <c r="C491" s="157"/>
      <c r="E491" s="157"/>
      <c r="F491" s="162"/>
      <c r="I491" s="158"/>
    </row>
    <row r="492" spans="2:9" ht="14.25" customHeight="1">
      <c r="B492" s="126"/>
      <c r="C492" s="157"/>
      <c r="E492" s="157"/>
      <c r="F492" s="162"/>
      <c r="I492" s="158"/>
    </row>
    <row r="493" spans="2:9" ht="14.25" customHeight="1">
      <c r="B493" s="126"/>
      <c r="C493" s="157"/>
      <c r="E493" s="157"/>
      <c r="F493" s="162"/>
      <c r="I493" s="158"/>
    </row>
    <row r="494" spans="2:9" ht="14.25" customHeight="1">
      <c r="B494" s="126"/>
      <c r="C494" s="157"/>
      <c r="E494" s="157"/>
      <c r="F494" s="162"/>
      <c r="I494" s="158"/>
    </row>
    <row r="495" spans="2:9" ht="14.25" customHeight="1">
      <c r="B495" s="126"/>
      <c r="C495" s="157"/>
      <c r="E495" s="157"/>
      <c r="F495" s="162"/>
      <c r="I495" s="158"/>
    </row>
    <row r="496" spans="2:9" ht="14.25" customHeight="1">
      <c r="B496" s="126"/>
      <c r="C496" s="157"/>
      <c r="E496" s="157"/>
      <c r="F496" s="162"/>
      <c r="I496" s="158"/>
    </row>
    <row r="497" spans="2:9" ht="14.25" customHeight="1">
      <c r="B497" s="126"/>
      <c r="C497" s="157"/>
      <c r="E497" s="157"/>
      <c r="F497" s="162"/>
      <c r="I497" s="158"/>
    </row>
    <row r="498" spans="2:9" ht="14.25" customHeight="1">
      <c r="B498" s="126"/>
      <c r="C498" s="157"/>
      <c r="E498" s="157"/>
      <c r="F498" s="162"/>
      <c r="I498" s="158"/>
    </row>
    <row r="499" spans="2:9" ht="14.25" customHeight="1">
      <c r="B499" s="126"/>
      <c r="C499" s="157"/>
      <c r="E499" s="157"/>
      <c r="F499" s="162"/>
      <c r="I499" s="158"/>
    </row>
    <row r="500" spans="2:9" ht="14.25" customHeight="1">
      <c r="B500" s="126"/>
      <c r="C500" s="157"/>
      <c r="E500" s="157"/>
      <c r="F500" s="162"/>
      <c r="I500" s="158"/>
    </row>
    <row r="501" spans="2:9" ht="14.25" customHeight="1">
      <c r="B501" s="126"/>
      <c r="C501" s="157"/>
      <c r="E501" s="157"/>
      <c r="F501" s="162"/>
      <c r="I501" s="158"/>
    </row>
    <row r="502" spans="2:9" ht="14.25" customHeight="1">
      <c r="B502" s="126"/>
      <c r="C502" s="157"/>
      <c r="E502" s="157"/>
      <c r="F502" s="162"/>
      <c r="I502" s="158"/>
    </row>
    <row r="503" spans="2:9" ht="14.25" customHeight="1">
      <c r="B503" s="126"/>
      <c r="C503" s="157"/>
      <c r="E503" s="157"/>
      <c r="F503" s="162"/>
      <c r="I503" s="158"/>
    </row>
    <row r="504" spans="2:9" ht="14.25" customHeight="1">
      <c r="B504" s="126"/>
      <c r="C504" s="157"/>
      <c r="E504" s="157"/>
      <c r="F504" s="162"/>
      <c r="I504" s="158"/>
    </row>
    <row r="505" spans="2:9" ht="14.25" customHeight="1">
      <c r="B505" s="126"/>
      <c r="C505" s="157"/>
      <c r="E505" s="157"/>
      <c r="F505" s="162"/>
      <c r="I505" s="158"/>
    </row>
    <row r="506" spans="2:9" ht="14.25" customHeight="1">
      <c r="B506" s="126"/>
      <c r="C506" s="157"/>
      <c r="E506" s="157"/>
      <c r="F506" s="162"/>
      <c r="I506" s="158"/>
    </row>
    <row r="507" spans="2:9" ht="14.25" customHeight="1">
      <c r="B507" s="126"/>
      <c r="C507" s="157"/>
      <c r="E507" s="157"/>
      <c r="F507" s="162"/>
      <c r="I507" s="158"/>
    </row>
    <row r="508" spans="2:9" ht="14.25" customHeight="1">
      <c r="B508" s="126"/>
      <c r="C508" s="157"/>
      <c r="E508" s="157"/>
      <c r="F508" s="162"/>
      <c r="I508" s="158"/>
    </row>
    <row r="509" spans="2:9" ht="14.25" customHeight="1">
      <c r="B509" s="126"/>
      <c r="C509" s="157"/>
      <c r="E509" s="157"/>
      <c r="F509" s="162"/>
      <c r="I509" s="158"/>
    </row>
    <row r="510" spans="2:9" ht="14.25" customHeight="1">
      <c r="B510" s="126"/>
      <c r="C510" s="157"/>
      <c r="E510" s="157"/>
      <c r="F510" s="162"/>
      <c r="I510" s="158"/>
    </row>
    <row r="511" spans="2:9" ht="14.25" customHeight="1">
      <c r="B511" s="126"/>
      <c r="C511" s="157"/>
      <c r="E511" s="157"/>
      <c r="F511" s="162"/>
      <c r="I511" s="158"/>
    </row>
    <row r="512" spans="2:9" ht="14.25" customHeight="1">
      <c r="B512" s="126"/>
      <c r="C512" s="157"/>
      <c r="E512" s="157"/>
      <c r="F512" s="162"/>
      <c r="I512" s="158"/>
    </row>
    <row r="513" spans="2:9" ht="14.25" customHeight="1">
      <c r="B513" s="126"/>
      <c r="C513" s="157"/>
      <c r="E513" s="157"/>
      <c r="F513" s="162"/>
      <c r="I513" s="158"/>
    </row>
    <row r="514" spans="2:9" ht="14.25" customHeight="1">
      <c r="B514" s="126"/>
      <c r="C514" s="157"/>
      <c r="E514" s="157"/>
      <c r="F514" s="162"/>
      <c r="I514" s="158"/>
    </row>
    <row r="515" spans="2:9" ht="14.25" customHeight="1">
      <c r="B515" s="126"/>
      <c r="C515" s="157"/>
      <c r="E515" s="157"/>
      <c r="F515" s="162"/>
      <c r="I515" s="158"/>
    </row>
    <row r="516" spans="2:9" ht="14.25" customHeight="1">
      <c r="B516" s="126"/>
      <c r="C516" s="157"/>
      <c r="E516" s="157"/>
      <c r="F516" s="162"/>
      <c r="I516" s="158"/>
    </row>
    <row r="517" spans="2:9" ht="14.25" customHeight="1">
      <c r="B517" s="126"/>
      <c r="C517" s="157"/>
      <c r="E517" s="157"/>
      <c r="F517" s="162"/>
      <c r="I517" s="158"/>
    </row>
    <row r="518" spans="2:9" ht="14.25" customHeight="1">
      <c r="B518" s="126"/>
      <c r="C518" s="157"/>
      <c r="E518" s="157"/>
      <c r="F518" s="162"/>
      <c r="I518" s="158"/>
    </row>
    <row r="519" spans="2:9" ht="14.25" customHeight="1">
      <c r="B519" s="126"/>
      <c r="C519" s="157"/>
      <c r="E519" s="157"/>
      <c r="F519" s="162"/>
      <c r="I519" s="158"/>
    </row>
    <row r="520" spans="2:9" ht="14.25" customHeight="1">
      <c r="B520" s="126"/>
      <c r="C520" s="157"/>
      <c r="E520" s="157"/>
      <c r="F520" s="162"/>
      <c r="I520" s="158"/>
    </row>
    <row r="521" spans="2:9" ht="14.25" customHeight="1">
      <c r="B521" s="126"/>
      <c r="C521" s="157"/>
      <c r="E521" s="157"/>
      <c r="F521" s="162"/>
      <c r="I521" s="158"/>
    </row>
    <row r="522" spans="2:9" ht="14.25" customHeight="1">
      <c r="B522" s="126"/>
      <c r="C522" s="157"/>
      <c r="E522" s="157"/>
      <c r="F522" s="162"/>
      <c r="I522" s="158"/>
    </row>
    <row r="523" spans="2:9" ht="14.25" customHeight="1">
      <c r="B523" s="126"/>
      <c r="C523" s="157"/>
      <c r="E523" s="157"/>
      <c r="F523" s="162"/>
      <c r="I523" s="158"/>
    </row>
    <row r="524" spans="2:9" ht="14.25" customHeight="1">
      <c r="B524" s="126"/>
      <c r="C524" s="157"/>
      <c r="E524" s="157"/>
      <c r="F524" s="162"/>
      <c r="I524" s="158"/>
    </row>
    <row r="525" spans="2:9" ht="14.25" customHeight="1">
      <c r="B525" s="126"/>
      <c r="C525" s="157"/>
      <c r="E525" s="157"/>
      <c r="F525" s="162"/>
      <c r="I525" s="158"/>
    </row>
    <row r="526" spans="2:9" ht="14.25" customHeight="1">
      <c r="B526" s="126"/>
      <c r="C526" s="157"/>
      <c r="E526" s="157"/>
      <c r="F526" s="162"/>
      <c r="I526" s="158"/>
    </row>
    <row r="527" spans="2:9" ht="14.25" customHeight="1">
      <c r="B527" s="126"/>
      <c r="C527" s="157"/>
      <c r="E527" s="157"/>
      <c r="F527" s="162"/>
      <c r="I527" s="158"/>
    </row>
    <row r="528" spans="2:9" ht="14.25" customHeight="1">
      <c r="B528" s="126"/>
      <c r="C528" s="157"/>
      <c r="E528" s="157"/>
      <c r="F528" s="162"/>
      <c r="I528" s="158"/>
    </row>
    <row r="529" spans="2:9" ht="14.25" customHeight="1">
      <c r="B529" s="126"/>
      <c r="C529" s="157"/>
      <c r="E529" s="157"/>
      <c r="F529" s="162"/>
      <c r="I529" s="158"/>
    </row>
    <row r="530" spans="2:9" ht="14.25" customHeight="1">
      <c r="B530" s="126"/>
      <c r="C530" s="157"/>
      <c r="E530" s="157"/>
      <c r="F530" s="162"/>
      <c r="I530" s="158"/>
    </row>
    <row r="531" spans="2:9" ht="14.25" customHeight="1">
      <c r="B531" s="126"/>
      <c r="C531" s="157"/>
      <c r="E531" s="157"/>
      <c r="F531" s="162"/>
      <c r="I531" s="158"/>
    </row>
    <row r="532" spans="2:9" ht="14.25" customHeight="1">
      <c r="B532" s="126"/>
      <c r="C532" s="157"/>
      <c r="E532" s="157"/>
      <c r="F532" s="162"/>
      <c r="I532" s="158"/>
    </row>
    <row r="533" spans="2:9" ht="14.25" customHeight="1">
      <c r="B533" s="126"/>
      <c r="C533" s="157"/>
      <c r="E533" s="157"/>
      <c r="F533" s="162"/>
      <c r="I533" s="158"/>
    </row>
    <row r="534" spans="2:9" ht="14.25" customHeight="1">
      <c r="B534" s="126"/>
      <c r="C534" s="157"/>
      <c r="E534" s="157"/>
      <c r="F534" s="162"/>
      <c r="I534" s="158"/>
    </row>
    <row r="535" spans="2:9" ht="14.25" customHeight="1">
      <c r="B535" s="126"/>
      <c r="C535" s="157"/>
      <c r="E535" s="157"/>
      <c r="F535" s="162"/>
      <c r="I535" s="158"/>
    </row>
    <row r="536" spans="2:9" ht="14.25" customHeight="1">
      <c r="B536" s="126"/>
      <c r="C536" s="157"/>
      <c r="E536" s="157"/>
      <c r="F536" s="162"/>
      <c r="I536" s="158"/>
    </row>
    <row r="537" spans="2:9" ht="14.25" customHeight="1">
      <c r="B537" s="126"/>
      <c r="C537" s="157"/>
      <c r="E537" s="157"/>
      <c r="F537" s="162"/>
      <c r="I537" s="158"/>
    </row>
    <row r="538" spans="2:9" ht="14.25" customHeight="1">
      <c r="B538" s="126"/>
      <c r="C538" s="157"/>
      <c r="E538" s="157"/>
      <c r="F538" s="162"/>
      <c r="I538" s="158"/>
    </row>
    <row r="539" spans="2:9" ht="14.25" customHeight="1">
      <c r="B539" s="126"/>
      <c r="C539" s="157"/>
      <c r="E539" s="157"/>
      <c r="F539" s="162"/>
      <c r="I539" s="158"/>
    </row>
    <row r="540" spans="2:9" ht="14.25" customHeight="1">
      <c r="B540" s="126"/>
      <c r="C540" s="157"/>
      <c r="E540" s="157"/>
      <c r="F540" s="162"/>
      <c r="I540" s="158"/>
    </row>
    <row r="541" spans="2:9" ht="14.25" customHeight="1">
      <c r="B541" s="126"/>
      <c r="C541" s="157"/>
      <c r="E541" s="157"/>
      <c r="F541" s="162"/>
      <c r="I541" s="158"/>
    </row>
    <row r="542" spans="2:9" ht="14.25" customHeight="1">
      <c r="B542" s="126"/>
      <c r="C542" s="157"/>
      <c r="E542" s="157"/>
      <c r="F542" s="162"/>
      <c r="I542" s="158"/>
    </row>
    <row r="543" spans="2:9" ht="14.25" customHeight="1">
      <c r="B543" s="126"/>
      <c r="C543" s="157"/>
      <c r="E543" s="157"/>
      <c r="F543" s="162"/>
      <c r="I543" s="158"/>
    </row>
    <row r="544" spans="2:9" ht="14.25" customHeight="1">
      <c r="B544" s="126"/>
      <c r="C544" s="157"/>
      <c r="E544" s="157"/>
      <c r="F544" s="162"/>
      <c r="I544" s="158"/>
    </row>
    <row r="545" spans="2:9" ht="14.25" customHeight="1">
      <c r="B545" s="126"/>
      <c r="C545" s="157"/>
      <c r="E545" s="157"/>
      <c r="F545" s="162"/>
      <c r="I545" s="158"/>
    </row>
    <row r="546" spans="2:9" ht="14.25" customHeight="1">
      <c r="B546" s="126"/>
      <c r="C546" s="157"/>
      <c r="E546" s="157"/>
      <c r="F546" s="162"/>
      <c r="I546" s="158"/>
    </row>
    <row r="547" spans="2:9" ht="14.25" customHeight="1">
      <c r="B547" s="126"/>
      <c r="C547" s="157"/>
      <c r="E547" s="157"/>
      <c r="F547" s="162"/>
      <c r="I547" s="158"/>
    </row>
    <row r="548" spans="2:9" ht="14.25" customHeight="1">
      <c r="B548" s="126"/>
      <c r="C548" s="157"/>
      <c r="E548" s="157"/>
      <c r="F548" s="162"/>
      <c r="I548" s="158"/>
    </row>
    <row r="549" spans="2:9" ht="14.25" customHeight="1">
      <c r="B549" s="126"/>
      <c r="C549" s="157"/>
      <c r="E549" s="157"/>
      <c r="F549" s="162"/>
      <c r="I549" s="158"/>
    </row>
    <row r="550" spans="2:9" ht="14.25" customHeight="1">
      <c r="B550" s="126"/>
      <c r="C550" s="157"/>
      <c r="E550" s="157"/>
      <c r="F550" s="162"/>
      <c r="I550" s="158"/>
    </row>
    <row r="551" spans="2:9" ht="14.25" customHeight="1">
      <c r="B551" s="126"/>
      <c r="C551" s="157"/>
      <c r="E551" s="157"/>
      <c r="F551" s="162"/>
      <c r="I551" s="158"/>
    </row>
    <row r="552" spans="2:9" ht="14.25" customHeight="1">
      <c r="B552" s="126"/>
      <c r="C552" s="157"/>
      <c r="E552" s="157"/>
      <c r="F552" s="162"/>
      <c r="I552" s="158"/>
    </row>
    <row r="553" spans="2:9" ht="14.25" customHeight="1">
      <c r="B553" s="126"/>
      <c r="C553" s="157"/>
      <c r="E553" s="157"/>
      <c r="F553" s="162"/>
      <c r="I553" s="158"/>
    </row>
    <row r="554" spans="2:9" ht="14.25" customHeight="1">
      <c r="B554" s="126"/>
      <c r="C554" s="157"/>
      <c r="E554" s="157"/>
      <c r="F554" s="162"/>
      <c r="I554" s="158"/>
    </row>
    <row r="555" spans="2:9" ht="14.25" customHeight="1">
      <c r="B555" s="126"/>
      <c r="C555" s="157"/>
      <c r="E555" s="157"/>
      <c r="F555" s="162"/>
      <c r="I555" s="158"/>
    </row>
    <row r="556" spans="2:9" ht="14.25" customHeight="1">
      <c r="B556" s="126"/>
      <c r="C556" s="157"/>
      <c r="E556" s="157"/>
      <c r="F556" s="162"/>
      <c r="I556" s="158"/>
    </row>
    <row r="557" spans="2:9" ht="14.25" customHeight="1">
      <c r="B557" s="126"/>
      <c r="C557" s="157"/>
      <c r="E557" s="157"/>
      <c r="F557" s="162"/>
      <c r="I557" s="158"/>
    </row>
    <row r="558" spans="2:9" ht="14.25" customHeight="1">
      <c r="B558" s="126"/>
      <c r="C558" s="157"/>
      <c r="E558" s="157"/>
      <c r="F558" s="162"/>
      <c r="I558" s="158"/>
    </row>
    <row r="559" spans="2:9" ht="14.25" customHeight="1">
      <c r="B559" s="126"/>
      <c r="C559" s="157"/>
      <c r="E559" s="157"/>
      <c r="F559" s="162"/>
      <c r="I559" s="158"/>
    </row>
    <row r="560" spans="2:9" ht="14.25" customHeight="1">
      <c r="B560" s="126"/>
      <c r="C560" s="157"/>
      <c r="E560" s="157"/>
      <c r="F560" s="162"/>
      <c r="I560" s="158"/>
    </row>
    <row r="561" spans="2:9" ht="14.25" customHeight="1">
      <c r="B561" s="126"/>
      <c r="C561" s="157"/>
      <c r="E561" s="157"/>
      <c r="F561" s="162"/>
      <c r="I561" s="158"/>
    </row>
    <row r="562" spans="2:9" ht="14.25" customHeight="1">
      <c r="B562" s="126"/>
      <c r="C562" s="157"/>
      <c r="E562" s="157"/>
      <c r="F562" s="162"/>
      <c r="I562" s="158"/>
    </row>
    <row r="563" spans="2:9" ht="14.25" customHeight="1">
      <c r="B563" s="126"/>
      <c r="C563" s="157"/>
      <c r="E563" s="157"/>
      <c r="F563" s="162"/>
      <c r="I563" s="158"/>
    </row>
    <row r="564" spans="2:9" ht="14.25" customHeight="1">
      <c r="B564" s="126"/>
      <c r="C564" s="157"/>
      <c r="E564" s="157"/>
      <c r="F564" s="162"/>
      <c r="I564" s="158"/>
    </row>
    <row r="565" spans="2:9" ht="14.25" customHeight="1">
      <c r="B565" s="126"/>
      <c r="C565" s="157"/>
      <c r="E565" s="157"/>
      <c r="F565" s="162"/>
      <c r="I565" s="158"/>
    </row>
    <row r="566" spans="2:9" ht="14.25" customHeight="1">
      <c r="B566" s="126"/>
      <c r="C566" s="157"/>
      <c r="E566" s="157"/>
      <c r="F566" s="162"/>
      <c r="I566" s="158"/>
    </row>
    <row r="567" spans="2:9" ht="14.25" customHeight="1">
      <c r="B567" s="126"/>
      <c r="C567" s="157"/>
      <c r="E567" s="157"/>
      <c r="F567" s="162"/>
      <c r="I567" s="158"/>
    </row>
    <row r="568" spans="2:9" ht="14.25" customHeight="1">
      <c r="B568" s="126"/>
      <c r="C568" s="157"/>
      <c r="E568" s="157"/>
      <c r="F568" s="162"/>
      <c r="I568" s="158"/>
    </row>
    <row r="569" spans="2:9" ht="14.25" customHeight="1">
      <c r="B569" s="126"/>
      <c r="C569" s="157"/>
      <c r="E569" s="157"/>
      <c r="F569" s="162"/>
      <c r="I569" s="158"/>
    </row>
    <row r="570" spans="2:9" ht="14.25" customHeight="1">
      <c r="B570" s="126"/>
      <c r="C570" s="157"/>
      <c r="E570" s="157"/>
      <c r="F570" s="162"/>
      <c r="I570" s="158"/>
    </row>
    <row r="571" spans="2:9" ht="14.25" customHeight="1">
      <c r="B571" s="126"/>
      <c r="C571" s="157"/>
      <c r="E571" s="157"/>
      <c r="F571" s="162"/>
      <c r="I571" s="158"/>
    </row>
    <row r="572" spans="2:9" ht="14.25" customHeight="1">
      <c r="B572" s="126"/>
      <c r="C572" s="157"/>
      <c r="E572" s="157"/>
      <c r="F572" s="162"/>
      <c r="I572" s="158"/>
    </row>
    <row r="573" spans="2:9" ht="14.25" customHeight="1">
      <c r="B573" s="126"/>
      <c r="C573" s="157"/>
      <c r="E573" s="157"/>
      <c r="F573" s="162"/>
      <c r="I573" s="158"/>
    </row>
    <row r="574" spans="2:9" ht="14.25" customHeight="1">
      <c r="B574" s="126"/>
      <c r="C574" s="157"/>
      <c r="E574" s="157"/>
      <c r="F574" s="162"/>
      <c r="I574" s="158"/>
    </row>
    <row r="575" spans="2:9" ht="14.25" customHeight="1">
      <c r="B575" s="126"/>
      <c r="C575" s="157"/>
      <c r="E575" s="157"/>
      <c r="F575" s="162"/>
      <c r="I575" s="158"/>
    </row>
    <row r="576" spans="2:9" ht="14.25" customHeight="1">
      <c r="B576" s="126"/>
      <c r="C576" s="157"/>
      <c r="E576" s="157"/>
      <c r="F576" s="162"/>
      <c r="I576" s="158"/>
    </row>
    <row r="577" spans="2:9" ht="14.25" customHeight="1">
      <c r="B577" s="126"/>
      <c r="C577" s="157"/>
      <c r="E577" s="157"/>
      <c r="F577" s="162"/>
      <c r="I577" s="158"/>
    </row>
    <row r="578" spans="2:9" ht="14.25" customHeight="1">
      <c r="B578" s="126"/>
      <c r="C578" s="157"/>
      <c r="E578" s="157"/>
      <c r="F578" s="162"/>
      <c r="I578" s="158"/>
    </row>
    <row r="579" spans="2:9" ht="14.25" customHeight="1">
      <c r="B579" s="126"/>
      <c r="C579" s="157"/>
      <c r="E579" s="157"/>
      <c r="F579" s="162"/>
      <c r="I579" s="158"/>
    </row>
    <row r="580" spans="2:9" ht="14.25" customHeight="1">
      <c r="B580" s="126"/>
      <c r="C580" s="157"/>
      <c r="E580" s="157"/>
      <c r="F580" s="162"/>
      <c r="I580" s="158"/>
    </row>
    <row r="581" spans="2:9" ht="14.25" customHeight="1">
      <c r="B581" s="126"/>
      <c r="C581" s="157"/>
      <c r="E581" s="157"/>
      <c r="F581" s="162"/>
      <c r="I581" s="158"/>
    </row>
    <row r="582" spans="2:9" ht="14.25" customHeight="1">
      <c r="B582" s="126"/>
      <c r="C582" s="157"/>
      <c r="E582" s="157"/>
      <c r="F582" s="162"/>
      <c r="I582" s="158"/>
    </row>
    <row r="583" spans="2:9" ht="14.25" customHeight="1">
      <c r="B583" s="126"/>
      <c r="C583" s="157"/>
      <c r="E583" s="157"/>
      <c r="F583" s="162"/>
      <c r="I583" s="158"/>
    </row>
    <row r="584" spans="2:9" ht="14.25" customHeight="1">
      <c r="B584" s="126"/>
      <c r="C584" s="157"/>
      <c r="E584" s="157"/>
      <c r="F584" s="162"/>
      <c r="I584" s="158"/>
    </row>
    <row r="585" spans="2:9" ht="14.25" customHeight="1">
      <c r="B585" s="126"/>
      <c r="C585" s="157"/>
      <c r="E585" s="157"/>
      <c r="F585" s="162"/>
      <c r="I585" s="158"/>
    </row>
    <row r="586" spans="2:9" ht="14.25" customHeight="1">
      <c r="B586" s="126"/>
      <c r="C586" s="157"/>
      <c r="E586" s="157"/>
      <c r="F586" s="162"/>
      <c r="I586" s="158"/>
    </row>
    <row r="587" spans="2:9" ht="14.25" customHeight="1">
      <c r="B587" s="126"/>
      <c r="C587" s="157"/>
      <c r="E587" s="157"/>
      <c r="F587" s="162"/>
      <c r="I587" s="158"/>
    </row>
    <row r="588" spans="2:9" ht="14.25" customHeight="1">
      <c r="B588" s="126"/>
      <c r="C588" s="157"/>
      <c r="E588" s="157"/>
      <c r="F588" s="162"/>
      <c r="I588" s="158"/>
    </row>
    <row r="589" spans="2:9" ht="14.25" customHeight="1">
      <c r="B589" s="126"/>
      <c r="C589" s="157"/>
      <c r="E589" s="157"/>
      <c r="F589" s="162"/>
      <c r="I589" s="158"/>
    </row>
    <row r="590" spans="2:9" ht="14.25" customHeight="1">
      <c r="B590" s="126"/>
      <c r="C590" s="157"/>
      <c r="E590" s="157"/>
      <c r="F590" s="162"/>
      <c r="I590" s="158"/>
    </row>
    <row r="591" spans="2:9" ht="14.25" customHeight="1">
      <c r="B591" s="126"/>
      <c r="C591" s="157"/>
      <c r="E591" s="157"/>
      <c r="F591" s="162"/>
      <c r="I591" s="158"/>
    </row>
    <row r="592" spans="2:9" ht="14.25" customHeight="1">
      <c r="B592" s="126"/>
      <c r="C592" s="157"/>
      <c r="E592" s="157"/>
      <c r="F592" s="162"/>
      <c r="I592" s="158"/>
    </row>
    <row r="593" spans="2:9" ht="14.25" customHeight="1">
      <c r="B593" s="126"/>
      <c r="C593" s="157"/>
      <c r="E593" s="157"/>
      <c r="F593" s="162"/>
      <c r="I593" s="158"/>
    </row>
    <row r="594" spans="2:9" ht="14.25" customHeight="1">
      <c r="B594" s="126"/>
      <c r="C594" s="157"/>
      <c r="E594" s="157"/>
      <c r="F594" s="162"/>
      <c r="I594" s="158"/>
    </row>
    <row r="595" spans="2:9" ht="14.25" customHeight="1">
      <c r="B595" s="126"/>
      <c r="C595" s="157"/>
      <c r="E595" s="157"/>
      <c r="F595" s="162"/>
      <c r="I595" s="158"/>
    </row>
    <row r="596" spans="2:9" ht="14.25" customHeight="1">
      <c r="B596" s="126"/>
      <c r="C596" s="157"/>
      <c r="E596" s="157"/>
      <c r="F596" s="162"/>
      <c r="I596" s="158"/>
    </row>
    <row r="597" spans="2:9" ht="14.25" customHeight="1">
      <c r="B597" s="126"/>
      <c r="C597" s="157"/>
      <c r="E597" s="157"/>
      <c r="F597" s="162"/>
      <c r="I597" s="158"/>
    </row>
    <row r="598" spans="2:9" ht="14.25" customHeight="1">
      <c r="B598" s="126"/>
      <c r="C598" s="157"/>
      <c r="E598" s="157"/>
      <c r="F598" s="162"/>
      <c r="I598" s="158"/>
    </row>
    <row r="599" spans="2:9" ht="14.25" customHeight="1">
      <c r="B599" s="126"/>
      <c r="C599" s="157"/>
      <c r="E599" s="157"/>
      <c r="F599" s="162"/>
      <c r="I599" s="158"/>
    </row>
    <row r="600" spans="2:9" ht="14.25" customHeight="1">
      <c r="B600" s="126"/>
      <c r="C600" s="157"/>
      <c r="E600" s="157"/>
      <c r="F600" s="162"/>
      <c r="I600" s="158"/>
    </row>
    <row r="601" spans="2:9" ht="14.25" customHeight="1">
      <c r="B601" s="126"/>
      <c r="C601" s="157"/>
      <c r="E601" s="157"/>
      <c r="F601" s="162"/>
      <c r="I601" s="158"/>
    </row>
    <row r="602" spans="2:9" ht="14.25" customHeight="1">
      <c r="B602" s="126"/>
      <c r="C602" s="157"/>
      <c r="E602" s="157"/>
      <c r="F602" s="162"/>
      <c r="I602" s="158"/>
    </row>
    <row r="603" spans="2:9" ht="14.25" customHeight="1">
      <c r="B603" s="126"/>
      <c r="C603" s="157"/>
      <c r="E603" s="157"/>
      <c r="F603" s="162"/>
      <c r="I603" s="158"/>
    </row>
    <row r="604" spans="2:9" ht="14.25" customHeight="1">
      <c r="B604" s="126"/>
      <c r="C604" s="157"/>
      <c r="E604" s="157"/>
      <c r="F604" s="162"/>
      <c r="I604" s="158"/>
    </row>
    <row r="605" spans="2:9" ht="14.25" customHeight="1">
      <c r="B605" s="126"/>
      <c r="C605" s="157"/>
      <c r="E605" s="157"/>
      <c r="F605" s="162"/>
      <c r="I605" s="158"/>
    </row>
    <row r="606" spans="2:9" ht="14.25" customHeight="1">
      <c r="B606" s="126"/>
      <c r="C606" s="157"/>
      <c r="E606" s="157"/>
      <c r="F606" s="162"/>
      <c r="I606" s="158"/>
    </row>
    <row r="607" spans="2:9" ht="14.25" customHeight="1">
      <c r="B607" s="126"/>
      <c r="C607" s="157"/>
      <c r="E607" s="157"/>
      <c r="F607" s="162"/>
      <c r="I607" s="158"/>
    </row>
    <row r="608" spans="2:9" ht="14.25" customHeight="1">
      <c r="B608" s="126"/>
      <c r="C608" s="157"/>
      <c r="E608" s="157"/>
      <c r="F608" s="162"/>
      <c r="I608" s="158"/>
    </row>
    <row r="609" spans="2:9" ht="14.25" customHeight="1">
      <c r="B609" s="126"/>
      <c r="C609" s="157"/>
      <c r="E609" s="157"/>
      <c r="F609" s="162"/>
      <c r="I609" s="158"/>
    </row>
    <row r="610" spans="2:9" ht="14.25" customHeight="1">
      <c r="B610" s="126"/>
      <c r="C610" s="157"/>
      <c r="E610" s="157"/>
      <c r="F610" s="162"/>
      <c r="I610" s="158"/>
    </row>
    <row r="611" spans="2:9" ht="14.25" customHeight="1">
      <c r="B611" s="126"/>
      <c r="C611" s="157"/>
      <c r="E611" s="157"/>
      <c r="F611" s="162"/>
      <c r="I611" s="158"/>
    </row>
    <row r="612" spans="2:9" ht="14.25" customHeight="1">
      <c r="B612" s="126"/>
      <c r="C612" s="157"/>
      <c r="E612" s="157"/>
      <c r="F612" s="162"/>
      <c r="I612" s="158"/>
    </row>
    <row r="613" spans="2:9" ht="14.25" customHeight="1">
      <c r="B613" s="126"/>
      <c r="C613" s="157"/>
      <c r="E613" s="157"/>
      <c r="F613" s="162"/>
      <c r="I613" s="158"/>
    </row>
    <row r="614" spans="2:9" ht="14.25" customHeight="1">
      <c r="B614" s="126"/>
      <c r="C614" s="157"/>
      <c r="E614" s="157"/>
      <c r="F614" s="162"/>
      <c r="I614" s="158"/>
    </row>
    <row r="615" spans="2:9" ht="14.25" customHeight="1">
      <c r="B615" s="126"/>
      <c r="C615" s="157"/>
      <c r="E615" s="157"/>
      <c r="F615" s="162"/>
      <c r="I615" s="158"/>
    </row>
    <row r="616" spans="2:9" ht="14.25" customHeight="1">
      <c r="B616" s="126"/>
      <c r="C616" s="157"/>
      <c r="E616" s="157"/>
      <c r="F616" s="162"/>
      <c r="I616" s="158"/>
    </row>
    <row r="617" spans="2:9" ht="14.25" customHeight="1">
      <c r="B617" s="126"/>
      <c r="C617" s="157"/>
      <c r="E617" s="157"/>
      <c r="F617" s="162"/>
      <c r="I617" s="158"/>
    </row>
    <row r="618" spans="2:9" ht="14.25" customHeight="1">
      <c r="B618" s="126"/>
      <c r="C618" s="157"/>
      <c r="E618" s="157"/>
      <c r="F618" s="162"/>
      <c r="I618" s="158"/>
    </row>
    <row r="619" spans="2:9" ht="14.25" customHeight="1">
      <c r="B619" s="126"/>
      <c r="C619" s="157"/>
      <c r="E619" s="157"/>
      <c r="F619" s="162"/>
      <c r="I619" s="158"/>
    </row>
    <row r="620" spans="2:9" ht="14.25" customHeight="1">
      <c r="B620" s="126"/>
      <c r="C620" s="157"/>
      <c r="E620" s="157"/>
      <c r="F620" s="162"/>
      <c r="I620" s="158"/>
    </row>
    <row r="621" spans="2:9" ht="14.25" customHeight="1">
      <c r="B621" s="126"/>
      <c r="C621" s="157"/>
      <c r="E621" s="157"/>
      <c r="F621" s="162"/>
      <c r="I621" s="158"/>
    </row>
    <row r="622" spans="2:9" ht="14.25" customHeight="1">
      <c r="B622" s="126"/>
      <c r="C622" s="157"/>
      <c r="E622" s="157"/>
      <c r="F622" s="162"/>
      <c r="I622" s="158"/>
    </row>
    <row r="623" spans="2:9" ht="14.25" customHeight="1">
      <c r="B623" s="126"/>
      <c r="C623" s="157"/>
      <c r="E623" s="157"/>
      <c r="F623" s="162"/>
      <c r="I623" s="158"/>
    </row>
    <row r="624" spans="2:9" ht="14.25" customHeight="1">
      <c r="B624" s="126"/>
      <c r="C624" s="157"/>
      <c r="E624" s="157"/>
      <c r="F624" s="162"/>
      <c r="I624" s="158"/>
    </row>
    <row r="625" spans="2:9" ht="14.25" customHeight="1">
      <c r="B625" s="126"/>
      <c r="C625" s="157"/>
      <c r="E625" s="157"/>
      <c r="F625" s="162"/>
      <c r="I625" s="158"/>
    </row>
    <row r="626" spans="2:9" ht="14.25" customHeight="1">
      <c r="B626" s="126"/>
      <c r="C626" s="157"/>
      <c r="E626" s="157"/>
      <c r="F626" s="162"/>
      <c r="I626" s="158"/>
    </row>
    <row r="627" spans="2:9" ht="14.25" customHeight="1">
      <c r="B627" s="126"/>
      <c r="C627" s="157"/>
      <c r="E627" s="157"/>
      <c r="F627" s="162"/>
      <c r="I627" s="158"/>
    </row>
    <row r="628" spans="2:9" ht="14.25" customHeight="1">
      <c r="B628" s="126"/>
      <c r="C628" s="157"/>
      <c r="E628" s="157"/>
      <c r="F628" s="162"/>
      <c r="I628" s="158"/>
    </row>
    <row r="629" spans="2:9" ht="14.25" customHeight="1">
      <c r="B629" s="126"/>
      <c r="C629" s="157"/>
      <c r="E629" s="157"/>
      <c r="F629" s="162"/>
      <c r="I629" s="158"/>
    </row>
    <row r="630" spans="2:9" ht="14.25" customHeight="1">
      <c r="B630" s="126"/>
      <c r="C630" s="157"/>
      <c r="E630" s="157"/>
      <c r="F630" s="162"/>
      <c r="I630" s="158"/>
    </row>
    <row r="631" spans="2:9" ht="14.25" customHeight="1">
      <c r="B631" s="126"/>
      <c r="C631" s="157"/>
      <c r="E631" s="157"/>
      <c r="F631" s="162"/>
      <c r="I631" s="158"/>
    </row>
    <row r="632" spans="2:9" ht="14.25" customHeight="1">
      <c r="B632" s="126"/>
      <c r="C632" s="157"/>
      <c r="E632" s="157"/>
      <c r="F632" s="162"/>
      <c r="I632" s="158"/>
    </row>
    <row r="633" spans="2:9" ht="14.25" customHeight="1">
      <c r="B633" s="126"/>
      <c r="C633" s="157"/>
      <c r="E633" s="157"/>
      <c r="F633" s="162"/>
      <c r="I633" s="158"/>
    </row>
    <row r="634" spans="2:9" ht="14.25" customHeight="1">
      <c r="B634" s="126"/>
      <c r="C634" s="157"/>
      <c r="E634" s="157"/>
      <c r="F634" s="162"/>
      <c r="I634" s="158"/>
    </row>
    <row r="635" spans="2:9" ht="14.25" customHeight="1">
      <c r="B635" s="126"/>
      <c r="C635" s="157"/>
      <c r="E635" s="157"/>
      <c r="F635" s="162"/>
      <c r="I635" s="158"/>
    </row>
    <row r="636" spans="2:9" ht="14.25" customHeight="1">
      <c r="B636" s="126"/>
      <c r="C636" s="157"/>
      <c r="E636" s="157"/>
      <c r="F636" s="162"/>
      <c r="I636" s="158"/>
    </row>
    <row r="637" spans="2:9" ht="14.25" customHeight="1">
      <c r="B637" s="126"/>
      <c r="C637" s="157"/>
      <c r="E637" s="157"/>
      <c r="F637" s="162"/>
      <c r="I637" s="158"/>
    </row>
    <row r="638" spans="2:9" ht="14.25" customHeight="1">
      <c r="B638" s="126"/>
      <c r="C638" s="157"/>
      <c r="E638" s="157"/>
      <c r="F638" s="162"/>
      <c r="I638" s="158"/>
    </row>
    <row r="639" spans="2:9" ht="14.25" customHeight="1">
      <c r="B639" s="126"/>
      <c r="C639" s="157"/>
      <c r="E639" s="157"/>
      <c r="F639" s="162"/>
      <c r="I639" s="158"/>
    </row>
    <row r="640" spans="2:9" ht="14.25" customHeight="1">
      <c r="B640" s="126"/>
      <c r="C640" s="157"/>
      <c r="E640" s="157"/>
      <c r="F640" s="162"/>
      <c r="I640" s="158"/>
    </row>
    <row r="641" spans="2:9" ht="14.25" customHeight="1">
      <c r="B641" s="126"/>
      <c r="C641" s="157"/>
      <c r="E641" s="157"/>
      <c r="F641" s="162"/>
      <c r="I641" s="158"/>
    </row>
    <row r="642" spans="2:9" ht="14.25" customHeight="1">
      <c r="B642" s="126"/>
      <c r="C642" s="157"/>
      <c r="E642" s="157"/>
      <c r="F642" s="162"/>
      <c r="I642" s="158"/>
    </row>
    <row r="643" spans="2:9" ht="14.25" customHeight="1">
      <c r="B643" s="126"/>
      <c r="C643" s="157"/>
      <c r="E643" s="157"/>
      <c r="F643" s="162"/>
      <c r="I643" s="158"/>
    </row>
    <row r="644" spans="2:9" ht="14.25" customHeight="1">
      <c r="B644" s="126"/>
      <c r="C644" s="157"/>
      <c r="E644" s="157"/>
      <c r="F644" s="162"/>
      <c r="I644" s="158"/>
    </row>
    <row r="645" spans="2:9" ht="14.25" customHeight="1">
      <c r="B645" s="126"/>
      <c r="C645" s="157"/>
      <c r="E645" s="157"/>
      <c r="F645" s="162"/>
      <c r="I645" s="158"/>
    </row>
    <row r="646" spans="2:9" ht="14.25" customHeight="1">
      <c r="B646" s="126"/>
      <c r="C646" s="157"/>
      <c r="E646" s="157"/>
      <c r="F646" s="162"/>
      <c r="I646" s="158"/>
    </row>
    <row r="647" spans="2:9" ht="14.25" customHeight="1">
      <c r="B647" s="126"/>
      <c r="C647" s="157"/>
      <c r="E647" s="157"/>
      <c r="F647" s="162"/>
      <c r="I647" s="158"/>
    </row>
    <row r="648" spans="2:9" ht="14.25" customHeight="1">
      <c r="B648" s="126"/>
      <c r="C648" s="157"/>
      <c r="E648" s="157"/>
      <c r="F648" s="162"/>
      <c r="I648" s="158"/>
    </row>
    <row r="649" spans="2:9" ht="14.25" customHeight="1">
      <c r="B649" s="126"/>
      <c r="C649" s="157"/>
      <c r="E649" s="157"/>
      <c r="F649" s="162"/>
      <c r="I649" s="158"/>
    </row>
    <row r="650" spans="2:9" ht="14.25" customHeight="1">
      <c r="B650" s="126"/>
      <c r="C650" s="157"/>
      <c r="E650" s="157"/>
      <c r="F650" s="162"/>
      <c r="I650" s="158"/>
    </row>
    <row r="651" spans="2:9" ht="14.25" customHeight="1">
      <c r="B651" s="126"/>
      <c r="C651" s="157"/>
      <c r="E651" s="157"/>
      <c r="F651" s="162"/>
      <c r="I651" s="158"/>
    </row>
    <row r="652" spans="2:9" ht="14.25" customHeight="1">
      <c r="B652" s="126"/>
      <c r="C652" s="157"/>
      <c r="E652" s="157"/>
      <c r="F652" s="162"/>
      <c r="I652" s="158"/>
    </row>
    <row r="653" spans="2:9" ht="14.25" customHeight="1">
      <c r="B653" s="126"/>
      <c r="C653" s="157"/>
      <c r="E653" s="157"/>
      <c r="F653" s="162"/>
      <c r="I653" s="158"/>
    </row>
    <row r="654" spans="2:9" ht="14.25" customHeight="1">
      <c r="B654" s="126"/>
      <c r="C654" s="157"/>
      <c r="E654" s="157"/>
      <c r="F654" s="162"/>
      <c r="I654" s="158"/>
    </row>
    <row r="655" spans="2:9" ht="14.25" customHeight="1">
      <c r="B655" s="126"/>
      <c r="C655" s="157"/>
      <c r="E655" s="157"/>
      <c r="F655" s="162"/>
      <c r="I655" s="158"/>
    </row>
    <row r="656" spans="2:9" ht="14.25" customHeight="1">
      <c r="B656" s="126"/>
      <c r="C656" s="157"/>
      <c r="E656" s="157"/>
      <c r="F656" s="162"/>
      <c r="I656" s="158"/>
    </row>
    <row r="657" spans="2:9" ht="14.25" customHeight="1">
      <c r="B657" s="126"/>
      <c r="C657" s="157"/>
      <c r="E657" s="157"/>
      <c r="F657" s="162"/>
      <c r="I657" s="158"/>
    </row>
    <row r="658" spans="2:9" ht="14.25" customHeight="1">
      <c r="B658" s="126"/>
      <c r="C658" s="157"/>
      <c r="E658" s="157"/>
      <c r="F658" s="162"/>
      <c r="I658" s="158"/>
    </row>
    <row r="659" spans="2:9" ht="14.25" customHeight="1">
      <c r="B659" s="126"/>
      <c r="C659" s="157"/>
      <c r="E659" s="157"/>
      <c r="F659" s="162"/>
      <c r="I659" s="158"/>
    </row>
    <row r="660" spans="2:9" ht="14.25" customHeight="1">
      <c r="B660" s="126"/>
      <c r="C660" s="157"/>
      <c r="E660" s="157"/>
      <c r="F660" s="162"/>
      <c r="I660" s="158"/>
    </row>
    <row r="661" spans="2:9" ht="14.25" customHeight="1">
      <c r="B661" s="126"/>
      <c r="C661" s="157"/>
      <c r="E661" s="157"/>
      <c r="F661" s="162"/>
      <c r="I661" s="158"/>
    </row>
    <row r="662" spans="2:9" ht="14.25" customHeight="1">
      <c r="B662" s="126"/>
      <c r="C662" s="157"/>
      <c r="E662" s="157"/>
      <c r="F662" s="162"/>
      <c r="I662" s="158"/>
    </row>
    <row r="663" spans="2:9" ht="14.25" customHeight="1">
      <c r="B663" s="126"/>
      <c r="C663" s="157"/>
      <c r="E663" s="157"/>
      <c r="F663" s="162"/>
      <c r="I663" s="158"/>
    </row>
    <row r="664" spans="2:9" ht="14.25" customHeight="1">
      <c r="B664" s="126"/>
      <c r="C664" s="157"/>
      <c r="E664" s="157"/>
      <c r="F664" s="162"/>
      <c r="I664" s="158"/>
    </row>
    <row r="665" spans="2:9" ht="14.25" customHeight="1">
      <c r="B665" s="126"/>
      <c r="C665" s="157"/>
      <c r="E665" s="157"/>
      <c r="F665" s="162"/>
      <c r="I665" s="158"/>
    </row>
    <row r="666" spans="2:9" ht="14.25" customHeight="1">
      <c r="B666" s="126"/>
      <c r="C666" s="157"/>
      <c r="E666" s="157"/>
      <c r="F666" s="162"/>
      <c r="I666" s="158"/>
    </row>
    <row r="667" spans="2:9" ht="14.25" customHeight="1">
      <c r="B667" s="126"/>
      <c r="C667" s="157"/>
      <c r="E667" s="157"/>
      <c r="F667" s="162"/>
      <c r="I667" s="158"/>
    </row>
    <row r="668" spans="2:9" ht="14.25" customHeight="1">
      <c r="B668" s="126"/>
      <c r="C668" s="157"/>
      <c r="E668" s="157"/>
      <c r="F668" s="162"/>
      <c r="I668" s="158"/>
    </row>
    <row r="669" spans="2:9" ht="14.25" customHeight="1">
      <c r="B669" s="126"/>
      <c r="C669" s="157"/>
      <c r="E669" s="157"/>
      <c r="F669" s="162"/>
      <c r="I669" s="158"/>
    </row>
    <row r="670" spans="2:9" ht="14.25" customHeight="1">
      <c r="B670" s="126"/>
      <c r="C670" s="157"/>
      <c r="E670" s="157"/>
      <c r="F670" s="162"/>
      <c r="I670" s="158"/>
    </row>
    <row r="671" spans="2:9" ht="14.25" customHeight="1">
      <c r="B671" s="126"/>
      <c r="C671" s="157"/>
      <c r="E671" s="157"/>
      <c r="F671" s="162"/>
      <c r="I671" s="158"/>
    </row>
    <row r="672" spans="2:9" ht="14.25" customHeight="1">
      <c r="B672" s="126"/>
      <c r="C672" s="157"/>
      <c r="E672" s="157"/>
      <c r="F672" s="162"/>
      <c r="I672" s="158"/>
    </row>
    <row r="673" spans="2:9" ht="14.25" customHeight="1">
      <c r="B673" s="126"/>
      <c r="C673" s="157"/>
      <c r="E673" s="157"/>
      <c r="F673" s="162"/>
      <c r="I673" s="158"/>
    </row>
    <row r="674" spans="2:9" ht="14.25" customHeight="1">
      <c r="B674" s="126"/>
      <c r="C674" s="157"/>
      <c r="E674" s="157"/>
      <c r="F674" s="162"/>
      <c r="I674" s="158"/>
    </row>
    <row r="675" spans="2:9" ht="14.25" customHeight="1">
      <c r="B675" s="126"/>
      <c r="C675" s="157"/>
      <c r="E675" s="157"/>
      <c r="F675" s="162"/>
      <c r="I675" s="158"/>
    </row>
    <row r="676" spans="2:9" ht="14.25" customHeight="1">
      <c r="B676" s="126"/>
      <c r="C676" s="157"/>
      <c r="E676" s="157"/>
      <c r="F676" s="162"/>
      <c r="I676" s="158"/>
    </row>
    <row r="677" spans="2:9" ht="14.25" customHeight="1">
      <c r="B677" s="126"/>
      <c r="C677" s="157"/>
      <c r="E677" s="157"/>
      <c r="F677" s="162"/>
      <c r="I677" s="158"/>
    </row>
    <row r="678" spans="2:9" ht="14.25" customHeight="1">
      <c r="B678" s="126"/>
      <c r="C678" s="157"/>
      <c r="E678" s="157"/>
      <c r="F678" s="162"/>
      <c r="I678" s="158"/>
    </row>
    <row r="679" spans="2:9" ht="14.25" customHeight="1">
      <c r="B679" s="126"/>
      <c r="C679" s="157"/>
      <c r="E679" s="157"/>
      <c r="F679" s="162"/>
      <c r="I679" s="158"/>
    </row>
    <row r="680" spans="2:9" ht="14.25" customHeight="1">
      <c r="B680" s="126"/>
      <c r="C680" s="157"/>
      <c r="E680" s="157"/>
      <c r="F680" s="162"/>
      <c r="I680" s="158"/>
    </row>
    <row r="681" spans="2:9" ht="14.25" customHeight="1">
      <c r="B681" s="126"/>
      <c r="C681" s="157"/>
      <c r="E681" s="157"/>
      <c r="F681" s="162"/>
      <c r="I681" s="158"/>
    </row>
    <row r="682" spans="2:9" ht="14.25" customHeight="1">
      <c r="B682" s="126"/>
      <c r="C682" s="157"/>
      <c r="E682" s="157"/>
      <c r="F682" s="162"/>
      <c r="I682" s="158"/>
    </row>
    <row r="683" spans="2:9" ht="14.25" customHeight="1">
      <c r="B683" s="126"/>
      <c r="C683" s="157"/>
      <c r="E683" s="157"/>
      <c r="F683" s="162"/>
      <c r="I683" s="158"/>
    </row>
    <row r="684" spans="2:9" ht="14.25" customHeight="1">
      <c r="B684" s="126"/>
      <c r="C684" s="157"/>
      <c r="E684" s="157"/>
      <c r="F684" s="162"/>
      <c r="I684" s="158"/>
    </row>
    <row r="685" spans="2:9" ht="14.25" customHeight="1">
      <c r="B685" s="126"/>
      <c r="C685" s="157"/>
      <c r="E685" s="157"/>
      <c r="F685" s="162"/>
      <c r="I685" s="158"/>
    </row>
    <row r="686" spans="2:9" ht="14.25" customHeight="1">
      <c r="B686" s="126"/>
      <c r="C686" s="157"/>
      <c r="E686" s="157"/>
      <c r="F686" s="162"/>
      <c r="I686" s="158"/>
    </row>
    <row r="687" spans="2:9" ht="14.25" customHeight="1">
      <c r="B687" s="126"/>
      <c r="C687" s="157"/>
      <c r="E687" s="157"/>
      <c r="F687" s="162"/>
      <c r="I687" s="158"/>
    </row>
    <row r="688" spans="2:9" ht="14.25" customHeight="1">
      <c r="B688" s="126"/>
      <c r="C688" s="157"/>
      <c r="E688" s="157"/>
      <c r="F688" s="162"/>
      <c r="I688" s="158"/>
    </row>
    <row r="689" spans="2:9" ht="14.25" customHeight="1">
      <c r="B689" s="126"/>
      <c r="C689" s="157"/>
      <c r="E689" s="157"/>
      <c r="F689" s="162"/>
      <c r="I689" s="158"/>
    </row>
    <row r="690" spans="2:9" ht="14.25" customHeight="1">
      <c r="B690" s="126"/>
      <c r="C690" s="157"/>
      <c r="E690" s="157"/>
      <c r="F690" s="162"/>
      <c r="I690" s="158"/>
    </row>
    <row r="691" spans="2:9" ht="14.25" customHeight="1">
      <c r="B691" s="126"/>
      <c r="C691" s="157"/>
      <c r="E691" s="157"/>
      <c r="F691" s="162"/>
      <c r="I691" s="158"/>
    </row>
    <row r="692" spans="2:9" ht="14.25" customHeight="1">
      <c r="B692" s="126"/>
      <c r="C692" s="157"/>
      <c r="E692" s="157"/>
      <c r="F692" s="162"/>
      <c r="I692" s="158"/>
    </row>
    <row r="693" spans="2:9" ht="14.25" customHeight="1">
      <c r="B693" s="126"/>
      <c r="C693" s="157"/>
      <c r="E693" s="157"/>
      <c r="F693" s="162"/>
      <c r="I693" s="158"/>
    </row>
    <row r="694" spans="2:9" ht="14.25" customHeight="1">
      <c r="B694" s="126"/>
      <c r="C694" s="157"/>
      <c r="E694" s="157"/>
      <c r="F694" s="162"/>
      <c r="I694" s="158"/>
    </row>
    <row r="695" spans="2:9" ht="14.25" customHeight="1">
      <c r="B695" s="126"/>
      <c r="C695" s="157"/>
      <c r="E695" s="157"/>
      <c r="F695" s="162"/>
      <c r="I695" s="158"/>
    </row>
    <row r="696" spans="2:9" ht="14.25" customHeight="1">
      <c r="B696" s="126"/>
      <c r="C696" s="157"/>
      <c r="E696" s="157"/>
      <c r="F696" s="162"/>
      <c r="I696" s="158"/>
    </row>
    <row r="697" spans="2:9" ht="14.25" customHeight="1">
      <c r="B697" s="126"/>
      <c r="C697" s="157"/>
      <c r="E697" s="157"/>
      <c r="F697" s="162"/>
      <c r="I697" s="158"/>
    </row>
    <row r="698" spans="2:9" ht="14.25" customHeight="1">
      <c r="B698" s="126"/>
      <c r="C698" s="157"/>
      <c r="E698" s="157"/>
      <c r="F698" s="162"/>
      <c r="I698" s="158"/>
    </row>
    <row r="699" spans="2:9" ht="14.25" customHeight="1">
      <c r="B699" s="126"/>
      <c r="C699" s="157"/>
      <c r="E699" s="157"/>
      <c r="F699" s="162"/>
      <c r="I699" s="158"/>
    </row>
    <row r="700" spans="2:9" ht="14.25" customHeight="1">
      <c r="B700" s="126"/>
      <c r="C700" s="157"/>
      <c r="E700" s="157"/>
      <c r="F700" s="162"/>
      <c r="I700" s="158"/>
    </row>
    <row r="701" spans="2:9" ht="14.25" customHeight="1">
      <c r="B701" s="126"/>
      <c r="C701" s="157"/>
      <c r="E701" s="157"/>
      <c r="F701" s="162"/>
      <c r="I701" s="158"/>
    </row>
    <row r="702" spans="2:9" ht="14.25" customHeight="1">
      <c r="B702" s="126"/>
      <c r="C702" s="157"/>
      <c r="E702" s="157"/>
      <c r="F702" s="162"/>
      <c r="I702" s="158"/>
    </row>
    <row r="703" spans="2:9" ht="14.25" customHeight="1">
      <c r="B703" s="126"/>
      <c r="C703" s="157"/>
      <c r="E703" s="157"/>
      <c r="F703" s="162"/>
      <c r="I703" s="158"/>
    </row>
    <row r="704" spans="2:9" ht="14.25" customHeight="1">
      <c r="B704" s="126"/>
      <c r="C704" s="157"/>
      <c r="E704" s="157"/>
      <c r="F704" s="162"/>
      <c r="I704" s="158"/>
    </row>
    <row r="705" spans="2:9" ht="14.25" customHeight="1">
      <c r="B705" s="126"/>
      <c r="C705" s="157"/>
      <c r="E705" s="157"/>
      <c r="F705" s="162"/>
      <c r="I705" s="158"/>
    </row>
    <row r="706" spans="2:9" ht="14.25" customHeight="1">
      <c r="B706" s="126"/>
      <c r="C706" s="157"/>
      <c r="E706" s="157"/>
      <c r="F706" s="162"/>
      <c r="I706" s="158"/>
    </row>
    <row r="707" spans="2:9" ht="14.25" customHeight="1">
      <c r="B707" s="126"/>
      <c r="C707" s="157"/>
      <c r="E707" s="157"/>
      <c r="F707" s="162"/>
      <c r="I707" s="158"/>
    </row>
    <row r="708" spans="2:9" ht="14.25" customHeight="1">
      <c r="B708" s="126"/>
      <c r="C708" s="157"/>
      <c r="E708" s="157"/>
      <c r="F708" s="162"/>
      <c r="I708" s="158"/>
    </row>
    <row r="709" spans="2:9" ht="14.25" customHeight="1">
      <c r="B709" s="126"/>
      <c r="C709" s="157"/>
      <c r="E709" s="157"/>
      <c r="F709" s="162"/>
      <c r="I709" s="158"/>
    </row>
    <row r="710" spans="2:9" ht="14.25" customHeight="1">
      <c r="B710" s="126"/>
      <c r="C710" s="157"/>
      <c r="E710" s="157"/>
      <c r="F710" s="162"/>
      <c r="I710" s="158"/>
    </row>
    <row r="711" spans="2:9" ht="14.25" customHeight="1">
      <c r="B711" s="126"/>
      <c r="C711" s="157"/>
      <c r="E711" s="157"/>
      <c r="F711" s="162"/>
      <c r="I711" s="158"/>
    </row>
    <row r="712" spans="2:9" ht="14.25" customHeight="1">
      <c r="B712" s="126"/>
      <c r="C712" s="157"/>
      <c r="E712" s="157"/>
      <c r="F712" s="162"/>
      <c r="I712" s="158"/>
    </row>
    <row r="713" spans="2:9" ht="14.25" customHeight="1">
      <c r="B713" s="126"/>
      <c r="C713" s="157"/>
      <c r="E713" s="157"/>
      <c r="F713" s="162"/>
      <c r="I713" s="158"/>
    </row>
    <row r="714" spans="2:9" ht="14.25" customHeight="1">
      <c r="B714" s="126"/>
      <c r="C714" s="157"/>
      <c r="E714" s="157"/>
      <c r="F714" s="162"/>
      <c r="I714" s="158"/>
    </row>
    <row r="715" spans="2:9" ht="14.25" customHeight="1">
      <c r="B715" s="126"/>
      <c r="C715" s="157"/>
      <c r="E715" s="157"/>
      <c r="F715" s="162"/>
      <c r="I715" s="158"/>
    </row>
    <row r="716" spans="2:9" ht="14.25" customHeight="1">
      <c r="B716" s="126"/>
      <c r="C716" s="157"/>
      <c r="E716" s="157"/>
      <c r="F716" s="162"/>
      <c r="I716" s="158"/>
    </row>
    <row r="717" spans="2:9" ht="14.25" customHeight="1">
      <c r="B717" s="126"/>
      <c r="C717" s="157"/>
      <c r="E717" s="157"/>
      <c r="F717" s="162"/>
      <c r="I717" s="158"/>
    </row>
    <row r="718" spans="2:9" ht="14.25" customHeight="1">
      <c r="B718" s="126"/>
      <c r="C718" s="157"/>
      <c r="E718" s="157"/>
      <c r="F718" s="162"/>
      <c r="I718" s="158"/>
    </row>
    <row r="719" spans="2:9" ht="14.25" customHeight="1">
      <c r="B719" s="126"/>
      <c r="C719" s="157"/>
      <c r="E719" s="157"/>
      <c r="F719" s="162"/>
      <c r="I719" s="158"/>
    </row>
    <row r="720" spans="2:9" ht="14.25" customHeight="1">
      <c r="B720" s="126"/>
      <c r="C720" s="157"/>
      <c r="E720" s="157"/>
      <c r="F720" s="162"/>
      <c r="I720" s="158"/>
    </row>
    <row r="721" spans="2:9" ht="14.25" customHeight="1">
      <c r="B721" s="126"/>
      <c r="C721" s="157"/>
      <c r="E721" s="157"/>
      <c r="F721" s="162"/>
      <c r="I721" s="158"/>
    </row>
    <row r="722" spans="2:9" ht="14.25" customHeight="1">
      <c r="B722" s="126"/>
      <c r="C722" s="157"/>
      <c r="E722" s="157"/>
      <c r="F722" s="162"/>
      <c r="I722" s="158"/>
    </row>
    <row r="723" spans="2:9" ht="14.25" customHeight="1">
      <c r="B723" s="126"/>
      <c r="C723" s="157"/>
      <c r="E723" s="157"/>
      <c r="F723" s="162"/>
      <c r="I723" s="158"/>
    </row>
    <row r="724" spans="2:9" ht="14.25" customHeight="1">
      <c r="B724" s="126"/>
      <c r="C724" s="157"/>
      <c r="E724" s="157"/>
      <c r="F724" s="162"/>
      <c r="I724" s="158"/>
    </row>
    <row r="725" spans="2:9" ht="14.25" customHeight="1">
      <c r="B725" s="126"/>
      <c r="C725" s="157"/>
      <c r="E725" s="157"/>
      <c r="F725" s="162"/>
      <c r="I725" s="158"/>
    </row>
    <row r="726" spans="2:9" ht="14.25" customHeight="1">
      <c r="B726" s="126"/>
      <c r="C726" s="157"/>
      <c r="E726" s="157"/>
      <c r="F726" s="162"/>
      <c r="I726" s="158"/>
    </row>
    <row r="727" spans="2:9" ht="14.25" customHeight="1">
      <c r="B727" s="126"/>
      <c r="C727" s="157"/>
      <c r="E727" s="157"/>
      <c r="F727" s="162"/>
      <c r="I727" s="158"/>
    </row>
    <row r="728" spans="2:9" ht="14.25" customHeight="1">
      <c r="B728" s="126"/>
      <c r="C728" s="157"/>
      <c r="E728" s="157"/>
      <c r="F728" s="162"/>
      <c r="I728" s="158"/>
    </row>
    <row r="729" spans="2:9" ht="14.25" customHeight="1">
      <c r="B729" s="126"/>
      <c r="C729" s="157"/>
      <c r="E729" s="157"/>
      <c r="F729" s="162"/>
      <c r="I729" s="158"/>
    </row>
    <row r="730" spans="2:9" ht="14.25" customHeight="1">
      <c r="B730" s="126"/>
      <c r="C730" s="157"/>
      <c r="E730" s="157"/>
      <c r="F730" s="162"/>
      <c r="I730" s="158"/>
    </row>
    <row r="731" spans="2:9" ht="14.25" customHeight="1">
      <c r="B731" s="126"/>
      <c r="C731" s="157"/>
      <c r="E731" s="157"/>
      <c r="F731" s="162"/>
      <c r="I731" s="158"/>
    </row>
    <row r="732" spans="2:9" ht="14.25" customHeight="1">
      <c r="B732" s="126"/>
      <c r="C732" s="157"/>
      <c r="E732" s="157"/>
      <c r="F732" s="162"/>
      <c r="I732" s="158"/>
    </row>
    <row r="733" spans="2:9" ht="14.25" customHeight="1">
      <c r="B733" s="126"/>
      <c r="C733" s="157"/>
      <c r="E733" s="157"/>
      <c r="F733" s="162"/>
      <c r="I733" s="158"/>
    </row>
    <row r="734" spans="2:9" ht="14.25" customHeight="1">
      <c r="B734" s="126"/>
      <c r="C734" s="157"/>
      <c r="E734" s="157"/>
      <c r="F734" s="162"/>
      <c r="I734" s="158"/>
    </row>
    <row r="735" spans="2:9" ht="14.25" customHeight="1">
      <c r="B735" s="126"/>
      <c r="C735" s="157"/>
      <c r="E735" s="157"/>
      <c r="F735" s="162"/>
      <c r="I735" s="158"/>
    </row>
    <row r="736" spans="2:9" ht="14.25" customHeight="1">
      <c r="B736" s="126"/>
      <c r="C736" s="157"/>
      <c r="E736" s="157"/>
      <c r="F736" s="162"/>
      <c r="I736" s="158"/>
    </row>
    <row r="737" spans="2:9" ht="14.25" customHeight="1">
      <c r="B737" s="126"/>
      <c r="C737" s="157"/>
      <c r="E737" s="157"/>
      <c r="F737" s="162"/>
      <c r="I737" s="158"/>
    </row>
    <row r="738" spans="2:9" ht="14.25" customHeight="1">
      <c r="B738" s="126"/>
      <c r="C738" s="157"/>
      <c r="E738" s="157"/>
      <c r="F738" s="162"/>
      <c r="I738" s="158"/>
    </row>
    <row r="739" spans="2:9" ht="14.25" customHeight="1">
      <c r="B739" s="126"/>
      <c r="C739" s="157"/>
      <c r="E739" s="157"/>
      <c r="F739" s="162"/>
      <c r="I739" s="158"/>
    </row>
    <row r="740" spans="2:9" ht="14.25" customHeight="1">
      <c r="B740" s="126"/>
      <c r="C740" s="157"/>
      <c r="E740" s="157"/>
      <c r="F740" s="162"/>
      <c r="I740" s="158"/>
    </row>
    <row r="741" spans="2:9" ht="14.25" customHeight="1">
      <c r="B741" s="126"/>
      <c r="C741" s="157"/>
      <c r="E741" s="157"/>
      <c r="F741" s="162"/>
      <c r="I741" s="158"/>
    </row>
    <row r="742" spans="2:9" ht="14.25" customHeight="1">
      <c r="B742" s="126"/>
      <c r="C742" s="157"/>
      <c r="E742" s="157"/>
      <c r="F742" s="162"/>
      <c r="I742" s="158"/>
    </row>
    <row r="743" spans="2:9" ht="14.25" customHeight="1">
      <c r="B743" s="126"/>
      <c r="C743" s="157"/>
      <c r="E743" s="157"/>
      <c r="F743" s="162"/>
      <c r="I743" s="158"/>
    </row>
    <row r="744" spans="2:9" ht="14.25" customHeight="1">
      <c r="B744" s="126"/>
      <c r="C744" s="157"/>
      <c r="E744" s="157"/>
      <c r="F744" s="162"/>
      <c r="I744" s="158"/>
    </row>
    <row r="745" spans="2:9" ht="14.25" customHeight="1">
      <c r="B745" s="126"/>
      <c r="C745" s="157"/>
      <c r="E745" s="157"/>
      <c r="F745" s="162"/>
      <c r="I745" s="158"/>
    </row>
    <row r="746" spans="2:9" ht="14.25" customHeight="1">
      <c r="B746" s="126"/>
      <c r="C746" s="157"/>
      <c r="E746" s="157"/>
      <c r="F746" s="162"/>
      <c r="I746" s="158"/>
    </row>
    <row r="747" spans="2:9" ht="14.25" customHeight="1">
      <c r="B747" s="126"/>
      <c r="C747" s="157"/>
      <c r="E747" s="157"/>
      <c r="F747" s="162"/>
      <c r="I747" s="158"/>
    </row>
    <row r="748" spans="2:9" ht="14.25" customHeight="1">
      <c r="B748" s="126"/>
      <c r="C748" s="157"/>
      <c r="E748" s="157"/>
      <c r="F748" s="162"/>
      <c r="I748" s="158"/>
    </row>
    <row r="749" spans="2:9" ht="14.25" customHeight="1">
      <c r="B749" s="126"/>
      <c r="C749" s="157"/>
      <c r="E749" s="157"/>
      <c r="F749" s="162"/>
      <c r="I749" s="158"/>
    </row>
    <row r="750" spans="2:9" ht="14.25" customHeight="1">
      <c r="B750" s="126"/>
      <c r="C750" s="157"/>
      <c r="E750" s="157"/>
      <c r="F750" s="162"/>
      <c r="I750" s="158"/>
    </row>
    <row r="751" spans="2:9" ht="14.25" customHeight="1">
      <c r="B751" s="126"/>
      <c r="C751" s="157"/>
      <c r="E751" s="157"/>
      <c r="F751" s="162"/>
      <c r="I751" s="158"/>
    </row>
    <row r="752" spans="2:9" ht="14.25" customHeight="1">
      <c r="B752" s="126"/>
      <c r="C752" s="157"/>
      <c r="E752" s="157"/>
      <c r="F752" s="162"/>
      <c r="I752" s="158"/>
    </row>
    <row r="753" spans="2:9" ht="14.25" customHeight="1">
      <c r="B753" s="126"/>
      <c r="C753" s="157"/>
      <c r="E753" s="157"/>
      <c r="F753" s="162"/>
      <c r="I753" s="158"/>
    </row>
    <row r="754" spans="2:9" ht="14.25" customHeight="1">
      <c r="B754" s="126"/>
      <c r="C754" s="157"/>
      <c r="E754" s="157"/>
      <c r="F754" s="162"/>
      <c r="I754" s="158"/>
    </row>
    <row r="755" spans="2:9" ht="14.25" customHeight="1">
      <c r="B755" s="126"/>
      <c r="C755" s="157"/>
      <c r="E755" s="157"/>
      <c r="F755" s="162"/>
      <c r="I755" s="158"/>
    </row>
    <row r="756" spans="2:9" ht="14.25" customHeight="1">
      <c r="B756" s="126"/>
      <c r="C756" s="157"/>
      <c r="E756" s="157"/>
      <c r="F756" s="162"/>
      <c r="I756" s="158"/>
    </row>
    <row r="757" spans="2:9" ht="14.25" customHeight="1">
      <c r="B757" s="126"/>
      <c r="C757" s="157"/>
      <c r="E757" s="157"/>
      <c r="F757" s="162"/>
      <c r="I757" s="158"/>
    </row>
    <row r="758" spans="2:9" ht="14.25" customHeight="1">
      <c r="B758" s="126"/>
      <c r="C758" s="157"/>
      <c r="E758" s="157"/>
      <c r="F758" s="162"/>
      <c r="I758" s="158"/>
    </row>
    <row r="759" spans="2:9" ht="14.25" customHeight="1">
      <c r="B759" s="126"/>
      <c r="C759" s="157"/>
      <c r="E759" s="157"/>
      <c r="F759" s="162"/>
      <c r="I759" s="158"/>
    </row>
    <row r="760" spans="2:9" ht="14.25" customHeight="1">
      <c r="B760" s="126"/>
      <c r="C760" s="157"/>
      <c r="E760" s="157"/>
      <c r="F760" s="162"/>
      <c r="I760" s="158"/>
    </row>
    <row r="761" spans="2:9" ht="14.25" customHeight="1">
      <c r="B761" s="126"/>
      <c r="C761" s="157"/>
      <c r="E761" s="157"/>
      <c r="F761" s="162"/>
      <c r="I761" s="158"/>
    </row>
    <row r="762" spans="2:9" ht="14.25" customHeight="1">
      <c r="B762" s="126"/>
      <c r="C762" s="157"/>
      <c r="E762" s="157"/>
      <c r="F762" s="162"/>
      <c r="I762" s="158"/>
    </row>
    <row r="763" spans="2:9" ht="14.25" customHeight="1">
      <c r="B763" s="126"/>
      <c r="C763" s="157"/>
      <c r="E763" s="157"/>
      <c r="F763" s="162"/>
      <c r="I763" s="158"/>
    </row>
    <row r="764" spans="2:9" ht="14.25" customHeight="1">
      <c r="B764" s="126"/>
      <c r="C764" s="157"/>
      <c r="E764" s="157"/>
      <c r="F764" s="162"/>
      <c r="I764" s="158"/>
    </row>
    <row r="765" spans="2:9" ht="14.25" customHeight="1">
      <c r="B765" s="126"/>
      <c r="C765" s="157"/>
      <c r="E765" s="157"/>
      <c r="F765" s="162"/>
      <c r="I765" s="158"/>
    </row>
    <row r="766" spans="2:9" ht="14.25" customHeight="1">
      <c r="B766" s="126"/>
      <c r="C766" s="157"/>
      <c r="E766" s="157"/>
      <c r="F766" s="162"/>
      <c r="I766" s="158"/>
    </row>
    <row r="767" spans="2:9" ht="14.25" customHeight="1">
      <c r="B767" s="126"/>
      <c r="C767" s="157"/>
      <c r="E767" s="157"/>
      <c r="F767" s="162"/>
      <c r="I767" s="158"/>
    </row>
    <row r="768" spans="2:9" ht="14.25" customHeight="1">
      <c r="B768" s="126"/>
      <c r="C768" s="157"/>
      <c r="E768" s="157"/>
      <c r="F768" s="162"/>
      <c r="I768" s="158"/>
    </row>
    <row r="769" spans="2:9" ht="14.25" customHeight="1">
      <c r="B769" s="126"/>
      <c r="C769" s="157"/>
      <c r="E769" s="157"/>
      <c r="F769" s="162"/>
      <c r="I769" s="158"/>
    </row>
    <row r="770" spans="2:9" ht="14.25" customHeight="1">
      <c r="B770" s="126"/>
      <c r="C770" s="157"/>
      <c r="E770" s="157"/>
      <c r="F770" s="162"/>
      <c r="I770" s="158"/>
    </row>
    <row r="771" spans="2:9" ht="14.25" customHeight="1">
      <c r="B771" s="126"/>
      <c r="C771" s="157"/>
      <c r="E771" s="157"/>
      <c r="F771" s="162"/>
      <c r="I771" s="158"/>
    </row>
    <row r="772" spans="2:9" ht="14.25" customHeight="1">
      <c r="B772" s="126"/>
      <c r="C772" s="157"/>
      <c r="E772" s="157"/>
      <c r="F772" s="162"/>
      <c r="I772" s="158"/>
    </row>
    <row r="773" spans="2:9" ht="14.25" customHeight="1">
      <c r="B773" s="126"/>
      <c r="C773" s="157"/>
      <c r="E773" s="157"/>
      <c r="F773" s="162"/>
      <c r="I773" s="158"/>
    </row>
    <row r="774" spans="2:9" ht="14.25" customHeight="1">
      <c r="B774" s="126"/>
      <c r="C774" s="157"/>
      <c r="E774" s="157"/>
      <c r="F774" s="162"/>
      <c r="I774" s="158"/>
    </row>
    <row r="775" spans="2:9" ht="14.25" customHeight="1">
      <c r="B775" s="126"/>
      <c r="C775" s="157"/>
      <c r="E775" s="157"/>
      <c r="F775" s="162"/>
      <c r="I775" s="158"/>
    </row>
    <row r="776" spans="2:9" ht="14.25" customHeight="1">
      <c r="B776" s="126"/>
      <c r="C776" s="157"/>
      <c r="E776" s="157"/>
      <c r="F776" s="162"/>
      <c r="I776" s="158"/>
    </row>
    <row r="777" spans="2:9" ht="14.25" customHeight="1">
      <c r="B777" s="126"/>
      <c r="C777" s="157"/>
      <c r="E777" s="157"/>
      <c r="F777" s="162"/>
      <c r="I777" s="158"/>
    </row>
    <row r="778" spans="2:9" ht="14.25" customHeight="1">
      <c r="B778" s="126"/>
      <c r="C778" s="157"/>
      <c r="E778" s="157"/>
      <c r="F778" s="162"/>
      <c r="I778" s="158"/>
    </row>
    <row r="779" spans="2:9" ht="14.25" customHeight="1">
      <c r="B779" s="126"/>
      <c r="C779" s="157"/>
      <c r="E779" s="157"/>
      <c r="F779" s="162"/>
      <c r="I779" s="158"/>
    </row>
    <row r="780" spans="2:9" ht="14.25" customHeight="1">
      <c r="B780" s="126"/>
      <c r="C780" s="157"/>
      <c r="E780" s="157"/>
      <c r="F780" s="162"/>
      <c r="I780" s="158"/>
    </row>
    <row r="781" spans="2:9" ht="14.25" customHeight="1">
      <c r="B781" s="126"/>
      <c r="C781" s="157"/>
      <c r="E781" s="157"/>
      <c r="F781" s="162"/>
      <c r="I781" s="158"/>
    </row>
    <row r="782" spans="2:9" ht="14.25" customHeight="1">
      <c r="B782" s="126"/>
      <c r="C782" s="157"/>
      <c r="E782" s="157"/>
      <c r="F782" s="162"/>
      <c r="I782" s="158"/>
    </row>
    <row r="783" spans="2:9" ht="14.25" customHeight="1">
      <c r="B783" s="126"/>
      <c r="C783" s="157"/>
      <c r="E783" s="157"/>
      <c r="F783" s="162"/>
      <c r="I783" s="158"/>
    </row>
    <row r="784" spans="2:9" ht="14.25" customHeight="1">
      <c r="B784" s="126"/>
      <c r="C784" s="157"/>
      <c r="E784" s="157"/>
      <c r="F784" s="162"/>
      <c r="I784" s="158"/>
    </row>
    <row r="785" spans="2:9" ht="14.25" customHeight="1">
      <c r="B785" s="126"/>
      <c r="C785" s="157"/>
      <c r="E785" s="157"/>
      <c r="F785" s="162"/>
      <c r="I785" s="158"/>
    </row>
    <row r="786" spans="2:9" ht="14.25" customHeight="1">
      <c r="B786" s="126"/>
      <c r="C786" s="157"/>
      <c r="E786" s="157"/>
      <c r="F786" s="162"/>
      <c r="I786" s="158"/>
    </row>
    <row r="787" spans="2:9" ht="14.25" customHeight="1">
      <c r="B787" s="126"/>
      <c r="C787" s="157"/>
      <c r="E787" s="157"/>
      <c r="F787" s="162"/>
      <c r="I787" s="158"/>
    </row>
    <row r="788" spans="2:9" ht="14.25" customHeight="1">
      <c r="B788" s="126"/>
      <c r="C788" s="157"/>
      <c r="E788" s="157"/>
      <c r="F788" s="162"/>
      <c r="I788" s="158"/>
    </row>
    <row r="789" spans="2:9" ht="14.25" customHeight="1">
      <c r="B789" s="126"/>
      <c r="C789" s="157"/>
      <c r="E789" s="157"/>
      <c r="F789" s="162"/>
      <c r="I789" s="158"/>
    </row>
    <row r="790" spans="2:9" ht="14.25" customHeight="1">
      <c r="B790" s="126"/>
      <c r="C790" s="157"/>
      <c r="E790" s="157"/>
      <c r="F790" s="162"/>
      <c r="I790" s="158"/>
    </row>
    <row r="791" spans="2:9" ht="14.25" customHeight="1">
      <c r="B791" s="126"/>
      <c r="C791" s="157"/>
      <c r="E791" s="157"/>
      <c r="F791" s="162"/>
      <c r="I791" s="158"/>
    </row>
    <row r="792" spans="2:9" ht="14.25" customHeight="1">
      <c r="B792" s="126"/>
      <c r="C792" s="157"/>
      <c r="E792" s="157"/>
      <c r="F792" s="162"/>
      <c r="I792" s="158"/>
    </row>
    <row r="793" spans="2:9" ht="14.25" customHeight="1">
      <c r="B793" s="126"/>
      <c r="C793" s="157"/>
      <c r="E793" s="157"/>
      <c r="F793" s="162"/>
      <c r="I793" s="158"/>
    </row>
    <row r="794" spans="2:9" ht="14.25" customHeight="1">
      <c r="B794" s="126"/>
      <c r="C794" s="157"/>
      <c r="E794" s="157"/>
      <c r="F794" s="162"/>
      <c r="I794" s="158"/>
    </row>
    <row r="795" spans="2:9" ht="14.25" customHeight="1">
      <c r="B795" s="126"/>
      <c r="C795" s="157"/>
      <c r="E795" s="157"/>
      <c r="F795" s="162"/>
      <c r="I795" s="158"/>
    </row>
    <row r="796" spans="2:9" ht="14.25" customHeight="1">
      <c r="B796" s="126"/>
      <c r="C796" s="157"/>
      <c r="E796" s="157"/>
      <c r="F796" s="162"/>
      <c r="I796" s="158"/>
    </row>
    <row r="797" spans="2:9" ht="14.25" customHeight="1">
      <c r="B797" s="126"/>
      <c r="C797" s="157"/>
      <c r="E797" s="157"/>
      <c r="F797" s="162"/>
      <c r="I797" s="158"/>
    </row>
    <row r="798" spans="2:9" ht="14.25" customHeight="1">
      <c r="B798" s="126"/>
      <c r="C798" s="157"/>
      <c r="E798" s="157"/>
      <c r="F798" s="162"/>
      <c r="I798" s="158"/>
    </row>
    <row r="799" spans="2:9" ht="14.25" customHeight="1">
      <c r="B799" s="126"/>
      <c r="C799" s="157"/>
      <c r="E799" s="157"/>
      <c r="F799" s="162"/>
      <c r="I799" s="158"/>
    </row>
    <row r="800" spans="2:9" ht="14.25" customHeight="1">
      <c r="B800" s="126"/>
      <c r="C800" s="157"/>
      <c r="E800" s="157"/>
      <c r="F800" s="162"/>
      <c r="I800" s="158"/>
    </row>
    <row r="801" spans="2:9" ht="14.25" customHeight="1">
      <c r="B801" s="126"/>
      <c r="C801" s="157"/>
      <c r="E801" s="157"/>
      <c r="F801" s="162"/>
      <c r="I801" s="158"/>
    </row>
    <row r="802" spans="2:9" ht="14.25" customHeight="1">
      <c r="B802" s="126"/>
      <c r="C802" s="157"/>
      <c r="E802" s="157"/>
      <c r="F802" s="162"/>
      <c r="I802" s="158"/>
    </row>
    <row r="803" spans="2:9" ht="14.25" customHeight="1">
      <c r="B803" s="126"/>
      <c r="C803" s="157"/>
      <c r="E803" s="157"/>
      <c r="F803" s="162"/>
      <c r="I803" s="158"/>
    </row>
    <row r="804" spans="2:9" ht="14.25" customHeight="1">
      <c r="B804" s="126"/>
      <c r="C804" s="157"/>
      <c r="E804" s="157"/>
      <c r="F804" s="162"/>
      <c r="I804" s="158"/>
    </row>
    <row r="805" spans="2:9" ht="14.25" customHeight="1">
      <c r="B805" s="126"/>
      <c r="C805" s="157"/>
      <c r="E805" s="157"/>
      <c r="F805" s="162"/>
      <c r="I805" s="158"/>
    </row>
    <row r="806" spans="2:9" ht="14.25" customHeight="1">
      <c r="B806" s="126"/>
      <c r="C806" s="157"/>
      <c r="E806" s="157"/>
      <c r="F806" s="162"/>
      <c r="I806" s="158"/>
    </row>
    <row r="807" spans="2:9" ht="14.25" customHeight="1">
      <c r="B807" s="126"/>
      <c r="C807" s="157"/>
      <c r="E807" s="157"/>
      <c r="F807" s="162"/>
      <c r="I807" s="158"/>
    </row>
    <row r="808" spans="2:9" ht="14.25" customHeight="1">
      <c r="B808" s="126"/>
      <c r="C808" s="157"/>
      <c r="E808" s="157"/>
      <c r="F808" s="162"/>
      <c r="I808" s="158"/>
    </row>
    <row r="809" spans="2:9" ht="14.25" customHeight="1">
      <c r="B809" s="126"/>
      <c r="C809" s="157"/>
      <c r="E809" s="157"/>
      <c r="F809" s="162"/>
      <c r="I809" s="158"/>
    </row>
    <row r="810" spans="2:9" ht="14.25" customHeight="1">
      <c r="B810" s="126"/>
      <c r="C810" s="157"/>
      <c r="E810" s="157"/>
      <c r="F810" s="162"/>
      <c r="I810" s="158"/>
    </row>
    <row r="811" spans="2:9" ht="14.25" customHeight="1">
      <c r="B811" s="126"/>
      <c r="C811" s="157"/>
      <c r="E811" s="157"/>
      <c r="F811" s="162"/>
      <c r="I811" s="158"/>
    </row>
    <row r="812" spans="2:9" ht="14.25" customHeight="1">
      <c r="B812" s="126"/>
      <c r="C812" s="157"/>
      <c r="E812" s="157"/>
      <c r="F812" s="162"/>
      <c r="I812" s="158"/>
    </row>
    <row r="813" spans="2:9" ht="14.25" customHeight="1">
      <c r="B813" s="126"/>
      <c r="C813" s="157"/>
      <c r="E813" s="157"/>
      <c r="F813" s="162"/>
      <c r="I813" s="158"/>
    </row>
    <row r="814" spans="2:9" ht="14.25" customHeight="1">
      <c r="B814" s="126"/>
      <c r="C814" s="157"/>
      <c r="E814" s="157"/>
      <c r="F814" s="162"/>
      <c r="I814" s="158"/>
    </row>
    <row r="815" spans="2:9" ht="14.25" customHeight="1">
      <c r="B815" s="126"/>
      <c r="C815" s="157"/>
      <c r="E815" s="157"/>
      <c r="F815" s="162"/>
      <c r="I815" s="158"/>
    </row>
    <row r="816" spans="2:9" ht="14.25" customHeight="1">
      <c r="B816" s="126"/>
      <c r="C816" s="157"/>
      <c r="E816" s="157"/>
      <c r="F816" s="162"/>
      <c r="I816" s="158"/>
    </row>
    <row r="817" spans="2:9" ht="14.25" customHeight="1">
      <c r="B817" s="126"/>
      <c r="C817" s="157"/>
      <c r="E817" s="157"/>
      <c r="F817" s="162"/>
      <c r="I817" s="158"/>
    </row>
    <row r="818" spans="2:9" ht="14.25" customHeight="1">
      <c r="B818" s="126"/>
      <c r="C818" s="157"/>
      <c r="E818" s="157"/>
      <c r="F818" s="162"/>
      <c r="I818" s="158"/>
    </row>
    <row r="819" spans="2:9" ht="14.25" customHeight="1">
      <c r="B819" s="126"/>
      <c r="C819" s="157"/>
      <c r="E819" s="157"/>
      <c r="F819" s="162"/>
      <c r="I819" s="158"/>
    </row>
    <row r="820" spans="2:9" ht="14.25" customHeight="1">
      <c r="B820" s="126"/>
      <c r="C820" s="157"/>
      <c r="E820" s="157"/>
      <c r="F820" s="162"/>
      <c r="I820" s="158"/>
    </row>
    <row r="821" spans="2:9" ht="14.25" customHeight="1">
      <c r="B821" s="126"/>
      <c r="C821" s="157"/>
      <c r="E821" s="157"/>
      <c r="F821" s="162"/>
      <c r="I821" s="158"/>
    </row>
    <row r="822" spans="2:9" ht="14.25" customHeight="1">
      <c r="B822" s="126"/>
      <c r="C822" s="157"/>
      <c r="E822" s="157"/>
      <c r="F822" s="162"/>
      <c r="I822" s="158"/>
    </row>
    <row r="823" spans="2:9" ht="14.25" customHeight="1">
      <c r="B823" s="126"/>
      <c r="C823" s="157"/>
      <c r="E823" s="157"/>
      <c r="F823" s="162"/>
      <c r="I823" s="158"/>
    </row>
    <row r="824" spans="2:9" ht="14.25" customHeight="1">
      <c r="B824" s="126"/>
      <c r="C824" s="157"/>
      <c r="E824" s="157"/>
      <c r="F824" s="162"/>
      <c r="I824" s="158"/>
    </row>
    <row r="825" spans="2:9" ht="14.25" customHeight="1">
      <c r="B825" s="126"/>
      <c r="C825" s="157"/>
      <c r="E825" s="157"/>
      <c r="F825" s="162"/>
      <c r="I825" s="158"/>
    </row>
    <row r="826" spans="2:9" ht="14.25" customHeight="1">
      <c r="B826" s="126"/>
      <c r="C826" s="157"/>
      <c r="E826" s="157"/>
      <c r="F826" s="162"/>
      <c r="I826" s="158"/>
    </row>
    <row r="827" spans="2:9" ht="14.25" customHeight="1">
      <c r="B827" s="126"/>
      <c r="C827" s="157"/>
      <c r="E827" s="157"/>
      <c r="F827" s="162"/>
      <c r="I827" s="158"/>
    </row>
    <row r="828" spans="2:9" ht="14.25" customHeight="1">
      <c r="B828" s="126"/>
      <c r="C828" s="157"/>
      <c r="E828" s="157"/>
      <c r="F828" s="162"/>
      <c r="I828" s="158"/>
    </row>
    <row r="829" spans="2:9" ht="14.25" customHeight="1">
      <c r="B829" s="126"/>
      <c r="C829" s="157"/>
      <c r="E829" s="157"/>
      <c r="F829" s="162"/>
      <c r="I829" s="158"/>
    </row>
    <row r="830" spans="2:9" ht="14.25" customHeight="1">
      <c r="B830" s="126"/>
      <c r="C830" s="157"/>
      <c r="E830" s="157"/>
      <c r="F830" s="162"/>
      <c r="I830" s="158"/>
    </row>
    <row r="831" spans="2:9" ht="14.25" customHeight="1">
      <c r="B831" s="126"/>
      <c r="C831" s="157"/>
      <c r="E831" s="157"/>
      <c r="F831" s="162"/>
      <c r="I831" s="158"/>
    </row>
    <row r="832" spans="2:9" ht="14.25" customHeight="1">
      <c r="B832" s="126"/>
      <c r="C832" s="157"/>
      <c r="E832" s="157"/>
      <c r="F832" s="162"/>
      <c r="I832" s="158"/>
    </row>
    <row r="833" spans="2:9" ht="14.25" customHeight="1">
      <c r="B833" s="126"/>
      <c r="C833" s="157"/>
      <c r="E833" s="157"/>
      <c r="F833" s="162"/>
      <c r="I833" s="158"/>
    </row>
    <row r="834" spans="2:9" ht="14.25" customHeight="1">
      <c r="B834" s="126"/>
      <c r="C834" s="157"/>
      <c r="E834" s="157"/>
      <c r="F834" s="162"/>
      <c r="I834" s="158"/>
    </row>
    <row r="835" spans="2:9" ht="14.25" customHeight="1">
      <c r="B835" s="126"/>
      <c r="C835" s="157"/>
      <c r="E835" s="157"/>
      <c r="F835" s="162"/>
      <c r="I835" s="158"/>
    </row>
    <row r="836" spans="2:9" ht="14.25" customHeight="1">
      <c r="B836" s="126"/>
      <c r="C836" s="157"/>
      <c r="E836" s="157"/>
      <c r="F836" s="162"/>
      <c r="I836" s="158"/>
    </row>
    <row r="837" spans="2:9" ht="14.25" customHeight="1">
      <c r="B837" s="126"/>
      <c r="C837" s="157"/>
      <c r="E837" s="157"/>
      <c r="F837" s="162"/>
      <c r="I837" s="158"/>
    </row>
    <row r="838" spans="2:9" ht="14.25" customHeight="1">
      <c r="B838" s="126"/>
      <c r="C838" s="157"/>
      <c r="E838" s="157"/>
      <c r="F838" s="162"/>
      <c r="I838" s="158"/>
    </row>
    <row r="839" spans="2:9" ht="14.25" customHeight="1">
      <c r="B839" s="126"/>
      <c r="C839" s="157"/>
      <c r="E839" s="157"/>
      <c r="F839" s="162"/>
      <c r="I839" s="158"/>
    </row>
    <row r="840" spans="2:9" ht="14.25" customHeight="1">
      <c r="B840" s="126"/>
      <c r="C840" s="157"/>
      <c r="E840" s="157"/>
      <c r="F840" s="162"/>
      <c r="I840" s="158"/>
    </row>
    <row r="841" spans="2:9" ht="14.25" customHeight="1">
      <c r="B841" s="126"/>
      <c r="C841" s="157"/>
      <c r="E841" s="157"/>
      <c r="F841" s="162"/>
      <c r="I841" s="158"/>
    </row>
    <row r="842" spans="2:9" ht="14.25" customHeight="1">
      <c r="B842" s="126"/>
      <c r="C842" s="157"/>
      <c r="E842" s="157"/>
      <c r="F842" s="162"/>
      <c r="I842" s="158"/>
    </row>
    <row r="843" spans="2:9" ht="14.25" customHeight="1">
      <c r="B843" s="126"/>
      <c r="C843" s="157"/>
      <c r="E843" s="157"/>
      <c r="F843" s="162"/>
      <c r="I843" s="158"/>
    </row>
    <row r="844" spans="2:9" ht="14.25" customHeight="1">
      <c r="B844" s="126"/>
      <c r="C844" s="157"/>
      <c r="E844" s="157"/>
      <c r="F844" s="162"/>
      <c r="I844" s="158"/>
    </row>
    <row r="845" spans="2:9" ht="14.25" customHeight="1">
      <c r="B845" s="126"/>
      <c r="C845" s="157"/>
      <c r="E845" s="157"/>
      <c r="F845" s="162"/>
      <c r="I845" s="158"/>
    </row>
    <row r="846" spans="2:9" ht="14.25" customHeight="1">
      <c r="B846" s="126"/>
      <c r="C846" s="157"/>
      <c r="E846" s="157"/>
      <c r="F846" s="162"/>
      <c r="I846" s="158"/>
    </row>
    <row r="847" spans="2:9" ht="14.25" customHeight="1">
      <c r="B847" s="126"/>
      <c r="C847" s="157"/>
      <c r="E847" s="157"/>
      <c r="F847" s="162"/>
      <c r="I847" s="158"/>
    </row>
    <row r="848" spans="2:9" ht="14.25" customHeight="1">
      <c r="B848" s="126"/>
      <c r="C848" s="157"/>
      <c r="E848" s="157"/>
      <c r="F848" s="162"/>
      <c r="I848" s="158"/>
    </row>
    <row r="849" spans="2:9" ht="14.25" customHeight="1">
      <c r="B849" s="126"/>
      <c r="C849" s="157"/>
      <c r="E849" s="157"/>
      <c r="F849" s="162"/>
      <c r="I849" s="158"/>
    </row>
    <row r="850" spans="2:9" ht="14.25" customHeight="1">
      <c r="B850" s="126"/>
      <c r="C850" s="157"/>
      <c r="E850" s="157"/>
      <c r="F850" s="162"/>
      <c r="I850" s="158"/>
    </row>
    <row r="851" spans="2:9" ht="14.25" customHeight="1">
      <c r="B851" s="126"/>
      <c r="C851" s="157"/>
      <c r="E851" s="157"/>
      <c r="F851" s="162"/>
      <c r="I851" s="158"/>
    </row>
    <row r="852" spans="2:9" ht="14.25" customHeight="1">
      <c r="B852" s="126"/>
      <c r="C852" s="157"/>
      <c r="E852" s="157"/>
      <c r="F852" s="162"/>
      <c r="I852" s="158"/>
    </row>
    <row r="853" spans="2:9" ht="14.25" customHeight="1">
      <c r="B853" s="126"/>
      <c r="C853" s="157"/>
      <c r="E853" s="157"/>
      <c r="F853" s="162"/>
      <c r="I853" s="158"/>
    </row>
    <row r="854" spans="2:9" ht="14.25" customHeight="1">
      <c r="B854" s="126"/>
      <c r="C854" s="157"/>
      <c r="E854" s="157"/>
      <c r="F854" s="162"/>
      <c r="I854" s="158"/>
    </row>
    <row r="855" spans="2:9" ht="14.25" customHeight="1">
      <c r="B855" s="126"/>
      <c r="C855" s="157"/>
      <c r="E855" s="157"/>
      <c r="F855" s="162"/>
      <c r="I855" s="158"/>
    </row>
    <row r="856" spans="2:9" ht="14.25" customHeight="1">
      <c r="B856" s="126"/>
      <c r="C856" s="157"/>
      <c r="E856" s="157"/>
      <c r="F856" s="162"/>
      <c r="I856" s="158"/>
    </row>
    <row r="857" spans="2:9" ht="14.25" customHeight="1">
      <c r="B857" s="126"/>
      <c r="C857" s="157"/>
      <c r="E857" s="157"/>
      <c r="F857" s="162"/>
      <c r="I857" s="158"/>
    </row>
    <row r="858" spans="2:9" ht="14.25" customHeight="1">
      <c r="B858" s="126"/>
      <c r="C858" s="157"/>
      <c r="E858" s="157"/>
      <c r="F858" s="162"/>
      <c r="I858" s="158"/>
    </row>
    <row r="859" spans="2:9" ht="14.25" customHeight="1">
      <c r="B859" s="126"/>
      <c r="C859" s="157"/>
      <c r="E859" s="157"/>
      <c r="F859" s="162"/>
      <c r="I859" s="158"/>
    </row>
    <row r="860" spans="2:9" ht="14.25" customHeight="1">
      <c r="B860" s="126"/>
      <c r="C860" s="157"/>
      <c r="E860" s="157"/>
      <c r="F860" s="162"/>
      <c r="I860" s="158"/>
    </row>
    <row r="861" spans="2:9" ht="14.25" customHeight="1">
      <c r="B861" s="126"/>
      <c r="C861" s="157"/>
      <c r="E861" s="157"/>
      <c r="F861" s="162"/>
      <c r="I861" s="158"/>
    </row>
    <row r="862" spans="2:9" ht="14.25" customHeight="1">
      <c r="B862" s="126"/>
      <c r="C862" s="157"/>
      <c r="E862" s="157"/>
      <c r="F862" s="162"/>
      <c r="I862" s="158"/>
    </row>
    <row r="863" spans="2:9" ht="14.25" customHeight="1">
      <c r="B863" s="126"/>
      <c r="C863" s="157"/>
      <c r="E863" s="157"/>
      <c r="F863" s="162"/>
      <c r="I863" s="158"/>
    </row>
    <row r="864" spans="2:9" ht="14.25" customHeight="1">
      <c r="B864" s="126"/>
      <c r="C864" s="157"/>
      <c r="E864" s="157"/>
      <c r="F864" s="162"/>
      <c r="I864" s="158"/>
    </row>
    <row r="865" spans="2:9" ht="14.25" customHeight="1">
      <c r="B865" s="126"/>
      <c r="C865" s="157"/>
      <c r="E865" s="157"/>
      <c r="F865" s="162"/>
      <c r="I865" s="158"/>
    </row>
    <row r="866" spans="2:9" ht="14.25" customHeight="1">
      <c r="B866" s="126"/>
      <c r="C866" s="157"/>
      <c r="E866" s="157"/>
      <c r="F866" s="162"/>
      <c r="I866" s="158"/>
    </row>
    <row r="867" spans="2:9" ht="14.25" customHeight="1">
      <c r="B867" s="126"/>
      <c r="C867" s="157"/>
      <c r="E867" s="157"/>
      <c r="F867" s="162"/>
      <c r="I867" s="158"/>
    </row>
    <row r="868" spans="2:9" ht="14.25" customHeight="1">
      <c r="B868" s="126"/>
      <c r="C868" s="157"/>
      <c r="E868" s="157"/>
      <c r="F868" s="162"/>
      <c r="I868" s="158"/>
    </row>
    <row r="869" spans="2:9" ht="14.25" customHeight="1">
      <c r="B869" s="126"/>
      <c r="C869" s="157"/>
      <c r="E869" s="157"/>
      <c r="F869" s="162"/>
      <c r="I869" s="158"/>
    </row>
    <row r="870" spans="2:9" ht="14.25" customHeight="1">
      <c r="B870" s="126"/>
      <c r="C870" s="157"/>
      <c r="E870" s="157"/>
      <c r="F870" s="162"/>
      <c r="I870" s="158"/>
    </row>
    <row r="871" spans="2:9" ht="14.25" customHeight="1">
      <c r="B871" s="126"/>
      <c r="C871" s="157"/>
      <c r="E871" s="157"/>
      <c r="F871" s="162"/>
      <c r="I871" s="158"/>
    </row>
    <row r="872" spans="2:9" ht="14.25" customHeight="1">
      <c r="B872" s="126"/>
      <c r="C872" s="157"/>
      <c r="E872" s="157"/>
      <c r="F872" s="162"/>
      <c r="I872" s="158"/>
    </row>
    <row r="873" spans="2:9" ht="14.25" customHeight="1">
      <c r="B873" s="126"/>
      <c r="C873" s="157"/>
      <c r="E873" s="157"/>
      <c r="F873" s="162"/>
      <c r="I873" s="158"/>
    </row>
    <row r="874" spans="2:9" ht="14.25" customHeight="1">
      <c r="B874" s="126"/>
      <c r="C874" s="157"/>
      <c r="E874" s="157"/>
      <c r="F874" s="162"/>
      <c r="I874" s="158"/>
    </row>
    <row r="875" spans="2:9" ht="14.25" customHeight="1">
      <c r="B875" s="126"/>
      <c r="C875" s="157"/>
      <c r="E875" s="157"/>
      <c r="F875" s="162"/>
      <c r="I875" s="158"/>
    </row>
    <row r="876" spans="2:9" ht="14.25" customHeight="1">
      <c r="B876" s="126"/>
      <c r="C876" s="157"/>
      <c r="E876" s="157"/>
      <c r="F876" s="162"/>
      <c r="I876" s="158"/>
    </row>
    <row r="877" spans="2:9" ht="14.25" customHeight="1">
      <c r="B877" s="126"/>
      <c r="C877" s="157"/>
      <c r="E877" s="157"/>
      <c r="F877" s="162"/>
      <c r="I877" s="158"/>
    </row>
    <row r="878" spans="2:9" ht="14.25" customHeight="1">
      <c r="B878" s="126"/>
      <c r="C878" s="157"/>
      <c r="E878" s="157"/>
      <c r="F878" s="162"/>
      <c r="I878" s="158"/>
    </row>
    <row r="879" spans="2:9" ht="14.25" customHeight="1">
      <c r="B879" s="126"/>
      <c r="C879" s="157"/>
      <c r="E879" s="157"/>
      <c r="F879" s="162"/>
      <c r="I879" s="158"/>
    </row>
    <row r="880" spans="2:9" ht="14.25" customHeight="1">
      <c r="B880" s="126"/>
      <c r="C880" s="157"/>
      <c r="E880" s="157"/>
      <c r="F880" s="162"/>
      <c r="I880" s="158"/>
    </row>
    <row r="881" spans="2:9" ht="14.25" customHeight="1">
      <c r="B881" s="126"/>
      <c r="C881" s="157"/>
      <c r="E881" s="157"/>
      <c r="F881" s="162"/>
      <c r="I881" s="158"/>
    </row>
    <row r="882" spans="2:9" ht="14.25" customHeight="1">
      <c r="B882" s="126"/>
      <c r="C882" s="157"/>
      <c r="E882" s="157"/>
      <c r="F882" s="162"/>
      <c r="I882" s="158"/>
    </row>
    <row r="883" spans="2:9" ht="14.25" customHeight="1">
      <c r="B883" s="126"/>
      <c r="C883" s="157"/>
      <c r="E883" s="157"/>
      <c r="F883" s="162"/>
      <c r="I883" s="158"/>
    </row>
    <row r="884" spans="2:9" ht="14.25" customHeight="1">
      <c r="B884" s="126"/>
      <c r="C884" s="157"/>
      <c r="E884" s="157"/>
      <c r="F884" s="162"/>
      <c r="I884" s="158"/>
    </row>
    <row r="885" spans="2:9" ht="14.25" customHeight="1">
      <c r="B885" s="126"/>
      <c r="C885" s="157"/>
      <c r="E885" s="157"/>
      <c r="F885" s="162"/>
      <c r="I885" s="158"/>
    </row>
    <row r="886" spans="2:9" ht="14.25" customHeight="1">
      <c r="B886" s="126"/>
      <c r="C886" s="157"/>
      <c r="E886" s="157"/>
      <c r="F886" s="162"/>
      <c r="I886" s="158"/>
    </row>
    <row r="887" spans="2:9" ht="14.25" customHeight="1">
      <c r="B887" s="126"/>
      <c r="C887" s="157"/>
      <c r="E887" s="157"/>
      <c r="F887" s="162"/>
      <c r="I887" s="158"/>
    </row>
    <row r="888" spans="2:9" ht="14.25" customHeight="1">
      <c r="B888" s="126"/>
      <c r="C888" s="157"/>
      <c r="E888" s="157"/>
      <c r="F888" s="162"/>
      <c r="I888" s="158"/>
    </row>
    <row r="889" spans="2:9" ht="14.25" customHeight="1">
      <c r="B889" s="126"/>
      <c r="C889" s="157"/>
      <c r="E889" s="157"/>
      <c r="F889" s="162"/>
      <c r="I889" s="158"/>
    </row>
    <row r="890" spans="2:9" ht="14.25" customHeight="1">
      <c r="B890" s="126"/>
      <c r="C890" s="157"/>
      <c r="E890" s="157"/>
      <c r="F890" s="162"/>
      <c r="I890" s="158"/>
    </row>
    <row r="891" spans="2:9" ht="14.25" customHeight="1">
      <c r="B891" s="126"/>
      <c r="C891" s="157"/>
      <c r="E891" s="157"/>
      <c r="F891" s="162"/>
      <c r="I891" s="158"/>
    </row>
    <row r="892" spans="2:9" ht="14.25" customHeight="1">
      <c r="B892" s="126"/>
      <c r="C892" s="157"/>
      <c r="E892" s="157"/>
      <c r="F892" s="162"/>
      <c r="I892" s="158"/>
    </row>
    <row r="893" spans="2:9" ht="14.25" customHeight="1">
      <c r="B893" s="126"/>
      <c r="C893" s="157"/>
      <c r="E893" s="157"/>
      <c r="F893" s="162"/>
      <c r="I893" s="158"/>
    </row>
    <row r="894" spans="2:9" ht="14.25" customHeight="1">
      <c r="B894" s="126"/>
      <c r="C894" s="157"/>
      <c r="E894" s="157"/>
      <c r="F894" s="162"/>
      <c r="I894" s="158"/>
    </row>
    <row r="895" spans="2:9" ht="14.25" customHeight="1">
      <c r="B895" s="126"/>
      <c r="C895" s="157"/>
      <c r="E895" s="157"/>
      <c r="F895" s="162"/>
      <c r="I895" s="158"/>
    </row>
    <row r="896" spans="2:9" ht="14.25" customHeight="1">
      <c r="B896" s="126"/>
      <c r="C896" s="157"/>
      <c r="E896" s="157"/>
      <c r="F896" s="162"/>
      <c r="I896" s="158"/>
    </row>
    <row r="897" spans="2:9" ht="14.25" customHeight="1">
      <c r="B897" s="126"/>
      <c r="C897" s="157"/>
      <c r="E897" s="157"/>
      <c r="F897" s="162"/>
      <c r="I897" s="158"/>
    </row>
    <row r="898" spans="2:9" ht="14.25" customHeight="1">
      <c r="B898" s="126"/>
      <c r="C898" s="157"/>
      <c r="E898" s="157"/>
      <c r="F898" s="162"/>
      <c r="I898" s="158"/>
    </row>
    <row r="899" spans="2:9" ht="14.25" customHeight="1">
      <c r="B899" s="126"/>
      <c r="C899" s="157"/>
      <c r="E899" s="157"/>
      <c r="F899" s="162"/>
      <c r="I899" s="158"/>
    </row>
    <row r="900" spans="2:9" ht="14.25" customHeight="1">
      <c r="B900" s="126"/>
      <c r="C900" s="157"/>
      <c r="E900" s="157"/>
      <c r="F900" s="162"/>
      <c r="I900" s="158"/>
    </row>
    <row r="901" spans="2:9" ht="14.25" customHeight="1">
      <c r="B901" s="126"/>
      <c r="C901" s="157"/>
      <c r="E901" s="157"/>
      <c r="F901" s="162"/>
      <c r="I901" s="158"/>
    </row>
    <row r="902" spans="2:9" ht="14.25" customHeight="1">
      <c r="B902" s="126"/>
      <c r="C902" s="157"/>
      <c r="E902" s="157"/>
      <c r="F902" s="162"/>
      <c r="I902" s="158"/>
    </row>
    <row r="903" spans="2:9" ht="14.25" customHeight="1">
      <c r="B903" s="126"/>
      <c r="C903" s="157"/>
      <c r="E903" s="157"/>
      <c r="F903" s="162"/>
      <c r="I903" s="158"/>
    </row>
    <row r="904" spans="2:9" ht="14.25" customHeight="1">
      <c r="B904" s="126"/>
      <c r="C904" s="157"/>
      <c r="E904" s="157"/>
      <c r="F904" s="162"/>
      <c r="I904" s="158"/>
    </row>
    <row r="905" spans="2:9" ht="14.25" customHeight="1">
      <c r="B905" s="126"/>
      <c r="C905" s="157"/>
      <c r="E905" s="157"/>
      <c r="F905" s="162"/>
      <c r="I905" s="158"/>
    </row>
    <row r="906" spans="2:9" ht="14.25" customHeight="1">
      <c r="B906" s="126"/>
      <c r="C906" s="157"/>
      <c r="E906" s="157"/>
      <c r="F906" s="162"/>
      <c r="I906" s="158"/>
    </row>
    <row r="907" spans="2:9" ht="14.25" customHeight="1">
      <c r="B907" s="126"/>
      <c r="C907" s="157"/>
      <c r="E907" s="157"/>
      <c r="F907" s="162"/>
      <c r="I907" s="158"/>
    </row>
    <row r="908" spans="2:9" ht="14.25" customHeight="1">
      <c r="B908" s="126"/>
      <c r="C908" s="157"/>
      <c r="E908" s="157"/>
      <c r="F908" s="162"/>
      <c r="I908" s="158"/>
    </row>
    <row r="909" spans="2:9" ht="14.25" customHeight="1">
      <c r="B909" s="126"/>
      <c r="C909" s="157"/>
      <c r="E909" s="157"/>
      <c r="F909" s="162"/>
      <c r="I909" s="158"/>
    </row>
    <row r="910" spans="2:9" ht="14.25" customHeight="1">
      <c r="B910" s="126"/>
      <c r="C910" s="157"/>
      <c r="E910" s="157"/>
      <c r="F910" s="162"/>
      <c r="I910" s="158"/>
    </row>
    <row r="911" spans="2:9" ht="14.25" customHeight="1">
      <c r="B911" s="126"/>
      <c r="C911" s="157"/>
      <c r="E911" s="157"/>
      <c r="F911" s="162"/>
      <c r="I911" s="158"/>
    </row>
    <row r="912" spans="2:9" ht="14.25" customHeight="1">
      <c r="B912" s="126"/>
      <c r="C912" s="157"/>
      <c r="E912" s="157"/>
      <c r="F912" s="162"/>
      <c r="I912" s="158"/>
    </row>
    <row r="913" spans="2:9" ht="14.25" customHeight="1">
      <c r="B913" s="126"/>
      <c r="C913" s="157"/>
      <c r="E913" s="157"/>
      <c r="F913" s="162"/>
      <c r="I913" s="158"/>
    </row>
    <row r="914" spans="2:9" ht="14.25" customHeight="1">
      <c r="B914" s="126"/>
      <c r="C914" s="157"/>
      <c r="E914" s="157"/>
      <c r="F914" s="162"/>
      <c r="I914" s="158"/>
    </row>
    <row r="915" spans="2:9" ht="14.25" customHeight="1">
      <c r="B915" s="126"/>
      <c r="C915" s="157"/>
      <c r="E915" s="157"/>
      <c r="F915" s="162"/>
      <c r="I915" s="158"/>
    </row>
    <row r="916" spans="2:9" ht="14.25" customHeight="1">
      <c r="B916" s="126"/>
      <c r="C916" s="157"/>
      <c r="E916" s="157"/>
      <c r="F916" s="162"/>
      <c r="I916" s="158"/>
    </row>
    <row r="917" spans="2:9" ht="14.25" customHeight="1">
      <c r="B917" s="126"/>
      <c r="C917" s="157"/>
      <c r="E917" s="157"/>
      <c r="F917" s="162"/>
      <c r="I917" s="158"/>
    </row>
    <row r="918" spans="2:9" ht="14.25" customHeight="1">
      <c r="B918" s="126"/>
      <c r="C918" s="157"/>
      <c r="E918" s="157"/>
      <c r="F918" s="162"/>
      <c r="I918" s="158"/>
    </row>
    <row r="919" spans="2:9" ht="14.25" customHeight="1">
      <c r="B919" s="126"/>
      <c r="C919" s="157"/>
      <c r="E919" s="157"/>
      <c r="F919" s="162"/>
      <c r="I919" s="158"/>
    </row>
    <row r="920" spans="2:9" ht="14.25" customHeight="1">
      <c r="B920" s="126"/>
      <c r="C920" s="157"/>
      <c r="E920" s="157"/>
      <c r="F920" s="162"/>
      <c r="I920" s="158"/>
    </row>
    <row r="921" spans="2:9" ht="14.25" customHeight="1">
      <c r="B921" s="126"/>
      <c r="C921" s="157"/>
      <c r="E921" s="157"/>
      <c r="F921" s="162"/>
      <c r="I921" s="158"/>
    </row>
    <row r="922" spans="2:9" ht="14.25" customHeight="1">
      <c r="B922" s="126"/>
      <c r="C922" s="157"/>
      <c r="E922" s="157"/>
      <c r="F922" s="162"/>
      <c r="I922" s="158"/>
    </row>
    <row r="923" spans="2:9" ht="14.25" customHeight="1">
      <c r="B923" s="126"/>
      <c r="C923" s="157"/>
      <c r="E923" s="157"/>
      <c r="F923" s="162"/>
      <c r="I923" s="158"/>
    </row>
    <row r="924" spans="2:9" ht="14.25" customHeight="1">
      <c r="B924" s="126"/>
      <c r="C924" s="157"/>
      <c r="E924" s="157"/>
      <c r="F924" s="162"/>
      <c r="I924" s="158"/>
    </row>
    <row r="925" spans="2:9" ht="14.25" customHeight="1">
      <c r="B925" s="126"/>
      <c r="C925" s="157"/>
      <c r="E925" s="157"/>
      <c r="F925" s="162"/>
      <c r="I925" s="158"/>
    </row>
    <row r="926" spans="2:9" ht="14.25" customHeight="1">
      <c r="B926" s="126"/>
      <c r="C926" s="157"/>
      <c r="E926" s="157"/>
      <c r="F926" s="162"/>
      <c r="I926" s="158"/>
    </row>
    <row r="927" spans="2:9" ht="14.25" customHeight="1">
      <c r="B927" s="126"/>
      <c r="C927" s="157"/>
      <c r="E927" s="157"/>
      <c r="F927" s="162"/>
      <c r="I927" s="158"/>
    </row>
    <row r="928" spans="2:9" ht="14.25" customHeight="1">
      <c r="B928" s="126"/>
      <c r="C928" s="157"/>
      <c r="E928" s="157"/>
      <c r="F928" s="162"/>
      <c r="I928" s="158"/>
    </row>
    <row r="929" spans="2:9" ht="14.25" customHeight="1">
      <c r="B929" s="126"/>
      <c r="C929" s="157"/>
      <c r="E929" s="157"/>
      <c r="F929" s="162"/>
      <c r="I929" s="158"/>
    </row>
    <row r="930" spans="2:9" ht="14.25" customHeight="1">
      <c r="B930" s="126"/>
      <c r="C930" s="157"/>
      <c r="E930" s="157"/>
      <c r="F930" s="162"/>
      <c r="I930" s="158"/>
    </row>
    <row r="931" spans="2:9" ht="14.25" customHeight="1">
      <c r="B931" s="126"/>
      <c r="C931" s="157"/>
      <c r="E931" s="157"/>
      <c r="F931" s="162"/>
      <c r="I931" s="158"/>
    </row>
    <row r="932" spans="2:9" ht="14.25" customHeight="1">
      <c r="B932" s="126"/>
      <c r="C932" s="157"/>
      <c r="E932" s="157"/>
      <c r="F932" s="162"/>
      <c r="I932" s="158"/>
    </row>
    <row r="933" spans="2:9" ht="14.25" customHeight="1">
      <c r="B933" s="126"/>
      <c r="C933" s="157"/>
      <c r="E933" s="157"/>
      <c r="F933" s="162"/>
      <c r="I933" s="158"/>
    </row>
    <row r="934" spans="2:9" ht="14.25" customHeight="1">
      <c r="B934" s="126"/>
      <c r="C934" s="157"/>
      <c r="E934" s="157"/>
      <c r="F934" s="162"/>
      <c r="I934" s="158"/>
    </row>
    <row r="935" spans="2:9" ht="14.25" customHeight="1">
      <c r="B935" s="126"/>
      <c r="C935" s="157"/>
      <c r="E935" s="157"/>
      <c r="F935" s="162"/>
      <c r="I935" s="158"/>
    </row>
    <row r="936" spans="2:9" ht="14.25" customHeight="1">
      <c r="B936" s="126"/>
      <c r="C936" s="157"/>
      <c r="E936" s="157"/>
      <c r="F936" s="162"/>
      <c r="I936" s="158"/>
    </row>
    <row r="937" spans="2:9" ht="14.25" customHeight="1">
      <c r="B937" s="126"/>
      <c r="C937" s="157"/>
      <c r="E937" s="157"/>
      <c r="F937" s="162"/>
      <c r="I937" s="158"/>
    </row>
    <row r="938" spans="2:9" ht="14.25" customHeight="1">
      <c r="B938" s="126"/>
      <c r="C938" s="157"/>
      <c r="E938" s="157"/>
      <c r="F938" s="162"/>
      <c r="I938" s="158"/>
    </row>
    <row r="939" spans="2:9" ht="14.25" customHeight="1">
      <c r="B939" s="126"/>
      <c r="C939" s="157"/>
      <c r="E939" s="157"/>
      <c r="F939" s="162"/>
      <c r="I939" s="158"/>
    </row>
    <row r="940" spans="2:9" ht="14.25" customHeight="1">
      <c r="B940" s="126"/>
      <c r="C940" s="157"/>
      <c r="E940" s="157"/>
      <c r="F940" s="162"/>
      <c r="I940" s="158"/>
    </row>
    <row r="941" spans="2:9" ht="14.25" customHeight="1">
      <c r="B941" s="126"/>
      <c r="C941" s="157"/>
      <c r="E941" s="157"/>
      <c r="F941" s="162"/>
      <c r="I941" s="158"/>
    </row>
    <row r="942" spans="2:9" ht="14.25" customHeight="1">
      <c r="B942" s="126"/>
      <c r="C942" s="157"/>
      <c r="E942" s="157"/>
      <c r="F942" s="162"/>
      <c r="I942" s="158"/>
    </row>
    <row r="943" spans="2:9" ht="14.25" customHeight="1">
      <c r="B943" s="126"/>
      <c r="C943" s="157"/>
      <c r="E943" s="157"/>
      <c r="F943" s="162"/>
      <c r="I943" s="158"/>
    </row>
    <row r="944" spans="2:9" ht="14.25" customHeight="1">
      <c r="B944" s="126"/>
      <c r="C944" s="157"/>
      <c r="E944" s="157"/>
      <c r="F944" s="162"/>
      <c r="I944" s="158"/>
    </row>
    <row r="945" spans="2:9" ht="14.25" customHeight="1">
      <c r="B945" s="126"/>
      <c r="C945" s="157"/>
      <c r="E945" s="157"/>
      <c r="F945" s="162"/>
      <c r="I945" s="158"/>
    </row>
    <row r="946" spans="2:9" ht="14.25" customHeight="1">
      <c r="B946" s="126"/>
      <c r="C946" s="157"/>
      <c r="E946" s="157"/>
      <c r="F946" s="162"/>
      <c r="I946" s="158"/>
    </row>
    <row r="947" spans="2:9" ht="14.25" customHeight="1">
      <c r="B947" s="126"/>
      <c r="C947" s="157"/>
      <c r="E947" s="157"/>
      <c r="F947" s="162"/>
      <c r="I947" s="158"/>
    </row>
    <row r="948" spans="2:9" ht="14.25" customHeight="1">
      <c r="B948" s="126"/>
      <c r="C948" s="157"/>
      <c r="E948" s="157"/>
      <c r="F948" s="162"/>
      <c r="I948" s="158"/>
    </row>
    <row r="949" spans="2:9" ht="14.25" customHeight="1">
      <c r="B949" s="126"/>
      <c r="C949" s="157"/>
      <c r="E949" s="157"/>
      <c r="F949" s="162"/>
      <c r="I949" s="158"/>
    </row>
    <row r="950" spans="2:9" ht="14.25" customHeight="1">
      <c r="B950" s="126"/>
      <c r="C950" s="157"/>
      <c r="E950" s="157"/>
      <c r="F950" s="162"/>
      <c r="I950" s="158"/>
    </row>
    <row r="951" spans="2:9" ht="14.25" customHeight="1">
      <c r="B951" s="126"/>
      <c r="C951" s="157"/>
      <c r="E951" s="157"/>
      <c r="F951" s="162"/>
      <c r="I951" s="158"/>
    </row>
    <row r="952" spans="2:9" ht="14.25" customHeight="1">
      <c r="B952" s="126"/>
      <c r="C952" s="157"/>
      <c r="E952" s="157"/>
      <c r="F952" s="162"/>
      <c r="I952" s="158"/>
    </row>
    <row r="953" spans="2:9" ht="14.25" customHeight="1">
      <c r="B953" s="126"/>
      <c r="C953" s="157"/>
      <c r="E953" s="157"/>
      <c r="F953" s="162"/>
      <c r="I953" s="158"/>
    </row>
    <row r="954" spans="2:9" ht="14.25" customHeight="1">
      <c r="B954" s="126"/>
      <c r="C954" s="157"/>
      <c r="E954" s="157"/>
      <c r="F954" s="162"/>
      <c r="I954" s="158"/>
    </row>
  </sheetData>
  <autoFilter ref="A8:I32"/>
  <mergeCells count="3">
    <mergeCell ref="B1:E1"/>
    <mergeCell ref="B2:E2"/>
    <mergeCell ref="B3:E3"/>
  </mergeCells>
  <dataValidations count="2">
    <dataValidation type="list" allowBlank="1" showErrorMessage="1" sqref="F1:H2">
      <formula1>$J$1:$J$5</formula1>
    </dataValidation>
    <dataValidation type="list" allowBlank="1" showErrorMessage="1" sqref="F51:F52 F48:F49 F26:F34 F10:F24 F36 F38:F39 F41:F42 F44:F46 F54:F55">
      <formula1>"Pass,Fail,N/A,Untested"</formula1>
    </dataValidation>
  </dataValidations>
  <pageMargins left="0.7" right="0.7" top="0.75" bottom="0.75" header="0" footer="0"/>
  <pageSetup scale="28"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53125" defaultRowHeight="15" customHeight="1"/>
  <cols>
    <col min="1" max="1" width="8.26953125" customWidth="1"/>
    <col min="2" max="2" width="36.1796875" customWidth="1"/>
    <col min="3" max="3" width="19.453125" customWidth="1"/>
    <col min="4" max="4" width="20.1796875" customWidth="1"/>
    <col min="5" max="7" width="17.26953125" customWidth="1"/>
    <col min="8" max="8" width="13.1796875" customWidth="1"/>
    <col min="9" max="9" width="14.453125" customWidth="1"/>
    <col min="10" max="10" width="11.453125" customWidth="1"/>
    <col min="11" max="11" width="14.81640625" customWidth="1"/>
    <col min="12" max="26" width="34.26953125" customWidth="1"/>
  </cols>
  <sheetData>
    <row r="1" spans="1:26" ht="14.25" customHeight="1">
      <c r="A1" s="53"/>
      <c r="B1" s="54"/>
      <c r="C1" s="55"/>
      <c r="D1" s="53"/>
      <c r="E1" s="52"/>
      <c r="F1" s="56"/>
      <c r="G1" s="57"/>
      <c r="H1" s="57"/>
      <c r="I1" s="58"/>
      <c r="J1" s="53"/>
      <c r="K1" s="53"/>
      <c r="L1" s="53"/>
      <c r="M1" s="53"/>
      <c r="N1" s="53"/>
      <c r="O1" s="53"/>
      <c r="P1" s="53"/>
      <c r="Q1" s="53"/>
      <c r="R1" s="53"/>
      <c r="S1" s="53"/>
      <c r="T1" s="53"/>
      <c r="U1" s="53"/>
      <c r="V1" s="53"/>
      <c r="W1" s="53"/>
      <c r="X1" s="53"/>
      <c r="Y1" s="53"/>
      <c r="Z1" s="53"/>
    </row>
    <row r="2" spans="1:26" ht="12.75" customHeight="1">
      <c r="A2" s="59" t="s">
        <v>40</v>
      </c>
      <c r="B2" s="60"/>
      <c r="C2" s="60"/>
      <c r="D2" s="60"/>
      <c r="E2" s="61"/>
      <c r="F2" s="62"/>
      <c r="G2" s="62"/>
      <c r="H2" s="62"/>
      <c r="I2" s="62"/>
      <c r="J2" s="62"/>
      <c r="K2" s="62"/>
      <c r="L2" s="62"/>
      <c r="M2" s="62"/>
      <c r="N2" s="62"/>
      <c r="O2" s="62"/>
      <c r="P2" s="62"/>
      <c r="Q2" s="62"/>
      <c r="R2" s="62"/>
      <c r="S2" s="62"/>
      <c r="T2" s="62"/>
      <c r="U2" s="62"/>
      <c r="V2" s="62"/>
      <c r="W2" s="62"/>
      <c r="X2" s="62"/>
      <c r="Y2" s="62"/>
      <c r="Z2" s="62"/>
    </row>
    <row r="3" spans="1:26" ht="12.75" customHeight="1">
      <c r="A3" s="63" t="s">
        <v>28</v>
      </c>
      <c r="B3" s="64"/>
      <c r="C3" s="65"/>
      <c r="D3" s="65"/>
      <c r="E3" s="66"/>
      <c r="F3" s="62"/>
      <c r="G3" s="62"/>
      <c r="H3" s="62"/>
      <c r="I3" s="62"/>
      <c r="J3" s="62"/>
      <c r="K3" s="62"/>
      <c r="L3" s="62"/>
      <c r="M3" s="62"/>
      <c r="N3" s="62"/>
      <c r="O3" s="62"/>
      <c r="P3" s="62"/>
      <c r="Q3" s="62"/>
      <c r="R3" s="62"/>
      <c r="S3" s="62"/>
      <c r="T3" s="62"/>
      <c r="U3" s="62"/>
      <c r="V3" s="62"/>
      <c r="W3" s="62"/>
      <c r="X3" s="62"/>
      <c r="Y3" s="62"/>
      <c r="Z3" s="62"/>
    </row>
    <row r="4" spans="1:26" ht="14.25" customHeight="1">
      <c r="A4" s="67" t="s">
        <v>30</v>
      </c>
      <c r="B4" s="68"/>
      <c r="C4" s="69"/>
      <c r="D4" s="69"/>
      <c r="E4" s="70"/>
      <c r="F4" s="62"/>
      <c r="G4" s="62"/>
      <c r="H4" s="62"/>
      <c r="I4" s="62"/>
      <c r="J4" s="71"/>
      <c r="K4" s="62"/>
      <c r="L4" s="62"/>
      <c r="M4" s="62"/>
      <c r="N4" s="62"/>
      <c r="O4" s="62"/>
      <c r="P4" s="62"/>
      <c r="Q4" s="62"/>
      <c r="R4" s="62"/>
      <c r="S4" s="62"/>
      <c r="T4" s="62"/>
      <c r="U4" s="62"/>
      <c r="V4" s="62"/>
      <c r="W4" s="62"/>
      <c r="X4" s="62"/>
      <c r="Y4" s="62"/>
      <c r="Z4" s="62"/>
    </row>
    <row r="5" spans="1:26" ht="14.25" customHeight="1">
      <c r="A5" s="72" t="s">
        <v>18</v>
      </c>
      <c r="B5" s="73" t="s">
        <v>19</v>
      </c>
      <c r="C5" s="73" t="s">
        <v>39</v>
      </c>
      <c r="D5" s="74" t="s">
        <v>21</v>
      </c>
      <c r="E5" s="73" t="s">
        <v>31</v>
      </c>
      <c r="F5" s="62"/>
      <c r="G5" s="62"/>
      <c r="H5" s="62"/>
      <c r="I5" s="62"/>
      <c r="J5" s="62"/>
      <c r="K5" s="62"/>
      <c r="L5" s="62"/>
      <c r="M5" s="62"/>
      <c r="N5" s="62"/>
      <c r="O5" s="62"/>
      <c r="P5" s="62"/>
      <c r="Q5" s="62"/>
      <c r="R5" s="62"/>
      <c r="S5" s="62"/>
      <c r="T5" s="62"/>
      <c r="U5" s="62"/>
      <c r="V5" s="62"/>
      <c r="W5" s="62"/>
      <c r="X5" s="62"/>
      <c r="Y5" s="62"/>
      <c r="Z5" s="62"/>
    </row>
    <row r="6" spans="1:26" ht="14.25" customHeight="1">
      <c r="A6" s="75" t="s">
        <v>25</v>
      </c>
      <c r="B6" s="75" t="s">
        <v>25</v>
      </c>
      <c r="C6" s="75" t="s">
        <v>25</v>
      </c>
      <c r="D6" s="75" t="s">
        <v>25</v>
      </c>
      <c r="E6" s="75" t="s">
        <v>25</v>
      </c>
      <c r="F6" s="62"/>
      <c r="G6" s="62"/>
      <c r="H6" s="62"/>
      <c r="I6" s="62"/>
      <c r="J6" s="62"/>
      <c r="K6" s="62"/>
      <c r="L6" s="62"/>
      <c r="M6" s="62"/>
      <c r="N6" s="62"/>
      <c r="O6" s="62"/>
      <c r="P6" s="62"/>
      <c r="Q6" s="62"/>
      <c r="R6" s="62"/>
      <c r="S6" s="62"/>
      <c r="T6" s="62"/>
      <c r="U6" s="62"/>
      <c r="V6" s="62"/>
      <c r="W6" s="62"/>
      <c r="X6" s="62"/>
      <c r="Y6" s="62"/>
      <c r="Z6" s="62"/>
    </row>
    <row r="7" spans="1:26" ht="14.25" customHeight="1">
      <c r="A7" s="62"/>
      <c r="B7" s="76"/>
      <c r="C7" s="77"/>
      <c r="D7" s="76"/>
      <c r="E7" s="78"/>
      <c r="F7" s="77"/>
      <c r="G7" s="77"/>
      <c r="H7" s="79"/>
      <c r="I7" s="62"/>
      <c r="J7" s="62"/>
      <c r="K7" s="62"/>
      <c r="L7" s="62"/>
      <c r="M7" s="62"/>
      <c r="N7" s="62"/>
      <c r="O7" s="62"/>
      <c r="P7" s="62"/>
      <c r="Q7" s="62"/>
      <c r="R7" s="62"/>
      <c r="S7" s="62"/>
      <c r="T7" s="62"/>
      <c r="U7" s="62"/>
      <c r="V7" s="62"/>
      <c r="W7" s="62"/>
      <c r="X7" s="62"/>
      <c r="Y7" s="62"/>
      <c r="Z7" s="62"/>
    </row>
    <row r="8" spans="1:26" ht="28.5" customHeight="1">
      <c r="A8" s="80" t="s">
        <v>16</v>
      </c>
      <c r="B8" s="80" t="s">
        <v>41</v>
      </c>
      <c r="C8" s="81" t="s">
        <v>42</v>
      </c>
      <c r="D8" s="81" t="s">
        <v>43</v>
      </c>
      <c r="E8" s="81" t="s">
        <v>44</v>
      </c>
      <c r="F8" s="81" t="s">
        <v>45</v>
      </c>
      <c r="G8" s="81" t="s">
        <v>46</v>
      </c>
      <c r="H8" s="82" t="s">
        <v>37</v>
      </c>
      <c r="I8" s="82" t="s">
        <v>38</v>
      </c>
      <c r="J8" s="82" t="s">
        <v>30</v>
      </c>
      <c r="K8" s="82" t="s">
        <v>13</v>
      </c>
      <c r="L8" s="53"/>
      <c r="M8" s="53"/>
      <c r="N8" s="53"/>
      <c r="O8" s="53"/>
      <c r="P8" s="53"/>
      <c r="Q8" s="53"/>
      <c r="R8" s="53"/>
      <c r="S8" s="53"/>
      <c r="T8" s="53"/>
      <c r="U8" s="53"/>
      <c r="V8" s="53"/>
      <c r="W8" s="53"/>
      <c r="X8" s="53"/>
      <c r="Y8" s="53"/>
      <c r="Z8" s="53"/>
    </row>
    <row r="9" spans="1:26" ht="14.25" customHeight="1">
      <c r="A9" s="83" t="s">
        <v>47</v>
      </c>
      <c r="B9" s="83"/>
      <c r="C9" s="84"/>
      <c r="D9" s="84"/>
      <c r="E9" s="84"/>
      <c r="F9" s="84"/>
      <c r="G9" s="84"/>
      <c r="H9" s="85"/>
      <c r="I9" s="83"/>
      <c r="J9" s="83"/>
      <c r="K9" s="83"/>
      <c r="L9" s="53"/>
      <c r="M9" s="53"/>
      <c r="N9" s="53"/>
      <c r="O9" s="53"/>
      <c r="P9" s="53"/>
      <c r="Q9" s="53"/>
      <c r="R9" s="53"/>
      <c r="S9" s="53"/>
      <c r="T9" s="53"/>
      <c r="U9" s="53"/>
      <c r="V9" s="53"/>
      <c r="W9" s="53"/>
      <c r="X9" s="53"/>
      <c r="Y9" s="53"/>
      <c r="Z9" s="53"/>
    </row>
    <row r="10" spans="1:26" ht="14.25" customHeight="1">
      <c r="A10" s="86">
        <v>1</v>
      </c>
      <c r="B10" s="87"/>
      <c r="C10" s="88" t="s">
        <v>48</v>
      </c>
      <c r="D10" s="88" t="s">
        <v>49</v>
      </c>
      <c r="E10" s="88" t="s">
        <v>48</v>
      </c>
      <c r="F10" s="88" t="s">
        <v>49</v>
      </c>
      <c r="G10" s="88" t="s">
        <v>48</v>
      </c>
      <c r="H10" s="86"/>
      <c r="I10" s="86"/>
      <c r="J10" s="86"/>
      <c r="K10" s="86"/>
      <c r="L10" s="53"/>
      <c r="M10" s="53"/>
      <c r="N10" s="53"/>
      <c r="O10" s="53"/>
      <c r="P10" s="53"/>
      <c r="Q10" s="53"/>
      <c r="R10" s="53"/>
      <c r="S10" s="53"/>
      <c r="T10" s="53"/>
      <c r="U10" s="53"/>
      <c r="V10" s="53"/>
      <c r="W10" s="53"/>
      <c r="X10" s="53"/>
      <c r="Y10" s="53"/>
      <c r="Z10" s="53"/>
    </row>
    <row r="11" spans="1:26" ht="14.25" customHeight="1">
      <c r="A11" s="86">
        <v>2</v>
      </c>
      <c r="B11" s="87"/>
      <c r="C11" s="88" t="s">
        <v>48</v>
      </c>
      <c r="D11" s="88" t="s">
        <v>49</v>
      </c>
      <c r="E11" s="88" t="s">
        <v>48</v>
      </c>
      <c r="F11" s="88" t="s">
        <v>49</v>
      </c>
      <c r="G11" s="88" t="s">
        <v>48</v>
      </c>
      <c r="H11" s="86"/>
      <c r="I11" s="86"/>
      <c r="J11" s="86"/>
      <c r="K11" s="86"/>
      <c r="L11" s="53"/>
      <c r="M11" s="53"/>
      <c r="N11" s="53"/>
      <c r="O11" s="53"/>
      <c r="P11" s="53"/>
      <c r="Q11" s="53"/>
      <c r="R11" s="53"/>
      <c r="S11" s="53"/>
      <c r="T11" s="53"/>
      <c r="U11" s="53"/>
      <c r="V11" s="53"/>
      <c r="W11" s="53"/>
      <c r="X11" s="53"/>
      <c r="Y11" s="53"/>
      <c r="Z11" s="53"/>
    </row>
    <row r="12" spans="1:26" ht="14.25" customHeight="1">
      <c r="A12" s="86">
        <v>3</v>
      </c>
      <c r="B12" s="87"/>
      <c r="C12" s="88" t="s">
        <v>48</v>
      </c>
      <c r="D12" s="88" t="s">
        <v>49</v>
      </c>
      <c r="E12" s="88" t="s">
        <v>48</v>
      </c>
      <c r="F12" s="88" t="s">
        <v>49</v>
      </c>
      <c r="G12" s="88" t="s">
        <v>48</v>
      </c>
      <c r="H12" s="86"/>
      <c r="I12" s="86"/>
      <c r="J12" s="86"/>
      <c r="K12" s="86"/>
      <c r="L12" s="53"/>
      <c r="M12" s="53"/>
      <c r="N12" s="53"/>
      <c r="O12" s="53"/>
      <c r="P12" s="53"/>
      <c r="Q12" s="53"/>
      <c r="R12" s="53"/>
      <c r="S12" s="53"/>
      <c r="T12" s="53"/>
      <c r="U12" s="53"/>
      <c r="V12" s="53"/>
      <c r="W12" s="53"/>
      <c r="X12" s="53"/>
      <c r="Y12" s="53"/>
      <c r="Z12" s="53"/>
    </row>
    <row r="13" spans="1:26" ht="14.25" customHeight="1">
      <c r="A13" s="86">
        <v>4</v>
      </c>
      <c r="B13" s="87"/>
      <c r="C13" s="88" t="s">
        <v>48</v>
      </c>
      <c r="D13" s="88" t="s">
        <v>49</v>
      </c>
      <c r="E13" s="88" t="s">
        <v>48</v>
      </c>
      <c r="F13" s="88" t="s">
        <v>49</v>
      </c>
      <c r="G13" s="88" t="s">
        <v>48</v>
      </c>
      <c r="H13" s="86"/>
      <c r="I13" s="86"/>
      <c r="J13" s="86"/>
      <c r="K13" s="86"/>
      <c r="L13" s="53"/>
      <c r="M13" s="53"/>
      <c r="N13" s="53"/>
      <c r="O13" s="53"/>
      <c r="P13" s="53"/>
      <c r="Q13" s="53"/>
      <c r="R13" s="53"/>
      <c r="S13" s="53"/>
      <c r="T13" s="53"/>
      <c r="U13" s="53"/>
      <c r="V13" s="53"/>
      <c r="W13" s="53"/>
      <c r="X13" s="53"/>
      <c r="Y13" s="53"/>
      <c r="Z13" s="53"/>
    </row>
    <row r="14" spans="1:26" ht="14.25" customHeight="1">
      <c r="A14" s="86">
        <v>5</v>
      </c>
      <c r="B14" s="87"/>
      <c r="C14" s="88" t="s">
        <v>50</v>
      </c>
      <c r="D14" s="88"/>
      <c r="E14" s="88" t="s">
        <v>50</v>
      </c>
      <c r="F14" s="88"/>
      <c r="G14" s="88" t="s">
        <v>50</v>
      </c>
      <c r="H14" s="86"/>
      <c r="I14" s="86"/>
      <c r="J14" s="86"/>
      <c r="K14" s="86"/>
      <c r="L14" s="53"/>
      <c r="M14" s="53"/>
      <c r="N14" s="53"/>
      <c r="O14" s="53"/>
      <c r="P14" s="53"/>
      <c r="Q14" s="53"/>
      <c r="R14" s="53"/>
      <c r="S14" s="53"/>
      <c r="T14" s="53"/>
      <c r="U14" s="53"/>
      <c r="V14" s="53"/>
      <c r="W14" s="53"/>
      <c r="X14" s="53"/>
      <c r="Y14" s="53"/>
      <c r="Z14" s="53"/>
    </row>
    <row r="15" spans="1:26" ht="14.25" customHeight="1">
      <c r="A15" s="83" t="s">
        <v>51</v>
      </c>
      <c r="B15" s="83"/>
      <c r="C15" s="84"/>
      <c r="D15" s="84"/>
      <c r="E15" s="84"/>
      <c r="F15" s="84"/>
      <c r="G15" s="84"/>
      <c r="H15" s="85"/>
      <c r="I15" s="83"/>
      <c r="J15" s="83"/>
      <c r="K15" s="83"/>
      <c r="L15" s="53"/>
      <c r="M15" s="53"/>
      <c r="N15" s="53"/>
      <c r="O15" s="53"/>
      <c r="P15" s="53"/>
      <c r="Q15" s="53"/>
      <c r="R15" s="53"/>
      <c r="S15" s="53"/>
      <c r="T15" s="53"/>
      <c r="U15" s="53"/>
      <c r="V15" s="53"/>
      <c r="W15" s="53"/>
      <c r="X15" s="53"/>
      <c r="Y15" s="53"/>
      <c r="Z15" s="53"/>
    </row>
    <row r="16" spans="1:26" ht="14.25" customHeight="1">
      <c r="A16" s="86">
        <v>12</v>
      </c>
      <c r="B16" s="87"/>
      <c r="C16" s="88" t="s">
        <v>48</v>
      </c>
      <c r="D16" s="88" t="s">
        <v>49</v>
      </c>
      <c r="E16" s="88" t="s">
        <v>48</v>
      </c>
      <c r="F16" s="88" t="s">
        <v>49</v>
      </c>
      <c r="G16" s="88" t="s">
        <v>48</v>
      </c>
      <c r="H16" s="86"/>
      <c r="I16" s="86"/>
      <c r="J16" s="86"/>
      <c r="K16" s="86"/>
      <c r="L16" s="53"/>
      <c r="M16" s="53"/>
      <c r="N16" s="53"/>
      <c r="O16" s="53"/>
      <c r="P16" s="53"/>
      <c r="Q16" s="53"/>
      <c r="R16" s="53"/>
      <c r="S16" s="53"/>
      <c r="T16" s="53"/>
      <c r="U16" s="53"/>
      <c r="V16" s="53"/>
      <c r="W16" s="53"/>
      <c r="X16" s="53"/>
      <c r="Y16" s="53"/>
      <c r="Z16" s="53"/>
    </row>
    <row r="17" spans="1:26" ht="14.25" customHeight="1">
      <c r="A17" s="86">
        <v>13</v>
      </c>
      <c r="B17" s="87"/>
      <c r="C17" s="88" t="s">
        <v>48</v>
      </c>
      <c r="D17" s="88" t="s">
        <v>49</v>
      </c>
      <c r="E17" s="88" t="s">
        <v>48</v>
      </c>
      <c r="F17" s="88" t="s">
        <v>49</v>
      </c>
      <c r="G17" s="88" t="s">
        <v>48</v>
      </c>
      <c r="H17" s="86"/>
      <c r="I17" s="86"/>
      <c r="J17" s="86"/>
      <c r="K17" s="86"/>
      <c r="L17" s="53"/>
      <c r="M17" s="53"/>
      <c r="N17" s="53"/>
      <c r="O17" s="53"/>
      <c r="P17" s="53"/>
      <c r="Q17" s="53"/>
      <c r="R17" s="53"/>
      <c r="S17" s="53"/>
      <c r="T17" s="53"/>
      <c r="U17" s="53"/>
      <c r="V17" s="53"/>
      <c r="W17" s="53"/>
      <c r="X17" s="53"/>
      <c r="Y17" s="53"/>
      <c r="Z17" s="53"/>
    </row>
    <row r="18" spans="1:26" ht="14.25" customHeight="1">
      <c r="A18" s="86">
        <v>14</v>
      </c>
      <c r="B18" s="87"/>
      <c r="C18" s="88" t="s">
        <v>48</v>
      </c>
      <c r="D18" s="88" t="s">
        <v>48</v>
      </c>
      <c r="E18" s="88" t="s">
        <v>48</v>
      </c>
      <c r="F18" s="88" t="s">
        <v>48</v>
      </c>
      <c r="G18" s="88" t="s">
        <v>48</v>
      </c>
      <c r="H18" s="86"/>
      <c r="I18" s="86"/>
      <c r="J18" s="86"/>
      <c r="K18" s="86"/>
      <c r="L18" s="53"/>
      <c r="M18" s="53"/>
      <c r="N18" s="53"/>
      <c r="O18" s="53"/>
      <c r="P18" s="53"/>
      <c r="Q18" s="53"/>
      <c r="R18" s="53"/>
      <c r="S18" s="53"/>
      <c r="T18" s="53"/>
      <c r="U18" s="53"/>
      <c r="V18" s="53"/>
      <c r="W18" s="53"/>
      <c r="X18" s="53"/>
      <c r="Y18" s="53"/>
      <c r="Z18" s="53"/>
    </row>
    <row r="19" spans="1:26" ht="14.25" customHeight="1">
      <c r="A19" s="86">
        <v>15</v>
      </c>
      <c r="B19" s="87"/>
      <c r="C19" s="88" t="s">
        <v>48</v>
      </c>
      <c r="D19" s="88" t="s">
        <v>48</v>
      </c>
      <c r="E19" s="88" t="s">
        <v>48</v>
      </c>
      <c r="F19" s="88" t="s">
        <v>48</v>
      </c>
      <c r="G19" s="88" t="s">
        <v>48</v>
      </c>
      <c r="H19" s="86"/>
      <c r="I19" s="86"/>
      <c r="J19" s="86"/>
      <c r="K19" s="86"/>
      <c r="L19" s="53"/>
      <c r="M19" s="53"/>
      <c r="N19" s="53"/>
      <c r="O19" s="53"/>
      <c r="P19" s="53"/>
      <c r="Q19" s="53"/>
      <c r="R19" s="53"/>
      <c r="S19" s="53"/>
      <c r="T19" s="53"/>
      <c r="U19" s="53"/>
      <c r="V19" s="53"/>
      <c r="W19" s="53"/>
      <c r="X19" s="53"/>
      <c r="Y19" s="53"/>
      <c r="Z19" s="53"/>
    </row>
    <row r="20" spans="1:26" ht="14.25" customHeight="1">
      <c r="A20" s="86">
        <v>16</v>
      </c>
      <c r="B20" s="87"/>
      <c r="C20" s="88" t="s">
        <v>48</v>
      </c>
      <c r="D20" s="88" t="s">
        <v>48</v>
      </c>
      <c r="E20" s="88" t="s">
        <v>48</v>
      </c>
      <c r="F20" s="88" t="s">
        <v>48</v>
      </c>
      <c r="G20" s="88" t="s">
        <v>48</v>
      </c>
      <c r="H20" s="86"/>
      <c r="I20" s="86"/>
      <c r="J20" s="86"/>
      <c r="K20" s="86"/>
      <c r="L20" s="53"/>
      <c r="M20" s="53"/>
      <c r="N20" s="53"/>
      <c r="O20" s="53"/>
      <c r="P20" s="53"/>
      <c r="Q20" s="53"/>
      <c r="R20" s="53"/>
      <c r="S20" s="53"/>
      <c r="T20" s="53"/>
      <c r="U20" s="53"/>
      <c r="V20" s="53"/>
      <c r="W20" s="53"/>
      <c r="X20" s="53"/>
      <c r="Y20" s="53"/>
      <c r="Z20" s="53"/>
    </row>
    <row r="21" spans="1:26" ht="14.2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spans="1:26" ht="14.2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spans="1:26" ht="14.2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spans="1:26" ht="14.2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spans="1:26" ht="14.2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spans="1:26" ht="14.2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spans="1:26" ht="14.2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spans="1:26" ht="14.2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spans="1:26" ht="14.2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spans="1:26" ht="14.2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ht="14.2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spans="1:26" ht="14.2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spans="1:26" ht="14.2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spans="1:26" ht="14.2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spans="1:26" ht="14.2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spans="1:26" ht="14.2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spans="1:26" ht="14.2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spans="1:26" ht="14.2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spans="1:26" ht="14.2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spans="1:26" ht="14.2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spans="1:26" ht="14.2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spans="1:26" ht="14.2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spans="1:26" ht="14.2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spans="1:26" ht="14.2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spans="1:26" ht="14.2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spans="1:26" ht="14.2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spans="1:26" ht="14.2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spans="1:26" ht="14.2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spans="1:26" ht="14.2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spans="1:26" ht="14.2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spans="1:26" ht="14.2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spans="1:26" ht="14.2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spans="1:26" ht="14.2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spans="1:26" ht="14.2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spans="1:26" ht="14.2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spans="1:26" ht="14.2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spans="1:26" ht="14.2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spans="1:26" ht="14.2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spans="1:26" ht="14.2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spans="1:26" ht="14.2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spans="1:26" ht="14.2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spans="1:26" ht="14.2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spans="1:26" ht="14.2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spans="1:26" ht="14.2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spans="1:26" ht="14.2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spans="1:26" ht="14.2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spans="1:26" ht="14.2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spans="1:26" ht="14.2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spans="1:26" ht="14.2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spans="1:26" ht="14.2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spans="1:26" ht="14.2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spans="1:26" ht="14.2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spans="1:26" ht="14.2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spans="1:26" ht="14.2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ht="14.2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spans="1:26" ht="14.2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spans="1:26" ht="14.2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spans="1:26" ht="14.2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spans="1:26" ht="14.2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ht="14.2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spans="1:26" ht="14.2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spans="1:26" ht="14.2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spans="1:26" ht="14.2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spans="1:26" ht="14.2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spans="1:26" ht="14.2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spans="1:26" ht="14.2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4.2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spans="1:26" ht="14.2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ht="14.2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spans="1:26" ht="14.2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spans="1:26" ht="14.2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spans="1:26" ht="14.2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spans="1:26" ht="14.2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spans="1:26" ht="14.2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spans="1:26" ht="14.2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spans="1:26" ht="14.2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spans="1:26" ht="14.2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spans="1:26" ht="14.2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spans="1:26" ht="14.2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ht="14.2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4.2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4.2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4.2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4.2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4.2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4.2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4.2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4.2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4.2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4.2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4.2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4.2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4.2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4.2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4.2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4.2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4.2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4.2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4.2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4.2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4.2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4.2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4.2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4.2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4.2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4.2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4.2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4.2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4.2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4.2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4.2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4.2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4.2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4.2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4.2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4.2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4.2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4.2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4.2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4.2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4.2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4.2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4.2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4.2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4.2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4.2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4.2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4.2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4.2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4.2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4.2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4.2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4.2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4.2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4.2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4.2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4.2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4.2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4.2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4.2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4.2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4.2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4.2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4.2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4.2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4.2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4.2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4.2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4.2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4.2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4.2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4.2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4.2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4.2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4.2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4.2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4.2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4.2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4.2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4.2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4.2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4.2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4.2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4.2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4.2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4.2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4.2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4.2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4.2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4.2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4.2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4.2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4.2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4.2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4.2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4.2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4.2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4.2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4.2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4.2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4.2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4.2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4.2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4.2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4.2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4.2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4.2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4.2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4.2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4.2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4.2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4.2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4.2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4.2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4.2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4.2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4.2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4.2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4.2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4.2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4.2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4.2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4.2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4.2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4.2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4.2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4.2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4.2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4.2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4.2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4.2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4.2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4.2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4.2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4.2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4.2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4.2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4.2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4.2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4.2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4.2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4.2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4.2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4.2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4.2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4.2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4.2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4.2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4.2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4.2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4.2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4.2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4.2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4.2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4.2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4.2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4.2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4.2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4.2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4.2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4.2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4.2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4.2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4.2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4.2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4.2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4.2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4.2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4.2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4.2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4.2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4.2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4.2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4.2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4.2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4.2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4.2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4.2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4.2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4.2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4.2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4.2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4.2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4.2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4.2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4.2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4.2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4.2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4.2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4.2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4.2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4.2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4.2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4.2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4.2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4.2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4.2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4.2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4.2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4.2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4.2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4.2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4.2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4.2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4.2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4.2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4.2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4.2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4.2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4.2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4.2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4.2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4.2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4.2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4.2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4.2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4.2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4.2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4.2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4.2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4.2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4.2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4.2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4.2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4.2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4.2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4.2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4.2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4.2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4.2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4.2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4.2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4.2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4.2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4.2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4.2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4.2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4.2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4.2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4.2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4.2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4.2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4.2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4.2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4.2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4.2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4.2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4.2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4.2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4.2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4.2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4.2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4.2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4.2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4.2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4.2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4.2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4.2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4.2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4.2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4.2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4.2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4.2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4.2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4.2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4.2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4.2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4.2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4.2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4.2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4.2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4.2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4.2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4.2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4.2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4.2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4.2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4.2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4.2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4.2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4.2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4.2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4.2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4.2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4.2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4.2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4.2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4.2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4.2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4.2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4.2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4.2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4.2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4.2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4.2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4.2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4.2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4.2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4.2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4.2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4.2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4.2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4.2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4.2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4.2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4.2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4.2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4.2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4.2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4.2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4.2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4.2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4.2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4.2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4.2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4.2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4.2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4.2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4.2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4.2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4.2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4.2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4.2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4.2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4.2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4.2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4.2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4.2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4.2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4.2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4.2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4.2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4.2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4.2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4.2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4.2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4.2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4.2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4.2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4.2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4.2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4.2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4.2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4.2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4.2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4.2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4.2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4.2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4.2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4.2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4.2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4.2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4.2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4.2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4.2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4.2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4.2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4.2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4.2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4.2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4.2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4.2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4.2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4.2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4.2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4.2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4.2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4.2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4.2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4.2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4.2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4.2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4.2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4.2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4.2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4.2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4.2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4.2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4.2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4.2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4.2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4.2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4.2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4.2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4.2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4.2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4.2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4.2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4.2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4.2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4.2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4.2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4.2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4.2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4.2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4.2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4.2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4.2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4.2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4.2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4.2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4.2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4.2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4.2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4.2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4.2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4.2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4.2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4.2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4.2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4.2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4.2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4.2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4.2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4.2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4.2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4.2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4.2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4.2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4.2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4.2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4.2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4.2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4.2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4.2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4.2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4.2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4.2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4.2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4.2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4.2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4.2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4.2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4.2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4.2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4.2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4.2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4.2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4.2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4.2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4.2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4.2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4.2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4.2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4.2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4.2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4.2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4.2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4.2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4.2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4.2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4.2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4.2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4.2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4.2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4.2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4.2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4.2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4.2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4.2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4.2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4.2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4.2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4.2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4.2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4.2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4.2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4.2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4.2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4.2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4.2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4.2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4.2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4.2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4.2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4.2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4.2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4.2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4.2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4.2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4.2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4.2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4.2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4.2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4.2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4.2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4.2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4.2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4.2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4.2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4.2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4.2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4.2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4.2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4.2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4.2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4.2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4.2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4.2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4.2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4.2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4.2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4.2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4.2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4.2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4.2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4.2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4.2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4.2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4.2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4.2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4.2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4.2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4.2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4.2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4.2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4.2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4.2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4.2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4.2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4.2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4.2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4.2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4.2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4.2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4.2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4.2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4.2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4.2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4.2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4.2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4.2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4.2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4.2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4.2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4.2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4.2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4.2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4.2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4.2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4.2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4.2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4.2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4.2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4.2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4.2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4.2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4.2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4.2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4.2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4.2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4.2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4.2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4.2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4.2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4.2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4.2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4.2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4.2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4.2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4.2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4.2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4.2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4.2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4.2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4.2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4.2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4.2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4.2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4.2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4.2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4.2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4.2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4.2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4.2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4.2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4.2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4.2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4.2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4.2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4.2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4.2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4.2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4.2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4.2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4.2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4.2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4.2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4.2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4.2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4.2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4.2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4.2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4.2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4.2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4.2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4.2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4.2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4.2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4.2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4.2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4.2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4.2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4.2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4.2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4.2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4.2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4.2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4.2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4.2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4.2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4.2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4.2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4.2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4.2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4.2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4.2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4.2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4.2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4.2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4.2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4.2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4.2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4.2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4.2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4.2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4.2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4.2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4.2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4.2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4.2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4.2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4.2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4.2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4.2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4.2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4.2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4.2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4.2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4.2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4.2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4.2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4.2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4.2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4.2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4.2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4.2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4.2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4.2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4.2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4.2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4.2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4.2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4.2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4.2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4.2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4.2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4.2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4.2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4.2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4.2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4.2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4.2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4.2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4.2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4.2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4.2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4.2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4.2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4.2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4.2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4.2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4.2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4.2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4.2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4.2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4.2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4.2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4.2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4.2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4.2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4.2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4.2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4.2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4.2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4.2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4.2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4.2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4.2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4.2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4.2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4.2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4.2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4.2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4.2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4.2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4.2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4.2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4.2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4.2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4.2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4.2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4.2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4.2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4.2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4.2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4.2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4.2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4.2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4.2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4.2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4.2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4.2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4.2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4.2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4.2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4.2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4.2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4.2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4.2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4.2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4.2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4.2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4.2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4.2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4.2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4.2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4.2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4.2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4.2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4.2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4.2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4.2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4.2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4.2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4.2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4.2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4.2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4.2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4.2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4.2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4.2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4.2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4.2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4.2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4.2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4.2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4.2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4.2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4.2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4.2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4.2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4.2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4.2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4.2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4.2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4.2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4.2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4.2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4.2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4.2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4.2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4.2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4.2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4.2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4.2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4.2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4.2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4.2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4.2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4.2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4.2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4.2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4.2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4.2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4.2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4.2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4.2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4.2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4.2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4.2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4.2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4.2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4.2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4.2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4.2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4.2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4.2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4.2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4.2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4.2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4.2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4.2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4.2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4.2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4.2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4.2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4.2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4.2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4.2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4.2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4.2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4.2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4.2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4.2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4.2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4.2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4.2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4.2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4.2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4.2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4.2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4.2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4.2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4.2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4.2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4.2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4.2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4.2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4.2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4.2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4.2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4.2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4.2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4.2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4.2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4.2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4.2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4.2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4.2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4.2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4.2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4.2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4.2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4.2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4.2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4.2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4.2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4.2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4.2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4.2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4.2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4.2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4.2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4.2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4.2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4.2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4.2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4.2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4.2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4.2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4.2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4.2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4.2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4.2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4.2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4.2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4.2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4.2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4.2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4.2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4.2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4.2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4.2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4.2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4.2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4.2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4.2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4.2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4.2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4.2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4.2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4.2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4.2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4.2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4.2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4.2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4.2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4.2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4.2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4.2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4.2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4.2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4.2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4.2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4.2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4.2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4.2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4.2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4.2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4.2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4.2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4.2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4.2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4.2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4.2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4.2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4.2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4.2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4.2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TestReport</vt:lpstr>
      <vt:lpstr>Test cases</vt:lpstr>
      <vt:lpstr>Test cases API</vt:lpstr>
      <vt:lpstr>Permisison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Asus</cp:lastModifiedBy>
  <dcterms:created xsi:type="dcterms:W3CDTF">2019-04-08T09:14:46Z</dcterms:created>
  <dcterms:modified xsi:type="dcterms:W3CDTF">2023-02-22T04:06:15Z</dcterms:modified>
</cp:coreProperties>
</file>