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eolf/maincoon/"/>
    </mc:Choice>
  </mc:AlternateContent>
  <xr:revisionPtr revIDLastSave="0" documentId="13_ncr:1_{97289DDC-76CC-1F47-B54C-019EB081F5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テンプレート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 a="1"/>
  <c r="S5" i="2" s="1"/>
  <c r="Q5" i="2" a="1"/>
  <c r="Q5" i="2" s="1"/>
  <c r="O5" i="2" a="1"/>
  <c r="O5" i="2" s="1"/>
  <c r="T5" i="2" s="1"/>
  <c r="I5" i="2" a="1"/>
  <c r="I5" i="2" s="1"/>
  <c r="G5" i="2" a="1"/>
  <c r="G5" i="2" s="1"/>
  <c r="E5" i="2" a="1"/>
  <c r="E5" i="2" s="1"/>
  <c r="J5" i="2" s="1"/>
  <c r="D3" i="2"/>
  <c r="C3" i="2"/>
  <c r="E3" i="2" s="1"/>
  <c r="F3" i="2" s="1"/>
  <c r="T5" i="1"/>
  <c r="J5" i="1"/>
  <c r="F3" i="1"/>
  <c r="E3" i="1"/>
  <c r="D3" i="1"/>
  <c r="C3" i="1"/>
</calcChain>
</file>

<file path=xl/sharedStrings.xml><?xml version="1.0" encoding="utf-8"?>
<sst xmlns="http://schemas.openxmlformats.org/spreadsheetml/2006/main" count="482" uniqueCount="212">
  <si>
    <t>合計
店舗+EC</t>
  </si>
  <si>
    <t>販売</t>
  </si>
  <si>
    <t>原価</t>
  </si>
  <si>
    <t>粗利</t>
  </si>
  <si>
    <t>粗利率</t>
  </si>
  <si>
    <t>ECCUBE</t>
  </si>
  <si>
    <t xml:space="preserve">合計 : </t>
  </si>
  <si>
    <t>店舗</t>
  </si>
  <si>
    <t>売上</t>
  </si>
  <si>
    <t>販売日</t>
  </si>
  <si>
    <t>商品名</t>
  </si>
  <si>
    <t>販売個数</t>
  </si>
  <si>
    <t>単価</t>
  </si>
  <si>
    <t>合計</t>
  </si>
  <si>
    <t>2023-05-13</t>
  </si>
  <si>
    <t>DLMS■ウエスト・ボディバッグ オールドライト ヴィーガンレザー ブラック</t>
  </si>
  <si>
    <t>50.00%</t>
  </si>
  <si>
    <t>ハーレー純正■マフラークランプ（1個） スポーツスター・ダイナ・ソフテイル・ツーリングモデル用 [互換品65296-95A][65900012]</t>
  </si>
  <si>
    <t>32.01%</t>
  </si>
  <si>
    <t>【ゴールデンセール】MCS■アッパーヘッドランプ フライフェアリング グロスブラック 1973年以降XL、1991〜2017年ダイナなど</t>
  </si>
  <si>
    <t>-65.17%</t>
  </si>
  <si>
    <t>【バイク輸送】トランスポート料金</t>
  </si>
  <si>
    <t>nan%</t>
  </si>
  <si>
    <t>BELL■ベルヘルメットROGUE ローグ</t>
  </si>
  <si>
    <t>100.00%</t>
  </si>
  <si>
    <t>ハーレー用■エキゾーストポートガスケット2個セット/テーパー[OEM：65324-83A]</t>
  </si>
  <si>
    <t>57.18%</t>
  </si>
  <si>
    <t>【ゴールデンセール】パインバレー■ガレージフロアタイル チェッカープレート 32枚コンプリートキット グレー1色（エッジ、コーナーはブラック）</t>
  </si>
  <si>
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</si>
  <si>
    <t>-inf%</t>
  </si>
  <si>
    <t>S&amp;S■ステルス ティアドロップ エアクリーナー キット ツインカム電子スロットル用 クローム [170-0522][483266]</t>
  </si>
  <si>
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</si>
  <si>
    <t>72.61%</t>
  </si>
  <si>
    <t>クリアキン■ エクステンド ブレーキペダル クローム 14年以降ツーリング(ロワーフェアリング有り) Extended Brake Pedal Chrome [9672]</t>
  </si>
  <si>
    <t>15.74%</t>
  </si>
  <si>
    <t>【ゴールデンセール】マックホール■APOLLO フルフェイスヘルメット アポロ/マットブラック McHAL Enterprises Inc.</t>
  </si>
  <si>
    <t>49.00%</t>
  </si>
  <si>
    <t>PPL■ディレクトリンクフラッシュチューニング</t>
  </si>
  <si>
    <t>ヒートマスター HeatMaster【2022-23 AWモデル】12V ヒートインナージャケット スポーツモデル 7A(フルスペックモデル) Lサイズ ブラック</t>
  </si>
  <si>
    <t>-12.16%</t>
  </si>
  <si>
    <t>CFR■フルートマフラー クローム　95〜16年ツーリング　[CFR-FLH002C]</t>
  </si>
  <si>
    <t>39.62%</t>
  </si>
  <si>
    <t>スラッシンサプライ■ハンドルバーバッグ プラス ブラック ThrashinSupply Handlebar Bag PLUS - Black</t>
  </si>
  <si>
    <t>19.83%</t>
  </si>
  <si>
    <t>S＆S パワーチューン・デュアルズ　触媒レス・エキパイ</t>
  </si>
  <si>
    <t>21.36%</t>
  </si>
  <si>
    <t>バンス＆ハインズ■VO2 Falcon専用レインソック</t>
  </si>
  <si>
    <t>38.06%</t>
  </si>
  <si>
    <t>マフラー 交換　　フルエキ</t>
  </si>
  <si>
    <t>キジマ■ナンバーレイダウンブラケット ブラック  KIJIMA License Plate Laydown Stay Black for Harley-Davidson</t>
  </si>
  <si>
    <t>10.10%</t>
  </si>
  <si>
    <t>エアクリーナー交換工賃</t>
  </si>
  <si>
    <t>バッテリーテンダー■デジタルボルテージインジケーター（電圧測定器） 液晶ディスプレイ Digital Voltage Indicator with LCD Display [BT-081-0157] [3807-0232]</t>
  </si>
  <si>
    <t>27.27%</t>
  </si>
  <si>
    <t>Fueling カムチェストアップキット 7215 Race Series® Camchest Kit</t>
  </si>
  <si>
    <t>28.50%</t>
  </si>
  <si>
    <t>コルビン■ソロサドルシート【スポーツスターS】</t>
  </si>
  <si>
    <t>0.66%</t>
  </si>
  <si>
    <t>取り付け/交換工賃　工数(h)x基本料金</t>
  </si>
  <si>
    <t>13.19%</t>
  </si>
  <si>
    <t>ウエスコ■WESTCO　AGMバッテリー97年以降ツーリングモデル　OEM:66010-97　[WCP30][9800-4040]</t>
  </si>
  <si>
    <t>19.97%</t>
  </si>
  <si>
    <t>オーシャンビートル■BEETLE SHORTY4 専用インナー ペイズリー / ブラック</t>
  </si>
  <si>
    <t>32.99%</t>
  </si>
  <si>
    <t>しっかり点検整備L　＋　法定24ヶ月点検　（ツーリング・M8ツーリング等)</t>
  </si>
  <si>
    <t>パインバレーオリジナル■マルチヘッダーバッフル エキパイ装着式汎用消音バッフル (2個セット) [PV-MHB]</t>
  </si>
  <si>
    <t>継続車検　ライン代行　運輸支局車両運搬　ステッカー継続車検</t>
  </si>
  <si>
    <t>【ゴールデンセール】BELL■SRT モジュラー プレデター マットブラック/グロスブラック BELL HELMET SRT MODULAR PREDATOR BLACKOUT MATTE-GLOSS</t>
  </si>
  <si>
    <t>2020年4月1日以降　自賠責保険25ヶ月　法定費用（非課税分）　※車検切れ時適用</t>
  </si>
  <si>
    <t>【ゴールデンセール】アトラス■スロットルロック トップキット ポリッシュ ATLAS Throttle Lock [ATKP02]</t>
  </si>
  <si>
    <t>-80.79%</t>
  </si>
  <si>
    <t>重量税　13年未満　法定費用（非課税分）</t>
  </si>
  <si>
    <t>8H-3SR6-FMQS LIDLOX■スマートヘルメットロック リッドロックス マットブラック ハーレー用 [Lid-2001-B] 【1個】 | LIDLOX■スマートヘルメットロック リッドロックス マットブラック ハーレー用 [Lid-2001-B]</t>
  </si>
  <si>
    <t>59.43%</t>
  </si>
  <si>
    <t>継続検査費用　印紙代　法定費用（非課税分）</t>
  </si>
  <si>
    <t>F-LOCK■エフロック 強防振 TK プロテクトZホルダー ボールマウント スマホホルダー（4.7インチ〜6.7インチ対応）</t>
  </si>
  <si>
    <t>14.44%</t>
  </si>
  <si>
    <t>ショートパーツ代</t>
  </si>
  <si>
    <t>フリークマウント■ フリークマウント ビレット スマートフォンホルダー ブラック</t>
  </si>
  <si>
    <t>35.00%</t>
  </si>
  <si>
    <t>PVオリジナル　プラチナブラック エンジンオイル/プラチナプライマリーオイル/プラチナミッションオイル　ツーリングモデル　（工賃・Oリング込み)</t>
  </si>
  <si>
    <t>プレシジョンビレット■フロアボード ダークサイド ライダー用 ブラック【ツーリング】</t>
  </si>
  <si>
    <t>23.96%</t>
  </si>
  <si>
    <t>未登録商品</t>
  </si>
  <si>
    <t>プレシジョンビレット■フロアボード ダークサイド パッセンジャー用 ブラック【ツーリング】</t>
  </si>
  <si>
    <t>23.92%</t>
  </si>
  <si>
    <t>プレシジョンビレット■フューエルドア ダークサイド ブラック【08年以降ツーリング】</t>
  </si>
  <si>
    <t>24.16%</t>
  </si>
  <si>
    <t>AVON 　エイボン   AV91 Cobra Chrome F　　130/60B21 63V TL</t>
  </si>
  <si>
    <t>サドルマン■ アドベンチャーツアーローシート カーボンファイバー柄 【パンアメリカ】 Saddlemen Adventure Tour Low Seat Carbon Fiber for 21-22 RA1250</t>
  </si>
  <si>
    <t>-173.08%</t>
  </si>
  <si>
    <t>AVON    	AV92 Cobra Chrome R　　260/40VR18 84V TL</t>
  </si>
  <si>
    <t>12.00%</t>
  </si>
  <si>
    <t>パインバレー＆オーシャンビートル■BEETLE LAC ビンテージスタイル極小ジェットヘルメット/スレートグレー</t>
  </si>
  <si>
    <t>39.50%</t>
  </si>
  <si>
    <t>タイヤ　前後　暫定金額</t>
  </si>
  <si>
    <t>スプリントフィルター■ウォータープルーフ エアフィルター 【S&amp;Sステルスエアクリーナーキット専用】 Sprint Filter Waterproof Air Filter for S&amp;S Stealth</t>
  </si>
  <si>
    <t>44.34%</t>
  </si>
  <si>
    <t>タイヤ処分料（1本）</t>
  </si>
  <si>
    <t>【熱対策】フルゲイン■太ももを熱から守る ヒートガード カーボン スポーツスターS用 ヒートシールド [FG-SS-RH1250SC]</t>
  </si>
  <si>
    <t>20.00%</t>
  </si>
  <si>
    <t>PVオリジナル　プラチナ エンジンオイル/プライマリーオイル/ミッションオイル　TCソフテイル・ダイナモデル　（工賃・Oリング込み)</t>
  </si>
  <si>
    <t>ジャパンセーフティーネット■ カエルネジ 【交通安全のお守り代わりに】 JAPAN SAFETY NET frogbolt</t>
  </si>
  <si>
    <t>36.00%</t>
  </si>
  <si>
    <t>ハーレー純正■スーパープレミアム５オイルフィルター　ブラック [63731-99A]</t>
  </si>
  <si>
    <t>-197.20%</t>
  </si>
  <si>
    <t>バンス＆ハインズ■消音効果　クワイエットバッフル　ツインスラッシュ＆MAMBA用 2本セット Vance&amp;Hines Twin Slash [1861-0571][VH7018]</t>
  </si>
  <si>
    <t>32.29%</t>
  </si>
  <si>
    <t>オイルフィルター交換工賃</t>
  </si>
  <si>
    <t>2023-05-14</t>
  </si>
  <si>
    <t>SWITCH,BRAKE(PO)</t>
  </si>
  <si>
    <t>30.09%</t>
  </si>
  <si>
    <t>デイトナ■ハーレー用インチ工具セット【43ピース】 [90408]</t>
  </si>
  <si>
    <t>-0.47%</t>
  </si>
  <si>
    <t>BELL■ベルヘルメット ブリット ブラックソリッド</t>
  </si>
  <si>
    <t>41.30%</t>
  </si>
  <si>
    <t>パインバレーオリジナル■低音バッフル 「鼓動」 バンス＆ハインズ ショートショット/サイドショット/ビッグショット/ストレートショット用 2本セット - 予約</t>
  </si>
  <si>
    <t>49.50%</t>
  </si>
  <si>
    <t>BLADE RIDER HELMET■ブレイドライダー MOTOシリーズ専用 シールドゴーグル ミラースモーク</t>
  </si>
  <si>
    <t>15.00%</t>
  </si>
  <si>
    <t>【マフラー交換に必須】パインバレーオリジナル■2017年以降スポーツスター・ダイナ・ソフテイル用マフラージョイントガスケット2個セット [PV-17GK][65900017]</t>
  </si>
  <si>
    <t>【ゴールデンセール】コブラ■ネイバーヘイター 3インチ スリップオンマフラー ブラック 【2018年以降 ソフテイル】</t>
  </si>
  <si>
    <t>-2.96%</t>
  </si>
  <si>
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</si>
  <si>
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</si>
  <si>
    <t>51.02%</t>
  </si>
  <si>
    <t>ハーレー純正■ フラッシュマウント フュエルキャップ グロスブラック 【18年以降 FXBB、FXBR】 Harley Davidson  Flush-Mount Fuel Cap Gloss Black [61100134]</t>
  </si>
  <si>
    <t>39.32%</t>
  </si>
  <si>
    <t>パインバレーオリジナル■【ハーレー専用】100%化学合成プラチナ・プライマリーオイル [PV-PM2050]プラチナオイル</t>
  </si>
  <si>
    <t>70.19%</t>
  </si>
  <si>
    <t>ドラッグスペシャリティーズ■ナンバープレートブラケット取り付け用 ラバーガスケット （1個売り）</t>
  </si>
  <si>
    <t>25.00%</t>
  </si>
  <si>
    <t>OEM■ターンシグナルスイッチ エクステンションキャップ ブラック 14年〜22年スポーツスター、12年以降ダイナ、11年以降ソフテイル用 [OEM:71500177] [2106-0360] [920224]</t>
  </si>
  <si>
    <t>21.32%</t>
  </si>
  <si>
    <t>ハーレー純正■スポーツスター用サイドカバーマウントキット 04年以降XL用 [70417-04E]</t>
  </si>
  <si>
    <t>43.22%</t>
  </si>
  <si>
    <t>ダイノマン■スムースバルブ '04以降スポーツスター用 純正タイプ　2個セット  [SMV-001]</t>
  </si>
  <si>
    <t>28.60%</t>
  </si>
  <si>
    <t>BELL■ブルーザー マットブラック</t>
  </si>
  <si>
    <t>26.67%</t>
  </si>
  <si>
    <t>BELL■ブルーザー Broozer シールド ダークスモーク BELL Helmet</t>
  </si>
  <si>
    <t>デグナー■レザー ツーリング メッシュグローブ ブラウン【XL】 TG-59M DEGNER LEATHER TOURING MESH GLOVE</t>
  </si>
  <si>
    <t>カスタムダイナミクス■CUSTOM DYNAMICS PROBEAM　LEDテールライト　スモーク　ナンバー用ウィンドウ付 [2010-1363][PB-TL-LPW-S]</t>
  </si>
  <si>
    <t>25.89%</t>
  </si>
  <si>
    <t>クロススレッドサイクル■クロススレッドMXシフター</t>
  </si>
  <si>
    <t>-157.79%</t>
  </si>
  <si>
    <t>【ゴールデンセール】Trask■トラスクパフォーマンス【ブローバイ削減】チェック M8ソフテイル・ツーリング用 ベントトランストップカバー ブラック</t>
  </si>
  <si>
    <t>33.45%</t>
  </si>
  <si>
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</si>
  <si>
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</si>
  <si>
    <t>72.63%</t>
  </si>
  <si>
    <t>パインバレーオリジナル■【ハーレー専用】プラチナ・ギアオイル（トランスミッション用） [PV-G80140]プラチナオイル</t>
  </si>
  <si>
    <t>65.47%</t>
  </si>
  <si>
    <t>LIDLOX■スマートヘルメットロック リッドロックス マットブラック ハーレー用 [Lid-2001-B]</t>
  </si>
  <si>
    <t>46.14%</t>
  </si>
  <si>
    <t>Lidlox■スマートヘルメットロック　リッドロックス 04年以降スポーツスター用（6mmボルト3種付属/国産車にも使用可）ユニバーサルヘルメットロック/マットブラック [Lid-2003-B]</t>
  </si>
  <si>
    <t>パインバレーオリジナル■ マフラージョイントガスケット 2個セット 【17年以降 スポーツスター・ダイナ・ソフテイル 用】</t>
  </si>
  <si>
    <t>CROPS（クロップス）■UNI-Q（ユニーク） ダイヤルロック式ヘルメットロック 30cmワイヤー付属（ブラック）[CP-SPD07-SHTBK]</t>
  </si>
  <si>
    <t>23.85%</t>
  </si>
  <si>
    <t>SAN DIEGO CUSTOMS■サンディエゴカスタムズ グリッパーシート 2018年以降ソフテイルFXLR/S/ST、FLSB,用 ブラックステッチ</t>
  </si>
  <si>
    <t>37.77%</t>
  </si>
  <si>
    <t>パワープラント■シートスクリュー 1/4-20 シルバー</t>
  </si>
  <si>
    <t>16.39%</t>
  </si>
  <si>
    <t>パワープラント■P16 MXベント ガスキャップ ゴールド【M8モデル】</t>
  </si>
  <si>
    <t>パインバレーオリジナル■【ハーレー専用】100%化学合成プラチナ・エンジンオイル [PV-PT2050]</t>
  </si>
  <si>
    <t>41.90%</t>
  </si>
  <si>
    <t>57.41%</t>
  </si>
  <si>
    <t>PV-PTBK-5　以下、セット商品展開</t>
  </si>
  <si>
    <t>57.22%</t>
  </si>
  <si>
    <t>PV-PTBK-5　パインバレーオリジナル■【ハーレー専用】プラチナブラック・エンジンオイル用　タングステン添加剤</t>
  </si>
  <si>
    <t>PV-PTBK-5　パインバレーオリジナル■プラチナブラック エンジンオイル【添加剤なし】</t>
  </si>
  <si>
    <t>パインバレーオリジナル■プラチナショット ハーレーが踊り狂う添加剤 【多層フラーレン・二硫化タングステン】/1本  5,970円</t>
  </si>
  <si>
    <t>77.39%</t>
  </si>
  <si>
    <t>パインバレーオリジナル■M8ソフテイル ミッドコン用 ブレーキペダル高さ 調整式アジャスタブルブレーキリンケージ リンクルブラック</t>
  </si>
  <si>
    <t>【ゴールデンセール】Dimple■ディンプル オイルフィルター用 超強力マグネット スーパーブラックホール 4個セット ハーレーダビッドソン全車種適合 [DIM-SBH4]</t>
  </si>
  <si>
    <t>20.45%</t>
  </si>
  <si>
    <t>【ゴールデンセール】Dimple■ディンプル スタンダード型超強力マグネット オイルドレンプラグ （SS1/2インチ×20×1/2インチ） 1本　2000年以降モデル</t>
  </si>
  <si>
    <t>バンス＆ハインズ■プロパイプ コンペティションバッフル Vance&amp;Hines [26529][1861-0709][VH7045]</t>
  </si>
  <si>
    <t>-1.00%</t>
  </si>
  <si>
    <t>キジマ■ヘルメットロック ブラック【パンアメリカ】</t>
  </si>
  <si>
    <t>22.54%</t>
  </si>
  <si>
    <t>Koso■D2 マルチファンクションメーター 【18年以降  FXBB、FXBBS、FXBR、FXBRS、FXST】</t>
  </si>
  <si>
    <t>48.91%</t>
  </si>
  <si>
    <t>ロックフォーム■Rokform iPhone11 Pro専用 スマホケース クリスタル ブラック スマホカバー ポリカーボネート ワイヤレス充電 Crystal アイフォン 11プロ</t>
  </si>
  <si>
    <t>-11.33%</t>
  </si>
  <si>
    <t>キジマ■ETC取付ステー ブラック 【ナイトスター用】 Kijima ETC Mounting Stay Black for Nightster RH975</t>
  </si>
  <si>
    <t>パインバレーオリジナル■ O2センサーキャンセラー 【22年以降 RH975 ナイトスター用】 Pinevalley Original O2 sensor canceller NIGHTSTER ハーレー O2キャンセラー</t>
  </si>
  <si>
    <t>55.56%</t>
  </si>
  <si>
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</si>
  <si>
    <t>IPHONE 13 MINI用 TPU・ポリカーボネイト製ケース QUAD LOCK(クアッド ロック) 国内正規品 ブラック</t>
  </si>
  <si>
    <t>33.94%</t>
  </si>
  <si>
    <t>ダイノマン■スムースバルブ '04以降スポーツスター用 S&amp;Sステルスエアクリーナー用　2個セット [SMV-005]</t>
  </si>
  <si>
    <t>24.57%</t>
  </si>
  <si>
    <t>GANGSTAR SHOWKAI■3rdモデル Tシャツ ブラック/シルバー</t>
  </si>
  <si>
    <t>アドサウンド■ 専用マイク addSound microphone 音声通話</t>
  </si>
  <si>
    <t>アドサウンド■専用追加プレート 【ホワイト】 addSound plate 左右セット</t>
  </si>
  <si>
    <t>【抜群の操作性＆良質サウンド】 アドサウンド■ 次世代ヘルメットスピーカー 【ホワイト】 addSound 骨伝導 Bluetooth ワイヤレス 高音質 バイク</t>
  </si>
  <si>
    <t>7.52%</t>
  </si>
  <si>
    <t>オーシャンビートル■BEETLE SHORTY4 ビンテージスタイル ハーフキャップヘルメット ショーティー4/アイボリー/ブラックチンカップ</t>
  </si>
  <si>
    <t>33.00%</t>
  </si>
  <si>
    <t>【ゴールデンセール】【22年モデル】 ヒートマスター■Heat Master 12V 電熱ウェア ヒートインナージャケット スポーツ 7AMP Lサイズ</t>
  </si>
  <si>
    <t>-35.06%</t>
  </si>
  <si>
    <t>サンダンス■マイクロクリーニング ハイパーオイルフィルター スミクロ</t>
  </si>
  <si>
    <t>【ゴールデンセール】プログレッシブ■465シリーズ スタンダード ブラック 18年以降ソフテイル用　343mm</t>
  </si>
  <si>
    <t>LIDLOX ヘルメット盗難防止 スマートヘルメットロック ハーレー用 リッドロックス マットブラック 防犯</t>
  </si>
  <si>
    <t>57.35%</t>
  </si>
  <si>
    <t>【ゴールデンセール】パインバレーオリジナル■ ハーレー シフトペグ (ブラックアルマイト)</t>
  </si>
  <si>
    <t>69.16%</t>
  </si>
  <si>
    <t>パフォーマンスマシン■Max Hpエアクリーナー用レインソックス [0206-0127]</t>
  </si>
  <si>
    <t>41.14%</t>
  </si>
  <si>
    <t>【ゴールデンセール】パフォーマンスマシン■Performance Machine MAX HP Air Cleaners Contrast Cut エアクリーナーキット/コントラスト 91年以降 スポーツスター　[0206-2080-BM][1010-1325]</t>
  </si>
  <si>
    <t>-21.16%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</si>
</sst>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&quot;¥&quot;#,##0_);[Red]\(&quot;¥&quot;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>
      <alignment vertical="center"/>
    </xf>
    <xf numFmtId="38" fontId="2" fillId="0" borderId="0">
      <alignment vertical="center"/>
    </xf>
  </cellStyleXfs>
  <cellXfs count="41">
    <xf numFmtId="0" fontId="0" fillId="0" borderId="0" xfId="0">
      <alignment vertical="center"/>
    </xf>
    <xf numFmtId="9" fontId="2" fillId="0" borderId="0" xfId="1">
      <alignment vertical="center"/>
    </xf>
    <xf numFmtId="0" fontId="0" fillId="0" borderId="0" xfId="0" applyAlignment="1"/>
    <xf numFmtId="38" fontId="0" fillId="0" borderId="0" xfId="2" applyFont="1" applyAlignment="1">
      <alignment horizontal="right" vertical="center"/>
    </xf>
    <xf numFmtId="176" fontId="0" fillId="3" borderId="0" xfId="1" applyNumberFormat="1" applyFont="1" applyFill="1" applyAlignment="1">
      <alignment horizontal="right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3" xfId="0" applyFont="1" applyBorder="1">
      <alignment vertical="center"/>
    </xf>
    <xf numFmtId="9" fontId="3" fillId="0" borderId="4" xfId="1" applyFont="1" applyBorder="1">
      <alignment vertical="center"/>
    </xf>
    <xf numFmtId="55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38" fontId="6" fillId="0" borderId="1" xfId="2" applyFont="1" applyBorder="1" applyAlignment="1">
      <alignment horizontal="right" vertical="center"/>
    </xf>
    <xf numFmtId="176" fontId="6" fillId="2" borderId="1" xfId="1" applyNumberFormat="1" applyFont="1" applyFill="1" applyBorder="1" applyAlignment="1">
      <alignment horizontal="right" vertical="center"/>
    </xf>
    <xf numFmtId="0" fontId="4" fillId="0" borderId="5" xfId="0" applyFont="1" applyBorder="1">
      <alignment vertical="center"/>
    </xf>
    <xf numFmtId="9" fontId="4" fillId="0" borderId="0" xfId="1" applyFont="1">
      <alignment vertical="center"/>
    </xf>
    <xf numFmtId="0" fontId="4" fillId="0" borderId="5" xfId="0" applyFont="1" applyBorder="1" applyAlignment="1">
      <alignment horizontal="right" vertical="center"/>
    </xf>
    <xf numFmtId="0" fontId="0" fillId="0" borderId="5" xfId="0" applyBorder="1" applyAlignment="1"/>
    <xf numFmtId="0" fontId="4" fillId="0" borderId="9" xfId="0" applyFont="1" applyBorder="1" applyAlignment="1">
      <alignment horizontal="right" vertical="center"/>
    </xf>
    <xf numFmtId="177" fontId="5" fillId="0" borderId="9" xfId="0" applyNumberFormat="1" applyFont="1" applyBorder="1" applyAlignment="1"/>
    <xf numFmtId="177" fontId="5" fillId="0" borderId="9" xfId="0" applyNumberFormat="1" applyFont="1" applyBorder="1">
      <alignment vertical="center"/>
    </xf>
    <xf numFmtId="9" fontId="5" fillId="0" borderId="10" xfId="1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9" fontId="3" fillId="0" borderId="12" xfId="0" applyNumberFormat="1" applyFont="1" applyBorder="1">
      <alignment vertical="center"/>
    </xf>
    <xf numFmtId="9" fontId="3" fillId="0" borderId="13" xfId="1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38" fontId="6" fillId="0" borderId="12" xfId="2" applyFont="1" applyBorder="1" applyAlignment="1">
      <alignment horizontal="right" vertical="center"/>
    </xf>
    <xf numFmtId="176" fontId="6" fillId="2" borderId="13" xfId="1" applyNumberFormat="1" applyFont="1" applyFill="1" applyBorder="1" applyAlignment="1">
      <alignment horizontal="right" vertical="center"/>
    </xf>
    <xf numFmtId="38" fontId="6" fillId="0" borderId="8" xfId="2" applyFont="1" applyBorder="1" applyAlignment="1">
      <alignment horizontal="center" vertical="center" wrapText="1"/>
    </xf>
    <xf numFmtId="0" fontId="0" fillId="0" borderId="14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/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15" xfId="0" applyBorder="1" applyAlignment="1"/>
    <xf numFmtId="0" fontId="4" fillId="0" borderId="5" xfId="0" applyFont="1" applyBorder="1" applyAlignment="1">
      <alignment horizontal="center" vertical="center"/>
    </xf>
    <xf numFmtId="38" fontId="6" fillId="0" borderId="1" xfId="2" applyFont="1" applyBorder="1" applyAlignment="1">
      <alignment horizontal="center" vertical="center" wrapText="1"/>
    </xf>
    <xf numFmtId="0" fontId="0" fillId="0" borderId="2" xfId="0" applyBorder="1" applyAlignment="1"/>
    <xf numFmtId="0" fontId="4" fillId="0" borderId="7" xfId="0" applyFont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2"/>
  <sheetViews>
    <sheetView tabSelected="1" zoomScale="106" workbookViewId="0">
      <pane ySplit="7" topLeftCell="A8" activePane="bottomLeft" state="frozen"/>
      <selection pane="bottomLeft" activeCell="F11" sqref="F11"/>
    </sheetView>
  </sheetViews>
  <sheetFormatPr baseColWidth="10" defaultRowHeight="20"/>
  <cols>
    <col min="2" max="2" width="15.85546875" style="2" bestFit="1" customWidth="1"/>
    <col min="3" max="3" width="14.5703125" style="2" bestFit="1" customWidth="1"/>
    <col min="4" max="5" width="12.140625" style="2" bestFit="1" customWidth="1"/>
    <col min="6" max="6" width="10.5703125" style="2" bestFit="1" customWidth="1"/>
    <col min="7" max="8" width="18.5703125" style="2" bestFit="1" customWidth="1"/>
    <col min="9" max="9" width="15.85546875" style="2" bestFit="1" customWidth="1"/>
    <col min="10" max="10" width="9.28515625" style="1" bestFit="1" customWidth="1"/>
    <col min="12" max="13" width="6.85546875" style="2" bestFit="1" customWidth="1"/>
    <col min="14" max="14" width="8.5703125" style="2" bestFit="1" customWidth="1"/>
    <col min="15" max="15" width="5.140625" style="2" bestFit="1" customWidth="1"/>
    <col min="16" max="16" width="9.28515625" style="2" bestFit="1" customWidth="1"/>
    <col min="17" max="17" width="18.5703125" style="2" bestFit="1" customWidth="1"/>
    <col min="18" max="19" width="15.85546875" style="2" bestFit="1" customWidth="1"/>
    <col min="20" max="20" width="7.5703125" style="1" bestFit="1" customWidth="1"/>
  </cols>
  <sheetData>
    <row r="1" spans="2:20" ht="33" customHeight="1" thickBot="1">
      <c r="B1" s="9">
        <v>45047</v>
      </c>
      <c r="C1" s="10"/>
      <c r="D1" s="10"/>
      <c r="E1" s="10"/>
      <c r="F1" s="10"/>
      <c r="G1" s="10"/>
      <c r="I1"/>
    </row>
    <row r="2" spans="2:20" ht="33" customHeight="1">
      <c r="B2" s="30" t="s">
        <v>0</v>
      </c>
      <c r="C2" s="26" t="s">
        <v>1</v>
      </c>
      <c r="D2" s="26" t="s">
        <v>2</v>
      </c>
      <c r="E2" s="26" t="s">
        <v>3</v>
      </c>
      <c r="F2" s="27" t="s">
        <v>4</v>
      </c>
      <c r="I2" s="1"/>
      <c r="J2"/>
      <c r="S2" s="1"/>
      <c r="T2"/>
    </row>
    <row r="3" spans="2:20" ht="33" customHeight="1" thickBot="1">
      <c r="B3" s="31"/>
      <c r="C3" s="28">
        <f>G5+Q5</f>
        <v>3196373</v>
      </c>
      <c r="D3" s="28">
        <f>H5+R5</f>
        <v>1746831</v>
      </c>
      <c r="E3" s="28">
        <f>I5+S5</f>
        <v>596702</v>
      </c>
      <c r="F3" s="29">
        <f>(C3-D3)/C3</f>
        <v>0.45349588424129472</v>
      </c>
      <c r="I3" s="1"/>
      <c r="J3"/>
      <c r="S3" s="1"/>
      <c r="T3"/>
    </row>
    <row r="4" spans="2:20" ht="21" customHeight="1" thickBot="1">
      <c r="B4"/>
      <c r="C4" s="3"/>
      <c r="D4" s="3"/>
      <c r="E4" s="3"/>
      <c r="F4" s="3"/>
      <c r="G4" s="4"/>
      <c r="I4"/>
    </row>
    <row r="5" spans="2:20" ht="31" customHeight="1">
      <c r="B5" s="34" t="s">
        <v>5</v>
      </c>
      <c r="C5" s="35"/>
      <c r="D5" s="35"/>
      <c r="E5" s="36"/>
      <c r="F5" s="18" t="s">
        <v>6</v>
      </c>
      <c r="G5" s="19">
        <v>1793383</v>
      </c>
      <c r="H5" s="20">
        <v>1204885</v>
      </c>
      <c r="I5" s="19">
        <v>399978</v>
      </c>
      <c r="J5" s="21">
        <f>(G5-H5)/G5</f>
        <v>0.32814964790008605</v>
      </c>
      <c r="L5" s="34" t="s">
        <v>7</v>
      </c>
      <c r="M5" s="35"/>
      <c r="N5" s="35"/>
      <c r="O5" s="36"/>
      <c r="P5" s="18" t="s">
        <v>6</v>
      </c>
      <c r="Q5" s="19">
        <v>1402990</v>
      </c>
      <c r="R5" s="20">
        <v>541946</v>
      </c>
      <c r="S5" s="19">
        <v>196724</v>
      </c>
      <c r="T5" s="21">
        <f>(Q5-R5)/Q5</f>
        <v>0.61372069651244843</v>
      </c>
    </row>
    <row r="6" spans="2:20" ht="20" customHeight="1">
      <c r="B6" s="7"/>
      <c r="C6" s="5"/>
      <c r="D6" s="5"/>
      <c r="E6" s="32" t="s">
        <v>8</v>
      </c>
      <c r="F6" s="33"/>
      <c r="G6" s="32" t="s">
        <v>2</v>
      </c>
      <c r="H6" s="33"/>
      <c r="I6" s="6"/>
      <c r="J6" s="8"/>
      <c r="L6" s="7"/>
      <c r="M6" s="5"/>
      <c r="N6" s="5"/>
      <c r="O6" s="32" t="s">
        <v>8</v>
      </c>
      <c r="P6" s="33"/>
      <c r="Q6" s="32" t="s">
        <v>2</v>
      </c>
      <c r="R6" s="33"/>
      <c r="S6" s="6"/>
      <c r="T6" s="8"/>
    </row>
    <row r="7" spans="2:20" ht="20" customHeight="1" thickBot="1">
      <c r="B7" s="22" t="s">
        <v>9</v>
      </c>
      <c r="C7" s="23" t="s">
        <v>10</v>
      </c>
      <c r="D7" s="23" t="s">
        <v>11</v>
      </c>
      <c r="E7" s="23" t="s">
        <v>12</v>
      </c>
      <c r="F7" s="23" t="s">
        <v>13</v>
      </c>
      <c r="G7" s="23" t="s">
        <v>12</v>
      </c>
      <c r="H7" s="23" t="s">
        <v>13</v>
      </c>
      <c r="I7" s="24" t="s">
        <v>3</v>
      </c>
      <c r="J7" s="25" t="s">
        <v>4</v>
      </c>
      <c r="L7" s="22" t="s">
        <v>9</v>
      </c>
      <c r="M7" s="23" t="s">
        <v>10</v>
      </c>
      <c r="N7" s="23" t="s">
        <v>11</v>
      </c>
      <c r="O7" s="23" t="s">
        <v>12</v>
      </c>
      <c r="P7" s="23" t="s">
        <v>13</v>
      </c>
      <c r="Q7" s="23" t="s">
        <v>12</v>
      </c>
      <c r="R7" s="23" t="s">
        <v>13</v>
      </c>
      <c r="S7" s="24" t="s">
        <v>3</v>
      </c>
      <c r="T7" s="25" t="s">
        <v>4</v>
      </c>
    </row>
    <row r="8" spans="2:20">
      <c r="B8" t="s">
        <v>14</v>
      </c>
      <c r="C8" t="s">
        <v>15</v>
      </c>
      <c r="D8">
        <v>1</v>
      </c>
      <c r="E8">
        <v>13200</v>
      </c>
      <c r="F8">
        <v>13200</v>
      </c>
      <c r="G8">
        <v>6600</v>
      </c>
      <c r="H8">
        <v>6600</v>
      </c>
      <c r="I8">
        <v>6600</v>
      </c>
      <c r="J8" t="s">
        <v>16</v>
      </c>
      <c r="L8" t="s">
        <v>14</v>
      </c>
      <c r="M8" t="s">
        <v>17</v>
      </c>
      <c r="N8">
        <v>1</v>
      </c>
      <c r="O8">
        <v>2140</v>
      </c>
      <c r="P8">
        <v>2140</v>
      </c>
      <c r="Q8">
        <v>1455</v>
      </c>
      <c r="R8">
        <v>1455</v>
      </c>
      <c r="S8">
        <v>685</v>
      </c>
      <c r="T8" t="s">
        <v>18</v>
      </c>
    </row>
    <row r="9" spans="2:20">
      <c r="B9" t="s">
        <v>14</v>
      </c>
      <c r="C9" t="s">
        <v>19</v>
      </c>
      <c r="D9">
        <v>1</v>
      </c>
      <c r="E9">
        <v>7700</v>
      </c>
      <c r="F9">
        <v>7700</v>
      </c>
      <c r="G9">
        <v>12718</v>
      </c>
      <c r="H9">
        <v>12718</v>
      </c>
      <c r="I9">
        <v>-5018</v>
      </c>
      <c r="J9" t="s">
        <v>20</v>
      </c>
      <c r="L9" t="s">
        <v>14</v>
      </c>
      <c r="M9" t="s">
        <v>21</v>
      </c>
      <c r="N9">
        <v>2</v>
      </c>
      <c r="O9">
        <v>38190</v>
      </c>
      <c r="P9">
        <v>76380</v>
      </c>
      <c r="Q9"/>
      <c r="R9"/>
      <c r="S9"/>
      <c r="T9" t="s">
        <v>22</v>
      </c>
    </row>
    <row r="10" spans="2:20">
      <c r="B10" t="s">
        <v>14</v>
      </c>
      <c r="C10" t="s">
        <v>23</v>
      </c>
      <c r="D10">
        <v>1</v>
      </c>
      <c r="E10">
        <v>39800</v>
      </c>
      <c r="F10">
        <v>39800</v>
      </c>
      <c r="G10">
        <v>0</v>
      </c>
      <c r="H10">
        <v>0</v>
      </c>
      <c r="I10">
        <v>39800</v>
      </c>
      <c r="J10" t="s">
        <v>24</v>
      </c>
      <c r="L10" t="s">
        <v>14</v>
      </c>
      <c r="M10" t="s">
        <v>25</v>
      </c>
      <c r="N10">
        <v>2</v>
      </c>
      <c r="O10">
        <v>1490</v>
      </c>
      <c r="P10">
        <v>2980</v>
      </c>
      <c r="Q10">
        <v>638</v>
      </c>
      <c r="R10">
        <v>1276</v>
      </c>
      <c r="S10">
        <v>1704</v>
      </c>
      <c r="T10" t="s">
        <v>26</v>
      </c>
    </row>
    <row r="11" spans="2:20">
      <c r="B11" t="s">
        <v>14</v>
      </c>
      <c r="C11" t="s">
        <v>27</v>
      </c>
      <c r="D11">
        <v>1</v>
      </c>
      <c r="E11">
        <v>15000</v>
      </c>
      <c r="F11">
        <v>15000</v>
      </c>
      <c r="G11"/>
      <c r="H11"/>
      <c r="I11"/>
      <c r="J11" t="s">
        <v>22</v>
      </c>
      <c r="L11" t="s">
        <v>14</v>
      </c>
      <c r="M11" t="s">
        <v>17</v>
      </c>
      <c r="N11">
        <v>2</v>
      </c>
      <c r="O11">
        <v>2140</v>
      </c>
      <c r="P11">
        <v>4280</v>
      </c>
      <c r="Q11">
        <v>1455</v>
      </c>
      <c r="R11">
        <v>2910</v>
      </c>
      <c r="S11">
        <v>1370</v>
      </c>
      <c r="T11" t="s">
        <v>18</v>
      </c>
    </row>
    <row r="12" spans="2:20">
      <c r="B12" t="s">
        <v>14</v>
      </c>
      <c r="C12" t="s">
        <v>28</v>
      </c>
      <c r="D12">
        <v>1</v>
      </c>
      <c r="E12">
        <v>0</v>
      </c>
      <c r="F12">
        <v>0</v>
      </c>
      <c r="G12">
        <v>504</v>
      </c>
      <c r="H12">
        <v>504</v>
      </c>
      <c r="I12">
        <v>-504</v>
      </c>
      <c r="J12" t="s">
        <v>29</v>
      </c>
      <c r="L12" t="s">
        <v>14</v>
      </c>
      <c r="M12" t="s">
        <v>30</v>
      </c>
      <c r="N12">
        <v>1</v>
      </c>
      <c r="O12">
        <v>62900</v>
      </c>
      <c r="P12">
        <v>62900</v>
      </c>
      <c r="Q12"/>
      <c r="R12"/>
      <c r="S12"/>
      <c r="T12" t="s">
        <v>22</v>
      </c>
    </row>
    <row r="13" spans="2:20">
      <c r="B13" t="s">
        <v>14</v>
      </c>
      <c r="C13" t="s">
        <v>31</v>
      </c>
      <c r="D13">
        <v>4</v>
      </c>
      <c r="E13">
        <v>3925</v>
      </c>
      <c r="F13">
        <v>15700</v>
      </c>
      <c r="G13">
        <v>1075</v>
      </c>
      <c r="H13">
        <v>4300</v>
      </c>
      <c r="I13">
        <v>11400</v>
      </c>
      <c r="J13" t="s">
        <v>32</v>
      </c>
      <c r="L13" t="s">
        <v>14</v>
      </c>
      <c r="M13" t="s">
        <v>33</v>
      </c>
      <c r="N13">
        <v>1</v>
      </c>
      <c r="O13">
        <v>19790</v>
      </c>
      <c r="P13">
        <v>19790</v>
      </c>
      <c r="Q13">
        <v>16676</v>
      </c>
      <c r="R13">
        <v>16676</v>
      </c>
      <c r="S13">
        <v>3114</v>
      </c>
      <c r="T13" t="s">
        <v>34</v>
      </c>
    </row>
    <row r="14" spans="2:20">
      <c r="B14" t="s">
        <v>14</v>
      </c>
      <c r="C14" t="s">
        <v>35</v>
      </c>
      <c r="D14">
        <v>1</v>
      </c>
      <c r="E14">
        <v>44000</v>
      </c>
      <c r="F14">
        <v>44000</v>
      </c>
      <c r="G14">
        <v>22440</v>
      </c>
      <c r="H14">
        <v>22440</v>
      </c>
      <c r="I14">
        <v>21560</v>
      </c>
      <c r="J14" t="s">
        <v>36</v>
      </c>
      <c r="L14" t="s">
        <v>14</v>
      </c>
      <c r="M14" t="s">
        <v>37</v>
      </c>
      <c r="N14">
        <v>1</v>
      </c>
      <c r="O14">
        <v>137500</v>
      </c>
      <c r="P14">
        <v>137500</v>
      </c>
      <c r="Q14"/>
      <c r="R14"/>
      <c r="S14"/>
      <c r="T14" t="s">
        <v>22</v>
      </c>
    </row>
    <row r="15" spans="2:20">
      <c r="B15" t="s">
        <v>14</v>
      </c>
      <c r="C15" t="s">
        <v>38</v>
      </c>
      <c r="D15">
        <v>1</v>
      </c>
      <c r="E15">
        <v>20400</v>
      </c>
      <c r="F15">
        <v>20400</v>
      </c>
      <c r="G15">
        <v>22880</v>
      </c>
      <c r="H15">
        <v>22880</v>
      </c>
      <c r="I15">
        <v>-2480</v>
      </c>
      <c r="J15" t="s">
        <v>39</v>
      </c>
      <c r="L15" t="s">
        <v>14</v>
      </c>
      <c r="M15" t="s">
        <v>40</v>
      </c>
      <c r="N15">
        <v>1</v>
      </c>
      <c r="O15">
        <v>134940</v>
      </c>
      <c r="P15">
        <v>134940</v>
      </c>
      <c r="Q15">
        <v>81480</v>
      </c>
      <c r="R15">
        <v>81480</v>
      </c>
      <c r="S15">
        <v>53460</v>
      </c>
      <c r="T15" t="s">
        <v>41</v>
      </c>
    </row>
    <row r="16" spans="2:20">
      <c r="B16" t="s">
        <v>14</v>
      </c>
      <c r="C16" t="s">
        <v>42</v>
      </c>
      <c r="D16">
        <v>1</v>
      </c>
      <c r="E16">
        <v>12980</v>
      </c>
      <c r="F16">
        <v>12980</v>
      </c>
      <c r="G16">
        <v>10406</v>
      </c>
      <c r="H16">
        <v>10406</v>
      </c>
      <c r="I16">
        <v>2574</v>
      </c>
      <c r="J16" t="s">
        <v>43</v>
      </c>
      <c r="L16" t="s">
        <v>14</v>
      </c>
      <c r="M16" t="s">
        <v>44</v>
      </c>
      <c r="N16">
        <v>1</v>
      </c>
      <c r="O16">
        <v>116500</v>
      </c>
      <c r="P16">
        <v>116500</v>
      </c>
      <c r="Q16">
        <v>91619</v>
      </c>
      <c r="R16">
        <v>91619</v>
      </c>
      <c r="S16">
        <v>24881</v>
      </c>
      <c r="T16" t="s">
        <v>45</v>
      </c>
    </row>
    <row r="17" spans="2:20">
      <c r="B17" t="s">
        <v>14</v>
      </c>
      <c r="C17" t="s">
        <v>46</v>
      </c>
      <c r="D17">
        <v>1</v>
      </c>
      <c r="E17">
        <v>6500</v>
      </c>
      <c r="F17">
        <v>6500</v>
      </c>
      <c r="G17">
        <v>4026</v>
      </c>
      <c r="H17">
        <v>4026</v>
      </c>
      <c r="I17">
        <v>2474</v>
      </c>
      <c r="J17" t="s">
        <v>47</v>
      </c>
      <c r="L17" t="s">
        <v>14</v>
      </c>
      <c r="M17" t="s">
        <v>48</v>
      </c>
      <c r="N17">
        <v>1</v>
      </c>
      <c r="O17">
        <v>24750</v>
      </c>
      <c r="P17">
        <v>24750</v>
      </c>
      <c r="Q17"/>
      <c r="R17"/>
      <c r="S17"/>
      <c r="T17" t="s">
        <v>22</v>
      </c>
    </row>
    <row r="18" spans="2:20">
      <c r="B18" t="s">
        <v>14</v>
      </c>
      <c r="C18" t="s">
        <v>49</v>
      </c>
      <c r="D18">
        <v>1</v>
      </c>
      <c r="E18">
        <v>3120</v>
      </c>
      <c r="F18">
        <v>3120</v>
      </c>
      <c r="G18">
        <v>2805</v>
      </c>
      <c r="H18">
        <v>2805</v>
      </c>
      <c r="I18">
        <v>315</v>
      </c>
      <c r="J18" t="s">
        <v>50</v>
      </c>
      <c r="L18" t="s">
        <v>14</v>
      </c>
      <c r="M18" t="s">
        <v>51</v>
      </c>
      <c r="N18">
        <v>1</v>
      </c>
      <c r="O18">
        <v>8250</v>
      </c>
      <c r="P18">
        <v>8250</v>
      </c>
      <c r="Q18"/>
      <c r="R18"/>
      <c r="S18"/>
      <c r="T18" t="s">
        <v>22</v>
      </c>
    </row>
    <row r="19" spans="2:20">
      <c r="B19" t="s">
        <v>14</v>
      </c>
      <c r="C19" t="s">
        <v>52</v>
      </c>
      <c r="D19">
        <v>1</v>
      </c>
      <c r="E19">
        <v>2530</v>
      </c>
      <c r="F19">
        <v>2530</v>
      </c>
      <c r="G19">
        <v>1840</v>
      </c>
      <c r="H19">
        <v>1840</v>
      </c>
      <c r="I19">
        <v>690</v>
      </c>
      <c r="J19" t="s">
        <v>53</v>
      </c>
      <c r="L19" t="s">
        <v>14</v>
      </c>
      <c r="M19" t="s">
        <v>54</v>
      </c>
      <c r="N19">
        <v>1</v>
      </c>
      <c r="O19">
        <v>369080</v>
      </c>
      <c r="P19">
        <v>369080</v>
      </c>
      <c r="Q19">
        <v>263901</v>
      </c>
      <c r="R19">
        <v>263901</v>
      </c>
      <c r="S19">
        <v>105179</v>
      </c>
      <c r="T19" t="s">
        <v>55</v>
      </c>
    </row>
    <row r="20" spans="2:20">
      <c r="B20" t="s">
        <v>14</v>
      </c>
      <c r="C20" t="s">
        <v>56</v>
      </c>
      <c r="D20">
        <v>1</v>
      </c>
      <c r="E20">
        <v>64020</v>
      </c>
      <c r="F20">
        <v>64020</v>
      </c>
      <c r="G20">
        <v>63600</v>
      </c>
      <c r="H20">
        <v>63600</v>
      </c>
      <c r="I20">
        <v>420</v>
      </c>
      <c r="J20" t="s">
        <v>57</v>
      </c>
      <c r="L20" t="s">
        <v>14</v>
      </c>
      <c r="M20" t="s">
        <v>58</v>
      </c>
      <c r="N20">
        <v>1</v>
      </c>
      <c r="O20">
        <v>66000</v>
      </c>
      <c r="P20">
        <v>66000</v>
      </c>
      <c r="Q20"/>
      <c r="R20"/>
      <c r="S20"/>
      <c r="T20" t="s">
        <v>22</v>
      </c>
    </row>
    <row r="21" spans="2:20">
      <c r="B21" t="s">
        <v>14</v>
      </c>
      <c r="C21" t="s">
        <v>56</v>
      </c>
      <c r="D21">
        <v>1</v>
      </c>
      <c r="E21">
        <v>73260</v>
      </c>
      <c r="F21">
        <v>73260</v>
      </c>
      <c r="G21">
        <v>63600</v>
      </c>
      <c r="H21">
        <v>63600</v>
      </c>
      <c r="I21">
        <v>9660</v>
      </c>
      <c r="J21" t="s">
        <v>59</v>
      </c>
      <c r="L21" t="s">
        <v>14</v>
      </c>
      <c r="M21" t="s">
        <v>60</v>
      </c>
      <c r="N21">
        <v>1</v>
      </c>
      <c r="O21">
        <v>35530</v>
      </c>
      <c r="P21">
        <v>35530</v>
      </c>
      <c r="Q21">
        <v>28435</v>
      </c>
      <c r="R21">
        <v>28435</v>
      </c>
      <c r="S21">
        <v>7095</v>
      </c>
      <c r="T21" t="s">
        <v>61</v>
      </c>
    </row>
    <row r="22" spans="2:20">
      <c r="B22" t="s">
        <v>14</v>
      </c>
      <c r="C22" t="s">
        <v>62</v>
      </c>
      <c r="D22">
        <v>1</v>
      </c>
      <c r="E22">
        <v>6050</v>
      </c>
      <c r="F22">
        <v>6050</v>
      </c>
      <c r="G22">
        <v>4054</v>
      </c>
      <c r="H22">
        <v>4054</v>
      </c>
      <c r="I22">
        <v>1996</v>
      </c>
      <c r="J22" t="s">
        <v>63</v>
      </c>
      <c r="L22" t="s">
        <v>14</v>
      </c>
      <c r="M22" t="s">
        <v>64</v>
      </c>
      <c r="N22">
        <v>1</v>
      </c>
      <c r="O22">
        <v>74040</v>
      </c>
      <c r="P22">
        <v>74040</v>
      </c>
      <c r="Q22"/>
      <c r="R22"/>
      <c r="S22"/>
      <c r="T22" t="s">
        <v>22</v>
      </c>
    </row>
    <row r="23" spans="2:20">
      <c r="B23" t="s">
        <v>14</v>
      </c>
      <c r="C23" t="s">
        <v>65</v>
      </c>
      <c r="D23">
        <v>1</v>
      </c>
      <c r="E23">
        <v>12990</v>
      </c>
      <c r="F23">
        <v>12990</v>
      </c>
      <c r="G23">
        <v>0</v>
      </c>
      <c r="H23">
        <v>0</v>
      </c>
      <c r="I23">
        <v>12990</v>
      </c>
      <c r="J23" t="s">
        <v>24</v>
      </c>
      <c r="L23" t="s">
        <v>14</v>
      </c>
      <c r="M23" t="s">
        <v>66</v>
      </c>
      <c r="N23">
        <v>1</v>
      </c>
      <c r="O23">
        <v>33000</v>
      </c>
      <c r="P23">
        <v>33000</v>
      </c>
      <c r="Q23"/>
      <c r="R23"/>
      <c r="S23"/>
      <c r="T23" t="s">
        <v>22</v>
      </c>
    </row>
    <row r="24" spans="2:20">
      <c r="B24" t="s">
        <v>14</v>
      </c>
      <c r="C24" t="s">
        <v>67</v>
      </c>
      <c r="D24">
        <v>1</v>
      </c>
      <c r="E24">
        <v>22000</v>
      </c>
      <c r="F24">
        <v>22000</v>
      </c>
      <c r="G24">
        <v>0</v>
      </c>
      <c r="H24">
        <v>0</v>
      </c>
      <c r="I24">
        <v>22000</v>
      </c>
      <c r="J24" t="s">
        <v>24</v>
      </c>
      <c r="L24" t="s">
        <v>14</v>
      </c>
      <c r="M24" t="s">
        <v>68</v>
      </c>
      <c r="N24">
        <v>1</v>
      </c>
      <c r="O24">
        <v>9870</v>
      </c>
      <c r="P24">
        <v>9870</v>
      </c>
      <c r="Q24"/>
      <c r="R24"/>
      <c r="S24"/>
      <c r="T24" t="s">
        <v>22</v>
      </c>
    </row>
    <row r="25" spans="2:20">
      <c r="B25" t="s">
        <v>14</v>
      </c>
      <c r="C25" t="s">
        <v>69</v>
      </c>
      <c r="D25">
        <v>1</v>
      </c>
      <c r="E25">
        <v>8000</v>
      </c>
      <c r="F25">
        <v>8000</v>
      </c>
      <c r="G25">
        <v>14463</v>
      </c>
      <c r="H25">
        <v>14463</v>
      </c>
      <c r="I25">
        <v>-6463</v>
      </c>
      <c r="J25" t="s">
        <v>70</v>
      </c>
      <c r="L25" t="s">
        <v>14</v>
      </c>
      <c r="M25" t="s">
        <v>71</v>
      </c>
      <c r="N25">
        <v>1</v>
      </c>
      <c r="O25">
        <v>3800</v>
      </c>
      <c r="P25">
        <v>3800</v>
      </c>
      <c r="Q25"/>
      <c r="R25"/>
      <c r="S25"/>
      <c r="T25" t="s">
        <v>22</v>
      </c>
    </row>
    <row r="26" spans="2:20">
      <c r="B26" t="s">
        <v>14</v>
      </c>
      <c r="C26" t="s">
        <v>72</v>
      </c>
      <c r="D26">
        <v>1</v>
      </c>
      <c r="E26">
        <v>10280</v>
      </c>
      <c r="F26">
        <v>10280</v>
      </c>
      <c r="G26">
        <v>4171</v>
      </c>
      <c r="H26">
        <v>4171</v>
      </c>
      <c r="I26">
        <v>6109</v>
      </c>
      <c r="J26" t="s">
        <v>73</v>
      </c>
      <c r="L26" t="s">
        <v>14</v>
      </c>
      <c r="M26" t="s">
        <v>74</v>
      </c>
      <c r="N26">
        <v>1</v>
      </c>
      <c r="O26">
        <v>1700</v>
      </c>
      <c r="P26">
        <v>1700</v>
      </c>
      <c r="Q26"/>
      <c r="R26"/>
      <c r="S26"/>
      <c r="T26" t="s">
        <v>22</v>
      </c>
    </row>
    <row r="27" spans="2:20">
      <c r="B27" t="s">
        <v>14</v>
      </c>
      <c r="C27" t="s">
        <v>75</v>
      </c>
      <c r="D27">
        <v>1</v>
      </c>
      <c r="E27">
        <v>4950</v>
      </c>
      <c r="F27">
        <v>4950</v>
      </c>
      <c r="G27">
        <v>4235</v>
      </c>
      <c r="H27">
        <v>4235</v>
      </c>
      <c r="I27">
        <v>715</v>
      </c>
      <c r="J27" t="s">
        <v>76</v>
      </c>
      <c r="L27" t="s">
        <v>14</v>
      </c>
      <c r="M27" t="s">
        <v>77</v>
      </c>
      <c r="N27">
        <v>1</v>
      </c>
      <c r="O27">
        <v>1100</v>
      </c>
      <c r="P27">
        <v>1100</v>
      </c>
      <c r="Q27"/>
      <c r="R27"/>
      <c r="S27"/>
      <c r="T27" t="s">
        <v>22</v>
      </c>
    </row>
    <row r="28" spans="2:20">
      <c r="B28" t="s">
        <v>14</v>
      </c>
      <c r="C28" t="s">
        <v>78</v>
      </c>
      <c r="D28">
        <v>1</v>
      </c>
      <c r="E28">
        <v>7980</v>
      </c>
      <c r="F28">
        <v>7980</v>
      </c>
      <c r="G28">
        <v>5187</v>
      </c>
      <c r="H28">
        <v>5187</v>
      </c>
      <c r="I28">
        <v>2793</v>
      </c>
      <c r="J28" t="s">
        <v>79</v>
      </c>
      <c r="L28" t="s">
        <v>14</v>
      </c>
      <c r="M28" t="s">
        <v>80</v>
      </c>
      <c r="N28">
        <v>1</v>
      </c>
      <c r="O28">
        <v>28960</v>
      </c>
      <c r="P28">
        <v>28960</v>
      </c>
      <c r="Q28"/>
      <c r="R28"/>
      <c r="S28"/>
      <c r="T28" t="s">
        <v>22</v>
      </c>
    </row>
    <row r="29" spans="2:20">
      <c r="B29" t="s">
        <v>14</v>
      </c>
      <c r="C29" t="s">
        <v>81</v>
      </c>
      <c r="D29">
        <v>1</v>
      </c>
      <c r="E29">
        <v>72820</v>
      </c>
      <c r="F29">
        <v>72820</v>
      </c>
      <c r="G29">
        <v>55370</v>
      </c>
      <c r="H29">
        <v>55370</v>
      </c>
      <c r="I29">
        <v>17450</v>
      </c>
      <c r="J29" t="s">
        <v>82</v>
      </c>
      <c r="L29" t="s">
        <v>14</v>
      </c>
      <c r="M29" t="s">
        <v>83</v>
      </c>
      <c r="N29">
        <v>1</v>
      </c>
      <c r="O29">
        <v>29900</v>
      </c>
      <c r="P29">
        <v>29900</v>
      </c>
      <c r="Q29"/>
      <c r="R29"/>
      <c r="S29"/>
      <c r="T29" t="s">
        <v>22</v>
      </c>
    </row>
    <row r="30" spans="2:20">
      <c r="B30" t="s">
        <v>14</v>
      </c>
      <c r="C30" t="s">
        <v>84</v>
      </c>
      <c r="D30">
        <v>1</v>
      </c>
      <c r="E30">
        <v>55110</v>
      </c>
      <c r="F30">
        <v>55110</v>
      </c>
      <c r="G30">
        <v>41930</v>
      </c>
      <c r="H30">
        <v>41930</v>
      </c>
      <c r="I30">
        <v>13180</v>
      </c>
      <c r="J30" t="s">
        <v>85</v>
      </c>
      <c r="L30" t="s">
        <v>14</v>
      </c>
      <c r="M30" t="s">
        <v>48</v>
      </c>
      <c r="N30">
        <v>1</v>
      </c>
      <c r="O30">
        <v>24750</v>
      </c>
      <c r="P30">
        <v>24750</v>
      </c>
      <c r="Q30"/>
      <c r="R30"/>
      <c r="S30"/>
      <c r="T30" t="s">
        <v>22</v>
      </c>
    </row>
    <row r="31" spans="2:20">
      <c r="B31" t="s">
        <v>14</v>
      </c>
      <c r="C31" t="s">
        <v>86</v>
      </c>
      <c r="D31">
        <v>1</v>
      </c>
      <c r="E31">
        <v>32120</v>
      </c>
      <c r="F31">
        <v>32120</v>
      </c>
      <c r="G31">
        <v>24360</v>
      </c>
      <c r="H31">
        <v>24360</v>
      </c>
      <c r="I31">
        <v>7760</v>
      </c>
      <c r="J31" t="s">
        <v>87</v>
      </c>
      <c r="L31" t="s">
        <v>14</v>
      </c>
      <c r="M31" t="s">
        <v>88</v>
      </c>
      <c r="N31">
        <v>1</v>
      </c>
      <c r="O31">
        <v>32100</v>
      </c>
      <c r="P31">
        <v>32100</v>
      </c>
      <c r="Q31"/>
      <c r="R31"/>
      <c r="S31"/>
      <c r="T31" t="s">
        <v>22</v>
      </c>
    </row>
    <row r="32" spans="2:20">
      <c r="B32" t="s">
        <v>14</v>
      </c>
      <c r="C32" t="s">
        <v>89</v>
      </c>
      <c r="D32">
        <v>1</v>
      </c>
      <c r="E32">
        <v>22380</v>
      </c>
      <c r="F32">
        <v>22380</v>
      </c>
      <c r="G32">
        <v>61116</v>
      </c>
      <c r="H32">
        <v>61116</v>
      </c>
      <c r="I32">
        <v>-38736</v>
      </c>
      <c r="J32" t="s">
        <v>90</v>
      </c>
      <c r="L32" t="s">
        <v>14</v>
      </c>
      <c r="M32" t="s">
        <v>91</v>
      </c>
      <c r="N32">
        <v>1</v>
      </c>
      <c r="O32">
        <v>50000</v>
      </c>
      <c r="P32">
        <v>50000</v>
      </c>
      <c r="Q32">
        <v>44000</v>
      </c>
      <c r="R32">
        <v>44000</v>
      </c>
      <c r="S32">
        <v>6000</v>
      </c>
      <c r="T32" t="s">
        <v>92</v>
      </c>
    </row>
    <row r="33" spans="2:20">
      <c r="B33" t="s">
        <v>14</v>
      </c>
      <c r="C33" t="s">
        <v>93</v>
      </c>
      <c r="D33">
        <v>1</v>
      </c>
      <c r="E33">
        <v>26800</v>
      </c>
      <c r="F33">
        <v>26800</v>
      </c>
      <c r="G33">
        <v>16214</v>
      </c>
      <c r="H33">
        <v>16214</v>
      </c>
      <c r="I33">
        <v>10586</v>
      </c>
      <c r="J33" t="s">
        <v>94</v>
      </c>
      <c r="L33" t="s">
        <v>14</v>
      </c>
      <c r="M33" t="s">
        <v>95</v>
      </c>
      <c r="N33">
        <v>1</v>
      </c>
      <c r="O33">
        <v>26400</v>
      </c>
      <c r="P33">
        <v>26400</v>
      </c>
      <c r="Q33"/>
      <c r="R33"/>
      <c r="S33"/>
      <c r="T33" t="s">
        <v>22</v>
      </c>
    </row>
    <row r="34" spans="2:20">
      <c r="B34" t="s">
        <v>14</v>
      </c>
      <c r="C34" t="s">
        <v>96</v>
      </c>
      <c r="D34">
        <v>1</v>
      </c>
      <c r="E34">
        <v>13280</v>
      </c>
      <c r="F34">
        <v>13280</v>
      </c>
      <c r="G34">
        <v>7392</v>
      </c>
      <c r="H34">
        <v>7392</v>
      </c>
      <c r="I34">
        <v>5888</v>
      </c>
      <c r="J34" t="s">
        <v>97</v>
      </c>
      <c r="L34" t="s">
        <v>14</v>
      </c>
      <c r="M34" t="s">
        <v>98</v>
      </c>
      <c r="N34">
        <v>2</v>
      </c>
      <c r="O34">
        <v>500</v>
      </c>
      <c r="P34">
        <v>1000</v>
      </c>
      <c r="Q34"/>
      <c r="R34"/>
      <c r="S34"/>
      <c r="T34" t="s">
        <v>22</v>
      </c>
    </row>
    <row r="35" spans="2:20">
      <c r="B35" t="s">
        <v>14</v>
      </c>
      <c r="C35" t="s">
        <v>99</v>
      </c>
      <c r="D35">
        <v>1</v>
      </c>
      <c r="E35">
        <v>30800</v>
      </c>
      <c r="F35">
        <v>30800</v>
      </c>
      <c r="G35">
        <v>24640</v>
      </c>
      <c r="H35">
        <v>24640</v>
      </c>
      <c r="I35">
        <v>6160</v>
      </c>
      <c r="J35" t="s">
        <v>100</v>
      </c>
      <c r="L35" t="s">
        <v>14</v>
      </c>
      <c r="M35" t="s">
        <v>101</v>
      </c>
      <c r="N35">
        <v>1</v>
      </c>
      <c r="O35">
        <v>20920</v>
      </c>
      <c r="P35">
        <v>20920</v>
      </c>
      <c r="Q35"/>
      <c r="R35"/>
      <c r="S35"/>
      <c r="T35" t="s">
        <v>22</v>
      </c>
    </row>
    <row r="36" spans="2:20">
      <c r="B36" t="s">
        <v>14</v>
      </c>
      <c r="C36" t="s">
        <v>102</v>
      </c>
      <c r="D36">
        <v>1</v>
      </c>
      <c r="E36">
        <v>2750</v>
      </c>
      <c r="F36">
        <v>2750</v>
      </c>
      <c r="G36">
        <v>1760</v>
      </c>
      <c r="H36">
        <v>1760</v>
      </c>
      <c r="I36">
        <v>990</v>
      </c>
      <c r="J36" t="s">
        <v>103</v>
      </c>
      <c r="L36" t="s">
        <v>14</v>
      </c>
      <c r="M36" t="s">
        <v>104</v>
      </c>
      <c r="N36">
        <v>1</v>
      </c>
      <c r="O36">
        <v>3430</v>
      </c>
      <c r="P36">
        <v>3430</v>
      </c>
      <c r="Q36">
        <v>10194</v>
      </c>
      <c r="R36">
        <v>10194</v>
      </c>
      <c r="S36">
        <v>-6764</v>
      </c>
      <c r="T36" t="s">
        <v>105</v>
      </c>
    </row>
    <row r="37" spans="2:20">
      <c r="B37" t="s">
        <v>14</v>
      </c>
      <c r="C37" t="s">
        <v>106</v>
      </c>
      <c r="D37">
        <v>1</v>
      </c>
      <c r="E37">
        <v>23200</v>
      </c>
      <c r="F37">
        <v>23200</v>
      </c>
      <c r="G37">
        <v>15708</v>
      </c>
      <c r="H37">
        <v>15708</v>
      </c>
      <c r="I37">
        <v>7492</v>
      </c>
      <c r="J37" t="s">
        <v>107</v>
      </c>
      <c r="L37" t="s">
        <v>14</v>
      </c>
      <c r="M37" t="s">
        <v>108</v>
      </c>
      <c r="N37">
        <v>1</v>
      </c>
      <c r="O37">
        <v>1000</v>
      </c>
      <c r="P37">
        <v>1000</v>
      </c>
      <c r="Q37"/>
      <c r="R37"/>
      <c r="S37"/>
      <c r="T37" t="s">
        <v>22</v>
      </c>
    </row>
    <row r="38" spans="2:20">
      <c r="B38" t="s">
        <v>14</v>
      </c>
      <c r="C38" t="s">
        <v>15</v>
      </c>
      <c r="D38">
        <v>1</v>
      </c>
      <c r="E38">
        <v>13200</v>
      </c>
      <c r="F38">
        <v>13200</v>
      </c>
      <c r="G38">
        <v>6600</v>
      </c>
      <c r="H38">
        <v>6600</v>
      </c>
      <c r="I38">
        <v>6600</v>
      </c>
      <c r="J38" t="s">
        <v>16</v>
      </c>
      <c r="L38" t="s">
        <v>109</v>
      </c>
      <c r="M38" t="s">
        <v>110</v>
      </c>
      <c r="N38">
        <v>1</v>
      </c>
      <c r="O38">
        <v>4430</v>
      </c>
      <c r="P38">
        <v>4430</v>
      </c>
      <c r="Q38">
        <v>3097</v>
      </c>
      <c r="R38">
        <v>3097</v>
      </c>
      <c r="S38">
        <v>1333</v>
      </c>
      <c r="T38" t="s">
        <v>111</v>
      </c>
    </row>
    <row r="39" spans="2:20">
      <c r="B39" t="s">
        <v>14</v>
      </c>
      <c r="C39" t="s">
        <v>112</v>
      </c>
      <c r="D39">
        <v>1</v>
      </c>
      <c r="E39">
        <v>18130</v>
      </c>
      <c r="F39">
        <v>18130</v>
      </c>
      <c r="G39">
        <v>18216</v>
      </c>
      <c r="H39">
        <v>18216</v>
      </c>
      <c r="I39">
        <v>-86</v>
      </c>
      <c r="J39" t="s">
        <v>113</v>
      </c>
      <c r="L39" t="s">
        <v>109</v>
      </c>
      <c r="M39" t="s">
        <v>58</v>
      </c>
      <c r="N39">
        <v>5</v>
      </c>
      <c r="O39">
        <v>1650</v>
      </c>
      <c r="P39">
        <v>8250</v>
      </c>
      <c r="Q39"/>
      <c r="R39"/>
      <c r="S39"/>
      <c r="T39" t="s">
        <v>22</v>
      </c>
    </row>
    <row r="40" spans="2:20">
      <c r="B40" t="s">
        <v>14</v>
      </c>
      <c r="C40" t="s">
        <v>114</v>
      </c>
      <c r="D40">
        <v>1</v>
      </c>
      <c r="E40">
        <v>64800</v>
      </c>
      <c r="F40">
        <v>64800</v>
      </c>
      <c r="G40">
        <v>38037</v>
      </c>
      <c r="H40">
        <v>38037</v>
      </c>
      <c r="I40">
        <v>26763</v>
      </c>
      <c r="J40" t="s">
        <v>115</v>
      </c>
      <c r="L40" t="s">
        <v>109</v>
      </c>
      <c r="M40" t="s">
        <v>83</v>
      </c>
      <c r="N40">
        <v>1</v>
      </c>
      <c r="O40">
        <v>52000</v>
      </c>
      <c r="P40">
        <v>52000</v>
      </c>
      <c r="Q40"/>
      <c r="R40"/>
      <c r="S40"/>
      <c r="T40" t="s">
        <v>22</v>
      </c>
    </row>
    <row r="41" spans="2:20">
      <c r="B41" t="s">
        <v>14</v>
      </c>
      <c r="C41" t="s">
        <v>116</v>
      </c>
      <c r="D41">
        <v>1</v>
      </c>
      <c r="E41">
        <v>22880</v>
      </c>
      <c r="F41">
        <v>22880</v>
      </c>
      <c r="G41">
        <v>11555</v>
      </c>
      <c r="H41">
        <v>11555</v>
      </c>
      <c r="I41">
        <v>11325</v>
      </c>
      <c r="J41" t="s">
        <v>117</v>
      </c>
      <c r="L41" t="s">
        <v>109</v>
      </c>
      <c r="M41" t="s">
        <v>118</v>
      </c>
      <c r="N41">
        <v>1</v>
      </c>
      <c r="O41">
        <v>14300</v>
      </c>
      <c r="P41">
        <v>14300</v>
      </c>
      <c r="Q41">
        <v>12155</v>
      </c>
      <c r="R41">
        <v>12155</v>
      </c>
      <c r="S41">
        <v>2145</v>
      </c>
      <c r="T41" t="s">
        <v>119</v>
      </c>
    </row>
    <row r="42" spans="2:20">
      <c r="B42" t="s">
        <v>14</v>
      </c>
      <c r="C42" t="s">
        <v>120</v>
      </c>
      <c r="D42">
        <v>1</v>
      </c>
      <c r="E42">
        <v>3100</v>
      </c>
      <c r="F42">
        <v>3100</v>
      </c>
      <c r="G42"/>
      <c r="H42"/>
      <c r="I42"/>
      <c r="J42" t="s">
        <v>22</v>
      </c>
      <c r="L42" t="s">
        <v>109</v>
      </c>
      <c r="M42" t="s">
        <v>83</v>
      </c>
      <c r="N42">
        <v>1</v>
      </c>
      <c r="O42">
        <v>600</v>
      </c>
      <c r="P42">
        <v>600</v>
      </c>
      <c r="Q42"/>
      <c r="R42"/>
      <c r="S42"/>
      <c r="T42" t="s">
        <v>22</v>
      </c>
    </row>
    <row r="43" spans="2:20">
      <c r="B43" t="s">
        <v>14</v>
      </c>
      <c r="C43" t="s">
        <v>121</v>
      </c>
      <c r="D43">
        <v>1</v>
      </c>
      <c r="E43">
        <v>63000</v>
      </c>
      <c r="F43">
        <v>63000</v>
      </c>
      <c r="G43">
        <v>64867</v>
      </c>
      <c r="H43">
        <v>64867</v>
      </c>
      <c r="I43">
        <v>-1867</v>
      </c>
      <c r="J43" t="s">
        <v>122</v>
      </c>
    </row>
    <row r="44" spans="2:20">
      <c r="B44" t="s">
        <v>14</v>
      </c>
      <c r="C44" t="s">
        <v>123</v>
      </c>
      <c r="D44">
        <v>1</v>
      </c>
      <c r="E44">
        <v>4900</v>
      </c>
      <c r="F44">
        <v>4900</v>
      </c>
      <c r="G44"/>
      <c r="H44"/>
      <c r="I44"/>
      <c r="J44" t="s">
        <v>22</v>
      </c>
    </row>
    <row r="45" spans="2:20">
      <c r="B45" t="s">
        <v>14</v>
      </c>
      <c r="C45" t="s">
        <v>124</v>
      </c>
      <c r="D45">
        <v>1</v>
      </c>
      <c r="E45">
        <v>4900</v>
      </c>
      <c r="F45">
        <v>4900</v>
      </c>
      <c r="G45">
        <v>2400</v>
      </c>
      <c r="H45">
        <v>2400</v>
      </c>
      <c r="I45">
        <v>2500</v>
      </c>
      <c r="J45" t="s">
        <v>125</v>
      </c>
    </row>
    <row r="46" spans="2:20">
      <c r="B46" t="s">
        <v>14</v>
      </c>
      <c r="C46" t="s">
        <v>93</v>
      </c>
      <c r="D46">
        <v>1</v>
      </c>
      <c r="E46">
        <v>26800</v>
      </c>
      <c r="F46">
        <v>26800</v>
      </c>
      <c r="G46">
        <v>16214</v>
      </c>
      <c r="H46">
        <v>16214</v>
      </c>
      <c r="I46">
        <v>10586</v>
      </c>
      <c r="J46" t="s">
        <v>94</v>
      </c>
    </row>
    <row r="47" spans="2:20">
      <c r="B47" t="s">
        <v>14</v>
      </c>
      <c r="C47" t="s">
        <v>126</v>
      </c>
      <c r="D47">
        <v>1</v>
      </c>
      <c r="E47">
        <v>16800</v>
      </c>
      <c r="F47">
        <v>16800</v>
      </c>
      <c r="G47">
        <v>10194</v>
      </c>
      <c r="H47">
        <v>10194</v>
      </c>
      <c r="I47">
        <v>6606</v>
      </c>
      <c r="J47" t="s">
        <v>127</v>
      </c>
    </row>
    <row r="48" spans="2:20">
      <c r="B48" t="s">
        <v>14</v>
      </c>
      <c r="C48" t="s">
        <v>128</v>
      </c>
      <c r="D48">
        <v>1</v>
      </c>
      <c r="E48">
        <v>2630</v>
      </c>
      <c r="F48">
        <v>2630</v>
      </c>
      <c r="G48">
        <v>784</v>
      </c>
      <c r="H48">
        <v>784</v>
      </c>
      <c r="I48">
        <v>1846</v>
      </c>
      <c r="J48" t="s">
        <v>129</v>
      </c>
    </row>
    <row r="49" spans="2:10">
      <c r="B49" t="s">
        <v>14</v>
      </c>
      <c r="C49" t="s">
        <v>130</v>
      </c>
      <c r="D49">
        <v>1</v>
      </c>
      <c r="E49">
        <v>880</v>
      </c>
      <c r="F49">
        <v>880</v>
      </c>
      <c r="G49">
        <v>660</v>
      </c>
      <c r="H49">
        <v>660</v>
      </c>
      <c r="I49">
        <v>220</v>
      </c>
      <c r="J49" t="s">
        <v>131</v>
      </c>
    </row>
    <row r="50" spans="2:10">
      <c r="B50" t="s">
        <v>14</v>
      </c>
      <c r="C50" t="s">
        <v>132</v>
      </c>
      <c r="D50">
        <v>1</v>
      </c>
      <c r="E50">
        <v>2950</v>
      </c>
      <c r="F50">
        <v>2950</v>
      </c>
      <c r="G50">
        <v>2321</v>
      </c>
      <c r="H50">
        <v>2321</v>
      </c>
      <c r="I50">
        <v>629</v>
      </c>
      <c r="J50" t="s">
        <v>133</v>
      </c>
    </row>
    <row r="51" spans="2:10">
      <c r="B51" t="s">
        <v>14</v>
      </c>
      <c r="C51" t="s">
        <v>134</v>
      </c>
      <c r="D51">
        <v>1</v>
      </c>
      <c r="E51">
        <v>2670</v>
      </c>
      <c r="F51">
        <v>2670</v>
      </c>
      <c r="G51">
        <v>1516</v>
      </c>
      <c r="H51">
        <v>1516</v>
      </c>
      <c r="I51">
        <v>1154</v>
      </c>
      <c r="J51" t="s">
        <v>135</v>
      </c>
    </row>
    <row r="52" spans="2:10">
      <c r="B52" t="s">
        <v>14</v>
      </c>
      <c r="C52" t="s">
        <v>136</v>
      </c>
      <c r="D52">
        <v>1</v>
      </c>
      <c r="E52">
        <v>15960</v>
      </c>
      <c r="F52">
        <v>15960</v>
      </c>
      <c r="G52">
        <v>11396</v>
      </c>
      <c r="H52">
        <v>11396</v>
      </c>
      <c r="I52">
        <v>4564</v>
      </c>
      <c r="J52" t="s">
        <v>137</v>
      </c>
    </row>
    <row r="53" spans="2:10">
      <c r="B53" t="s">
        <v>14</v>
      </c>
      <c r="C53" t="s">
        <v>138</v>
      </c>
      <c r="D53">
        <v>1</v>
      </c>
      <c r="E53">
        <v>38300</v>
      </c>
      <c r="F53">
        <v>38300</v>
      </c>
      <c r="G53">
        <v>28085</v>
      </c>
      <c r="H53">
        <v>28085</v>
      </c>
      <c r="I53">
        <v>10215</v>
      </c>
      <c r="J53" t="s">
        <v>139</v>
      </c>
    </row>
    <row r="54" spans="2:10">
      <c r="B54" t="s">
        <v>14</v>
      </c>
      <c r="C54" t="s">
        <v>140</v>
      </c>
      <c r="D54">
        <v>1</v>
      </c>
      <c r="E54">
        <v>3000</v>
      </c>
      <c r="F54">
        <v>3000</v>
      </c>
      <c r="G54">
        <v>0</v>
      </c>
      <c r="H54">
        <v>0</v>
      </c>
      <c r="I54">
        <v>3000</v>
      </c>
      <c r="J54" t="s">
        <v>24</v>
      </c>
    </row>
    <row r="55" spans="2:10">
      <c r="B55" t="s">
        <v>14</v>
      </c>
      <c r="C55" t="s">
        <v>141</v>
      </c>
      <c r="D55">
        <v>1</v>
      </c>
      <c r="E55">
        <v>7480</v>
      </c>
      <c r="F55">
        <v>7480</v>
      </c>
      <c r="G55">
        <v>5610</v>
      </c>
      <c r="H55">
        <v>5610</v>
      </c>
      <c r="I55">
        <v>1870</v>
      </c>
      <c r="J55" t="s">
        <v>131</v>
      </c>
    </row>
    <row r="56" spans="2:10">
      <c r="B56" t="s">
        <v>14</v>
      </c>
      <c r="C56" t="s">
        <v>142</v>
      </c>
      <c r="D56">
        <v>1</v>
      </c>
      <c r="E56">
        <v>37480</v>
      </c>
      <c r="F56">
        <v>37480</v>
      </c>
      <c r="G56">
        <v>27775</v>
      </c>
      <c r="H56">
        <v>27775</v>
      </c>
      <c r="I56">
        <v>9705</v>
      </c>
      <c r="J56" t="s">
        <v>143</v>
      </c>
    </row>
    <row r="57" spans="2:10">
      <c r="B57" t="s">
        <v>14</v>
      </c>
      <c r="C57" t="s">
        <v>144</v>
      </c>
      <c r="D57">
        <v>2</v>
      </c>
      <c r="E57">
        <v>7000</v>
      </c>
      <c r="F57">
        <v>14000</v>
      </c>
      <c r="G57">
        <v>18045</v>
      </c>
      <c r="H57">
        <v>36090</v>
      </c>
      <c r="I57">
        <v>-22090</v>
      </c>
      <c r="J57" t="s">
        <v>145</v>
      </c>
    </row>
    <row r="58" spans="2:10">
      <c r="B58" t="s">
        <v>14</v>
      </c>
      <c r="C58" t="s">
        <v>146</v>
      </c>
      <c r="D58">
        <v>1</v>
      </c>
      <c r="E58">
        <v>40000</v>
      </c>
      <c r="F58">
        <v>40000</v>
      </c>
      <c r="G58">
        <v>26620</v>
      </c>
      <c r="H58">
        <v>26620</v>
      </c>
      <c r="I58">
        <v>13380</v>
      </c>
      <c r="J58" t="s">
        <v>147</v>
      </c>
    </row>
    <row r="59" spans="2:10">
      <c r="B59" t="s">
        <v>14</v>
      </c>
      <c r="C59" t="s">
        <v>148</v>
      </c>
      <c r="D59">
        <v>1</v>
      </c>
      <c r="E59">
        <v>0</v>
      </c>
      <c r="F59">
        <v>0</v>
      </c>
      <c r="G59">
        <v>504</v>
      </c>
      <c r="H59">
        <v>504</v>
      </c>
      <c r="I59">
        <v>-504</v>
      </c>
      <c r="J59" t="s">
        <v>29</v>
      </c>
    </row>
    <row r="60" spans="2:10">
      <c r="B60" t="s">
        <v>14</v>
      </c>
      <c r="C60" t="s">
        <v>149</v>
      </c>
      <c r="D60">
        <v>3</v>
      </c>
      <c r="E60">
        <v>3927</v>
      </c>
      <c r="F60">
        <v>11781</v>
      </c>
      <c r="G60">
        <v>1075</v>
      </c>
      <c r="H60">
        <v>3225</v>
      </c>
      <c r="I60">
        <v>8556</v>
      </c>
      <c r="J60" t="s">
        <v>150</v>
      </c>
    </row>
    <row r="61" spans="2:10">
      <c r="B61" t="s">
        <v>14</v>
      </c>
      <c r="C61" t="s">
        <v>28</v>
      </c>
      <c r="D61">
        <v>1</v>
      </c>
      <c r="E61">
        <v>0</v>
      </c>
      <c r="F61">
        <v>0</v>
      </c>
      <c r="G61">
        <v>504</v>
      </c>
      <c r="H61">
        <v>504</v>
      </c>
      <c r="I61">
        <v>-504</v>
      </c>
      <c r="J61" t="s">
        <v>29</v>
      </c>
    </row>
    <row r="62" spans="2:10">
      <c r="B62" t="s">
        <v>14</v>
      </c>
      <c r="C62" t="s">
        <v>31</v>
      </c>
      <c r="D62">
        <v>4</v>
      </c>
      <c r="E62">
        <v>3925</v>
      </c>
      <c r="F62">
        <v>15700</v>
      </c>
      <c r="G62">
        <v>1075</v>
      </c>
      <c r="H62">
        <v>4300</v>
      </c>
      <c r="I62">
        <v>11400</v>
      </c>
      <c r="J62" t="s">
        <v>32</v>
      </c>
    </row>
    <row r="63" spans="2:10">
      <c r="B63" t="s">
        <v>14</v>
      </c>
      <c r="C63" t="s">
        <v>151</v>
      </c>
      <c r="D63">
        <v>1</v>
      </c>
      <c r="E63">
        <v>4370</v>
      </c>
      <c r="F63">
        <v>4370</v>
      </c>
      <c r="G63">
        <v>1509</v>
      </c>
      <c r="H63">
        <v>1509</v>
      </c>
      <c r="I63">
        <v>2861</v>
      </c>
      <c r="J63" t="s">
        <v>152</v>
      </c>
    </row>
    <row r="64" spans="2:10">
      <c r="B64" t="s">
        <v>14</v>
      </c>
      <c r="C64" t="s">
        <v>120</v>
      </c>
      <c r="D64">
        <v>3</v>
      </c>
      <c r="E64">
        <v>2170</v>
      </c>
      <c r="F64">
        <v>6510</v>
      </c>
      <c r="G64"/>
      <c r="H64"/>
      <c r="I64"/>
      <c r="J64" t="s">
        <v>22</v>
      </c>
    </row>
    <row r="65" spans="2:10">
      <c r="B65" t="s">
        <v>14</v>
      </c>
      <c r="C65" t="s">
        <v>153</v>
      </c>
      <c r="D65">
        <v>3</v>
      </c>
      <c r="E65">
        <v>7744</v>
      </c>
      <c r="F65">
        <v>23232</v>
      </c>
      <c r="G65">
        <v>4171</v>
      </c>
      <c r="H65">
        <v>12513</v>
      </c>
      <c r="I65">
        <v>10719</v>
      </c>
      <c r="J65" t="s">
        <v>154</v>
      </c>
    </row>
    <row r="66" spans="2:10">
      <c r="B66" t="s">
        <v>14</v>
      </c>
      <c r="C66" t="s">
        <v>155</v>
      </c>
      <c r="D66">
        <v>1</v>
      </c>
      <c r="E66">
        <v>7744</v>
      </c>
      <c r="F66">
        <v>7744</v>
      </c>
      <c r="G66">
        <v>4171</v>
      </c>
      <c r="H66">
        <v>4171</v>
      </c>
      <c r="I66">
        <v>3573</v>
      </c>
      <c r="J66" t="s">
        <v>154</v>
      </c>
    </row>
    <row r="67" spans="2:10">
      <c r="B67" t="s">
        <v>14</v>
      </c>
      <c r="C67" t="s">
        <v>156</v>
      </c>
      <c r="D67">
        <v>1</v>
      </c>
      <c r="E67">
        <v>3100</v>
      </c>
      <c r="F67">
        <v>3100</v>
      </c>
      <c r="G67"/>
      <c r="H67"/>
      <c r="I67"/>
      <c r="J67" t="s">
        <v>22</v>
      </c>
    </row>
    <row r="68" spans="2:10">
      <c r="B68" t="s">
        <v>14</v>
      </c>
      <c r="C68" t="s">
        <v>157</v>
      </c>
      <c r="D68">
        <v>1</v>
      </c>
      <c r="E68">
        <v>1690</v>
      </c>
      <c r="F68">
        <v>1690</v>
      </c>
      <c r="G68">
        <v>1287</v>
      </c>
      <c r="H68">
        <v>1287</v>
      </c>
      <c r="I68">
        <v>403</v>
      </c>
      <c r="J68" t="s">
        <v>158</v>
      </c>
    </row>
    <row r="69" spans="2:10">
      <c r="B69" t="s">
        <v>14</v>
      </c>
      <c r="C69" t="s">
        <v>136</v>
      </c>
      <c r="D69">
        <v>1</v>
      </c>
      <c r="E69">
        <v>15960</v>
      </c>
      <c r="F69">
        <v>15960</v>
      </c>
      <c r="G69">
        <v>11396</v>
      </c>
      <c r="H69">
        <v>11396</v>
      </c>
      <c r="I69">
        <v>4564</v>
      </c>
      <c r="J69" t="s">
        <v>137</v>
      </c>
    </row>
    <row r="70" spans="2:10">
      <c r="B70" t="s">
        <v>14</v>
      </c>
      <c r="C70" t="s">
        <v>159</v>
      </c>
      <c r="D70">
        <v>1</v>
      </c>
      <c r="E70">
        <v>86260</v>
      </c>
      <c r="F70">
        <v>86260</v>
      </c>
      <c r="G70">
        <v>53680</v>
      </c>
      <c r="H70">
        <v>53680</v>
      </c>
      <c r="I70">
        <v>32580</v>
      </c>
      <c r="J70" t="s">
        <v>160</v>
      </c>
    </row>
    <row r="71" spans="2:10">
      <c r="B71" t="s">
        <v>14</v>
      </c>
      <c r="C71" t="s">
        <v>161</v>
      </c>
      <c r="D71">
        <v>1</v>
      </c>
      <c r="E71">
        <v>2990</v>
      </c>
      <c r="F71">
        <v>2990</v>
      </c>
      <c r="G71">
        <v>2500</v>
      </c>
      <c r="H71">
        <v>2500</v>
      </c>
      <c r="I71">
        <v>490</v>
      </c>
      <c r="J71" t="s">
        <v>162</v>
      </c>
    </row>
    <row r="72" spans="2:10">
      <c r="B72" t="s">
        <v>14</v>
      </c>
      <c r="C72" t="s">
        <v>163</v>
      </c>
      <c r="D72">
        <v>1</v>
      </c>
      <c r="E72">
        <v>37000</v>
      </c>
      <c r="F72">
        <v>37000</v>
      </c>
      <c r="G72"/>
      <c r="H72"/>
      <c r="I72"/>
      <c r="J72" t="s">
        <v>22</v>
      </c>
    </row>
    <row r="73" spans="2:10">
      <c r="B73" t="s">
        <v>14</v>
      </c>
      <c r="C73" t="s">
        <v>118</v>
      </c>
      <c r="D73">
        <v>1</v>
      </c>
      <c r="E73">
        <v>14300</v>
      </c>
      <c r="F73">
        <v>14300</v>
      </c>
      <c r="G73">
        <v>12155</v>
      </c>
      <c r="H73">
        <v>12155</v>
      </c>
      <c r="I73">
        <v>2145</v>
      </c>
      <c r="J73" t="s">
        <v>119</v>
      </c>
    </row>
    <row r="74" spans="2:10">
      <c r="B74" t="s">
        <v>14</v>
      </c>
      <c r="C74" t="s">
        <v>164</v>
      </c>
      <c r="D74">
        <v>3</v>
      </c>
      <c r="E74">
        <v>2310</v>
      </c>
      <c r="F74">
        <v>6930</v>
      </c>
      <c r="G74">
        <v>1342</v>
      </c>
      <c r="H74">
        <v>4026</v>
      </c>
      <c r="I74">
        <v>2904</v>
      </c>
      <c r="J74" t="s">
        <v>165</v>
      </c>
    </row>
    <row r="75" spans="2:10">
      <c r="B75" t="s">
        <v>14</v>
      </c>
      <c r="C75" t="s">
        <v>128</v>
      </c>
      <c r="D75">
        <v>3</v>
      </c>
      <c r="E75">
        <v>1841</v>
      </c>
      <c r="F75">
        <v>5523</v>
      </c>
      <c r="G75">
        <v>784</v>
      </c>
      <c r="H75">
        <v>2352</v>
      </c>
      <c r="I75">
        <v>3171</v>
      </c>
      <c r="J75" t="s">
        <v>166</v>
      </c>
    </row>
    <row r="76" spans="2:10">
      <c r="B76" t="s">
        <v>14</v>
      </c>
      <c r="C76" t="s">
        <v>167</v>
      </c>
      <c r="D76">
        <v>1</v>
      </c>
      <c r="E76">
        <v>13741</v>
      </c>
      <c r="F76">
        <v>13741</v>
      </c>
      <c r="G76">
        <v>5879</v>
      </c>
      <c r="H76">
        <v>5879</v>
      </c>
      <c r="I76">
        <v>7862</v>
      </c>
      <c r="J76" t="s">
        <v>168</v>
      </c>
    </row>
    <row r="77" spans="2:10">
      <c r="B77" t="s">
        <v>14</v>
      </c>
      <c r="C77" t="s">
        <v>169</v>
      </c>
      <c r="D77">
        <v>1</v>
      </c>
      <c r="E77">
        <v>0</v>
      </c>
      <c r="F77">
        <v>0</v>
      </c>
      <c r="G77">
        <v>504</v>
      </c>
      <c r="H77">
        <v>504</v>
      </c>
      <c r="I77">
        <v>-504</v>
      </c>
      <c r="J77" t="s">
        <v>29</v>
      </c>
    </row>
    <row r="78" spans="2:10">
      <c r="B78" t="s">
        <v>14</v>
      </c>
      <c r="C78" t="s">
        <v>170</v>
      </c>
      <c r="D78">
        <v>5</v>
      </c>
      <c r="E78">
        <v>0</v>
      </c>
      <c r="F78">
        <v>0</v>
      </c>
      <c r="G78">
        <v>1075</v>
      </c>
      <c r="H78">
        <v>5375</v>
      </c>
      <c r="I78">
        <v>-5375</v>
      </c>
      <c r="J78" t="s">
        <v>29</v>
      </c>
    </row>
    <row r="79" spans="2:10">
      <c r="B79" t="s">
        <v>14</v>
      </c>
      <c r="C79" t="s">
        <v>171</v>
      </c>
      <c r="D79">
        <v>1</v>
      </c>
      <c r="E79">
        <v>4179</v>
      </c>
      <c r="F79">
        <v>4179</v>
      </c>
      <c r="G79">
        <v>945</v>
      </c>
      <c r="H79">
        <v>945</v>
      </c>
      <c r="I79">
        <v>3234</v>
      </c>
      <c r="J79" t="s">
        <v>172</v>
      </c>
    </row>
    <row r="80" spans="2:10">
      <c r="B80" t="s">
        <v>14</v>
      </c>
      <c r="C80" t="s">
        <v>146</v>
      </c>
      <c r="D80">
        <v>1</v>
      </c>
      <c r="E80">
        <v>40000</v>
      </c>
      <c r="F80">
        <v>40000</v>
      </c>
      <c r="G80">
        <v>26620</v>
      </c>
      <c r="H80">
        <v>26620</v>
      </c>
      <c r="I80">
        <v>13380</v>
      </c>
      <c r="J80" t="s">
        <v>147</v>
      </c>
    </row>
    <row r="81" spans="2:10">
      <c r="B81" t="s">
        <v>14</v>
      </c>
      <c r="C81" t="s">
        <v>173</v>
      </c>
      <c r="D81">
        <v>1</v>
      </c>
      <c r="E81">
        <v>14000</v>
      </c>
      <c r="F81">
        <v>14000</v>
      </c>
      <c r="G81"/>
      <c r="H81"/>
      <c r="I81"/>
      <c r="J81" t="s">
        <v>22</v>
      </c>
    </row>
    <row r="82" spans="2:10">
      <c r="B82" t="s">
        <v>14</v>
      </c>
      <c r="C82" t="s">
        <v>134</v>
      </c>
      <c r="D82">
        <v>1</v>
      </c>
      <c r="E82">
        <v>2670</v>
      </c>
      <c r="F82">
        <v>2670</v>
      </c>
      <c r="G82">
        <v>1516</v>
      </c>
      <c r="H82">
        <v>1516</v>
      </c>
      <c r="I82">
        <v>1154</v>
      </c>
      <c r="J82" t="s">
        <v>135</v>
      </c>
    </row>
    <row r="83" spans="2:10">
      <c r="B83" t="s">
        <v>14</v>
      </c>
      <c r="C83" t="s">
        <v>174</v>
      </c>
      <c r="D83">
        <v>1</v>
      </c>
      <c r="E83">
        <v>4400</v>
      </c>
      <c r="F83">
        <v>4400</v>
      </c>
      <c r="G83">
        <v>3500</v>
      </c>
      <c r="H83">
        <v>3500</v>
      </c>
      <c r="I83">
        <v>900</v>
      </c>
      <c r="J83" t="s">
        <v>175</v>
      </c>
    </row>
    <row r="84" spans="2:10">
      <c r="B84" t="s">
        <v>14</v>
      </c>
      <c r="C84" t="s">
        <v>176</v>
      </c>
      <c r="D84">
        <v>1</v>
      </c>
      <c r="E84">
        <v>4400</v>
      </c>
      <c r="F84">
        <v>4400</v>
      </c>
      <c r="G84"/>
      <c r="H84"/>
      <c r="I84"/>
      <c r="J84" t="s">
        <v>22</v>
      </c>
    </row>
    <row r="85" spans="2:10">
      <c r="B85" t="s">
        <v>14</v>
      </c>
      <c r="C85" t="s">
        <v>177</v>
      </c>
      <c r="D85">
        <v>1</v>
      </c>
      <c r="E85">
        <v>22500</v>
      </c>
      <c r="F85">
        <v>22500</v>
      </c>
      <c r="G85">
        <v>22726</v>
      </c>
      <c r="H85">
        <v>22726</v>
      </c>
      <c r="I85">
        <v>-226</v>
      </c>
      <c r="J85" t="s">
        <v>178</v>
      </c>
    </row>
    <row r="86" spans="2:10">
      <c r="B86" t="s">
        <v>14</v>
      </c>
      <c r="C86" t="s">
        <v>179</v>
      </c>
      <c r="D86">
        <v>1</v>
      </c>
      <c r="E86">
        <v>4260</v>
      </c>
      <c r="F86">
        <v>4260</v>
      </c>
      <c r="G86">
        <v>3300</v>
      </c>
      <c r="H86">
        <v>3300</v>
      </c>
      <c r="I86">
        <v>960</v>
      </c>
      <c r="J86" t="s">
        <v>180</v>
      </c>
    </row>
    <row r="87" spans="2:10">
      <c r="B87" t="s">
        <v>14</v>
      </c>
      <c r="C87" t="s">
        <v>181</v>
      </c>
      <c r="D87">
        <v>1</v>
      </c>
      <c r="E87">
        <v>32252</v>
      </c>
      <c r="F87">
        <v>32252</v>
      </c>
      <c r="G87">
        <v>16478</v>
      </c>
      <c r="H87">
        <v>16478</v>
      </c>
      <c r="I87">
        <v>15774</v>
      </c>
      <c r="J87" t="s">
        <v>182</v>
      </c>
    </row>
    <row r="88" spans="2:10">
      <c r="B88" t="s">
        <v>14</v>
      </c>
      <c r="C88" t="s">
        <v>183</v>
      </c>
      <c r="D88">
        <v>1</v>
      </c>
      <c r="E88">
        <v>3300</v>
      </c>
      <c r="F88">
        <v>3300</v>
      </c>
      <c r="G88">
        <v>3674</v>
      </c>
      <c r="H88">
        <v>3674</v>
      </c>
      <c r="I88">
        <v>-374</v>
      </c>
      <c r="J88" t="s">
        <v>184</v>
      </c>
    </row>
    <row r="89" spans="2:10">
      <c r="B89" t="s">
        <v>14</v>
      </c>
      <c r="C89" t="s">
        <v>185</v>
      </c>
      <c r="D89">
        <v>1</v>
      </c>
      <c r="E89">
        <v>5280</v>
      </c>
      <c r="F89">
        <v>5280</v>
      </c>
      <c r="G89">
        <v>4488</v>
      </c>
      <c r="H89">
        <v>4488</v>
      </c>
      <c r="I89">
        <v>792</v>
      </c>
      <c r="J89" t="s">
        <v>119</v>
      </c>
    </row>
    <row r="90" spans="2:10">
      <c r="B90" t="s">
        <v>14</v>
      </c>
      <c r="C90" t="s">
        <v>186</v>
      </c>
      <c r="D90">
        <v>1</v>
      </c>
      <c r="E90">
        <v>5400</v>
      </c>
      <c r="F90">
        <v>5400</v>
      </c>
      <c r="G90">
        <v>2400</v>
      </c>
      <c r="H90">
        <v>2400</v>
      </c>
      <c r="I90">
        <v>3000</v>
      </c>
      <c r="J90" t="s">
        <v>187</v>
      </c>
    </row>
    <row r="91" spans="2:10">
      <c r="B91" t="s">
        <v>14</v>
      </c>
      <c r="C91" t="s">
        <v>188</v>
      </c>
      <c r="D91">
        <v>1</v>
      </c>
      <c r="E91">
        <v>4010</v>
      </c>
      <c r="F91">
        <v>4010</v>
      </c>
      <c r="G91"/>
      <c r="H91"/>
      <c r="I91"/>
      <c r="J91" t="s">
        <v>22</v>
      </c>
    </row>
    <row r="92" spans="2:10">
      <c r="B92" t="s">
        <v>14</v>
      </c>
      <c r="C92" t="s">
        <v>189</v>
      </c>
      <c r="D92">
        <v>1</v>
      </c>
      <c r="E92">
        <v>3680</v>
      </c>
      <c r="F92">
        <v>3680</v>
      </c>
      <c r="G92">
        <v>2431</v>
      </c>
      <c r="H92">
        <v>2431</v>
      </c>
      <c r="I92">
        <v>1249</v>
      </c>
      <c r="J92" t="s">
        <v>190</v>
      </c>
    </row>
    <row r="93" spans="2:10">
      <c r="B93" t="s">
        <v>14</v>
      </c>
      <c r="C93" t="s">
        <v>191</v>
      </c>
      <c r="D93">
        <v>1</v>
      </c>
      <c r="E93">
        <v>18790</v>
      </c>
      <c r="F93">
        <v>18790</v>
      </c>
      <c r="G93">
        <v>14173</v>
      </c>
      <c r="H93">
        <v>14173</v>
      </c>
      <c r="I93">
        <v>4617</v>
      </c>
      <c r="J93" t="s">
        <v>192</v>
      </c>
    </row>
    <row r="94" spans="2:10">
      <c r="B94" t="s">
        <v>14</v>
      </c>
      <c r="C94" t="s">
        <v>193</v>
      </c>
      <c r="D94">
        <v>1</v>
      </c>
      <c r="E94">
        <v>6600</v>
      </c>
      <c r="F94">
        <v>6600</v>
      </c>
      <c r="G94"/>
      <c r="H94"/>
      <c r="I94"/>
      <c r="J94" t="s">
        <v>22</v>
      </c>
    </row>
    <row r="95" spans="2:10">
      <c r="B95" t="s">
        <v>14</v>
      </c>
      <c r="C95" t="s">
        <v>194</v>
      </c>
      <c r="D95">
        <v>1</v>
      </c>
      <c r="E95">
        <v>5500</v>
      </c>
      <c r="F95">
        <v>5500</v>
      </c>
      <c r="G95">
        <v>4400</v>
      </c>
      <c r="H95">
        <v>4400</v>
      </c>
      <c r="I95">
        <v>1100</v>
      </c>
      <c r="J95" t="s">
        <v>100</v>
      </c>
    </row>
    <row r="96" spans="2:10">
      <c r="B96" t="s">
        <v>14</v>
      </c>
      <c r="C96" t="s">
        <v>195</v>
      </c>
      <c r="D96">
        <v>1</v>
      </c>
      <c r="E96">
        <v>2200</v>
      </c>
      <c r="F96">
        <v>2200</v>
      </c>
      <c r="G96">
        <v>1760</v>
      </c>
      <c r="H96">
        <v>1760</v>
      </c>
      <c r="I96">
        <v>440</v>
      </c>
      <c r="J96" t="s">
        <v>100</v>
      </c>
    </row>
    <row r="97" spans="2:10">
      <c r="B97" t="s">
        <v>14</v>
      </c>
      <c r="C97" t="s">
        <v>196</v>
      </c>
      <c r="D97">
        <v>1</v>
      </c>
      <c r="E97">
        <v>29690</v>
      </c>
      <c r="F97">
        <v>29690</v>
      </c>
      <c r="G97">
        <v>27456</v>
      </c>
      <c r="H97">
        <v>27456</v>
      </c>
      <c r="I97">
        <v>2234</v>
      </c>
      <c r="J97" t="s">
        <v>197</v>
      </c>
    </row>
    <row r="98" spans="2:10">
      <c r="B98" t="s">
        <v>14</v>
      </c>
      <c r="C98" t="s">
        <v>198</v>
      </c>
      <c r="D98">
        <v>1</v>
      </c>
      <c r="E98">
        <v>36300</v>
      </c>
      <c r="F98">
        <v>36300</v>
      </c>
      <c r="G98">
        <v>24321</v>
      </c>
      <c r="H98">
        <v>24321</v>
      </c>
      <c r="I98">
        <v>11979</v>
      </c>
      <c r="J98" t="s">
        <v>199</v>
      </c>
    </row>
    <row r="99" spans="2:10">
      <c r="B99" t="s">
        <v>14</v>
      </c>
      <c r="C99" t="s">
        <v>200</v>
      </c>
      <c r="D99">
        <v>1</v>
      </c>
      <c r="E99">
        <v>18000</v>
      </c>
      <c r="F99">
        <v>18000</v>
      </c>
      <c r="G99">
        <v>24310</v>
      </c>
      <c r="H99">
        <v>24310</v>
      </c>
      <c r="I99">
        <v>-6310</v>
      </c>
      <c r="J99" t="s">
        <v>201</v>
      </c>
    </row>
    <row r="100" spans="2:10">
      <c r="B100" t="s">
        <v>14</v>
      </c>
      <c r="C100" t="s">
        <v>120</v>
      </c>
      <c r="D100">
        <v>1</v>
      </c>
      <c r="E100">
        <v>3100</v>
      </c>
      <c r="F100">
        <v>3100</v>
      </c>
      <c r="G100"/>
      <c r="H100"/>
      <c r="I100"/>
      <c r="J100" t="s">
        <v>22</v>
      </c>
    </row>
    <row r="101" spans="2:10">
      <c r="B101" t="s">
        <v>14</v>
      </c>
      <c r="C101" t="s">
        <v>176</v>
      </c>
      <c r="D101">
        <v>2</v>
      </c>
      <c r="E101">
        <v>4400</v>
      </c>
      <c r="F101">
        <v>8800</v>
      </c>
      <c r="G101"/>
      <c r="H101"/>
      <c r="I101"/>
      <c r="J101" t="s">
        <v>22</v>
      </c>
    </row>
    <row r="102" spans="2:10">
      <c r="B102" t="s">
        <v>14</v>
      </c>
      <c r="C102" t="s">
        <v>202</v>
      </c>
      <c r="D102">
        <v>1</v>
      </c>
      <c r="E102">
        <v>3850</v>
      </c>
      <c r="F102">
        <v>3850</v>
      </c>
      <c r="G102">
        <v>3080</v>
      </c>
      <c r="H102">
        <v>3080</v>
      </c>
      <c r="I102">
        <v>770</v>
      </c>
      <c r="J102" t="s">
        <v>100</v>
      </c>
    </row>
    <row r="103" spans="2:10">
      <c r="B103" t="s">
        <v>14</v>
      </c>
      <c r="C103" t="s">
        <v>148</v>
      </c>
      <c r="D103">
        <v>1</v>
      </c>
      <c r="E103">
        <v>0</v>
      </c>
      <c r="F103">
        <v>0</v>
      </c>
      <c r="G103">
        <v>504</v>
      </c>
      <c r="H103">
        <v>504</v>
      </c>
      <c r="I103">
        <v>-504</v>
      </c>
      <c r="J103" t="s">
        <v>29</v>
      </c>
    </row>
    <row r="104" spans="2:10">
      <c r="B104" t="s">
        <v>14</v>
      </c>
      <c r="C104" t="s">
        <v>149</v>
      </c>
      <c r="D104">
        <v>3</v>
      </c>
      <c r="E104">
        <v>3927</v>
      </c>
      <c r="F104">
        <v>11781</v>
      </c>
      <c r="G104">
        <v>1075</v>
      </c>
      <c r="H104">
        <v>3225</v>
      </c>
      <c r="I104">
        <v>8556</v>
      </c>
      <c r="J104" t="s">
        <v>150</v>
      </c>
    </row>
    <row r="105" spans="2:10">
      <c r="B105" t="s">
        <v>14</v>
      </c>
      <c r="C105" t="s">
        <v>151</v>
      </c>
      <c r="D105">
        <v>1</v>
      </c>
      <c r="E105">
        <v>4370</v>
      </c>
      <c r="F105">
        <v>4370</v>
      </c>
      <c r="G105">
        <v>1509</v>
      </c>
      <c r="H105">
        <v>1509</v>
      </c>
      <c r="I105">
        <v>2861</v>
      </c>
      <c r="J105" t="s">
        <v>152</v>
      </c>
    </row>
    <row r="106" spans="2:10">
      <c r="B106" t="s">
        <v>14</v>
      </c>
      <c r="C106" t="s">
        <v>128</v>
      </c>
      <c r="D106">
        <v>1</v>
      </c>
      <c r="E106">
        <v>2630</v>
      </c>
      <c r="F106">
        <v>2630</v>
      </c>
      <c r="G106">
        <v>784</v>
      </c>
      <c r="H106">
        <v>784</v>
      </c>
      <c r="I106">
        <v>1846</v>
      </c>
      <c r="J106" t="s">
        <v>129</v>
      </c>
    </row>
    <row r="107" spans="2:10">
      <c r="B107" t="s">
        <v>14</v>
      </c>
      <c r="C107" t="s">
        <v>203</v>
      </c>
      <c r="D107">
        <v>1</v>
      </c>
      <c r="E107">
        <v>78000</v>
      </c>
      <c r="F107">
        <v>78000</v>
      </c>
      <c r="G107"/>
      <c r="H107"/>
      <c r="I107"/>
      <c r="J107" t="s">
        <v>22</v>
      </c>
    </row>
    <row r="108" spans="2:10">
      <c r="B108" t="s">
        <v>14</v>
      </c>
      <c r="C108" t="s">
        <v>49</v>
      </c>
      <c r="D108">
        <v>1</v>
      </c>
      <c r="E108">
        <v>3120</v>
      </c>
      <c r="F108">
        <v>3120</v>
      </c>
      <c r="G108">
        <v>2805</v>
      </c>
      <c r="H108">
        <v>2805</v>
      </c>
      <c r="I108">
        <v>315</v>
      </c>
      <c r="J108" t="s">
        <v>50</v>
      </c>
    </row>
    <row r="109" spans="2:10">
      <c r="B109" t="s">
        <v>14</v>
      </c>
      <c r="C109" t="s">
        <v>204</v>
      </c>
      <c r="D109">
        <v>1</v>
      </c>
      <c r="E109">
        <v>9780</v>
      </c>
      <c r="F109">
        <v>9780</v>
      </c>
      <c r="G109">
        <v>4171</v>
      </c>
      <c r="H109">
        <v>4171</v>
      </c>
      <c r="I109">
        <v>5609</v>
      </c>
      <c r="J109" t="s">
        <v>205</v>
      </c>
    </row>
    <row r="110" spans="2:10">
      <c r="B110" t="s">
        <v>14</v>
      </c>
      <c r="C110" t="s">
        <v>206</v>
      </c>
      <c r="D110">
        <v>1</v>
      </c>
      <c r="E110">
        <v>8470</v>
      </c>
      <c r="F110">
        <v>8470</v>
      </c>
      <c r="G110">
        <v>2612</v>
      </c>
      <c r="H110">
        <v>2612</v>
      </c>
      <c r="I110">
        <v>5858</v>
      </c>
      <c r="J110" t="s">
        <v>207</v>
      </c>
    </row>
    <row r="111" spans="2:10">
      <c r="B111" t="s">
        <v>14</v>
      </c>
      <c r="C111" t="s">
        <v>208</v>
      </c>
      <c r="D111">
        <v>1</v>
      </c>
      <c r="E111">
        <v>6660</v>
      </c>
      <c r="F111">
        <v>6660</v>
      </c>
      <c r="G111">
        <v>3920</v>
      </c>
      <c r="H111">
        <v>3920</v>
      </c>
      <c r="I111">
        <v>2740</v>
      </c>
      <c r="J111" t="s">
        <v>209</v>
      </c>
    </row>
    <row r="112" spans="2:10">
      <c r="B112" t="s">
        <v>14</v>
      </c>
      <c r="C112" t="s">
        <v>210</v>
      </c>
      <c r="D112">
        <v>1</v>
      </c>
      <c r="E112">
        <v>55000</v>
      </c>
      <c r="F112">
        <v>55000</v>
      </c>
      <c r="G112">
        <v>66638</v>
      </c>
      <c r="H112">
        <v>66638</v>
      </c>
      <c r="I112">
        <v>-11638</v>
      </c>
      <c r="J112" t="s">
        <v>211</v>
      </c>
    </row>
  </sheetData>
  <mergeCells count="7">
    <mergeCell ref="B2:B3"/>
    <mergeCell ref="E6:F6"/>
    <mergeCell ref="G6:H6"/>
    <mergeCell ref="O6:P6"/>
    <mergeCell ref="Q6:R6"/>
    <mergeCell ref="B5:E5"/>
    <mergeCell ref="L5:O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8"/>
  <sheetViews>
    <sheetView workbookViewId="0">
      <selection sqref="A1:XFD7"/>
    </sheetView>
  </sheetViews>
  <sheetFormatPr baseColWidth="10" defaultRowHeight="20"/>
  <sheetData>
    <row r="1" spans="2:20" ht="33" customHeight="1">
      <c r="B1" s="9">
        <v>45047</v>
      </c>
      <c r="C1" s="10"/>
      <c r="D1" s="10"/>
      <c r="E1" s="10"/>
      <c r="F1" s="10"/>
      <c r="G1" s="10"/>
      <c r="J1" s="1"/>
      <c r="T1" s="1"/>
    </row>
    <row r="2" spans="2:20" ht="33" customHeight="1">
      <c r="B2" s="38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I2" s="1"/>
      <c r="S2" s="1"/>
    </row>
    <row r="3" spans="2:20" ht="33" customHeight="1">
      <c r="B3" s="39"/>
      <c r="C3" s="12" t="e">
        <f>SUM(#REF!)+SUM(#REF!)</f>
        <v>#REF!</v>
      </c>
      <c r="D3" s="12" t="e">
        <f>SUM(#REF!)+SUM(#REF!)</f>
        <v>#REF!</v>
      </c>
      <c r="E3" s="12" t="e">
        <f>C3-D3</f>
        <v>#REF!</v>
      </c>
      <c r="F3" s="13" t="e">
        <f>+E3/C3</f>
        <v>#REF!</v>
      </c>
      <c r="I3" s="1"/>
      <c r="S3" s="1"/>
    </row>
    <row r="4" spans="2:20" ht="21" customHeight="1" thickBot="1">
      <c r="C4" s="3"/>
      <c r="D4" s="3"/>
      <c r="E4" s="3"/>
      <c r="F4" s="3"/>
      <c r="G4" s="4"/>
      <c r="J4" s="1"/>
      <c r="T4" s="1"/>
    </row>
    <row r="5" spans="2:20" ht="31" customHeight="1">
      <c r="B5" s="40" t="s">
        <v>5</v>
      </c>
      <c r="C5" s="35"/>
      <c r="D5" s="16" t="s">
        <v>6</v>
      </c>
      <c r="E5" s="37">
        <f t="array" ref="E5">SUM($F$8:INDEX($F8:$F$11000,MATCH(TRUE,($F8:$F$100=""),0)))</f>
        <v>444</v>
      </c>
      <c r="F5" s="35"/>
      <c r="G5" s="37">
        <f t="array" ref="G5">SUM($H$8:INDEX($H8:$H$11000,MATCH(TRUE,($H8:$H100=""),0)))</f>
        <v>0</v>
      </c>
      <c r="H5" s="35"/>
      <c r="I5" s="14">
        <f t="array" ref="I5">SUM($I$8:INDEX($I8:$I$11000,MATCH(TRUE,($I8:$I$100=""),0)))</f>
        <v>0</v>
      </c>
      <c r="J5" s="15">
        <f>(E5-G5)/E5</f>
        <v>1</v>
      </c>
      <c r="L5" s="40" t="s">
        <v>7</v>
      </c>
      <c r="M5" s="35"/>
      <c r="N5" s="16" t="s">
        <v>6</v>
      </c>
      <c r="O5" s="37">
        <f t="array" ref="O5">SUM($P$8:INDEX($P8:$P$11000,MATCH(TRUE,($P8:$P$100=""),0)))</f>
        <v>0</v>
      </c>
      <c r="P5" s="35"/>
      <c r="Q5" s="37">
        <f t="array" ref="Q5">SUM($R$8:INDEX($R8:$R$11000,MATCH(TRUE,($R8:$R$100=""),0)))</f>
        <v>0</v>
      </c>
      <c r="R5" s="35"/>
      <c r="S5" s="14">
        <f t="array" ref="S5">SUM($S$8:INDEX($S8:$S$11000,MATCH(TRUE,($S8:$S$100=""),0)))</f>
        <v>0</v>
      </c>
      <c r="T5" s="17" t="e">
        <f>(O5-Q5)/O5</f>
        <v>#DIV/0!</v>
      </c>
    </row>
    <row r="6" spans="2:20" ht="20" customHeight="1">
      <c r="B6" s="7"/>
      <c r="C6" s="5"/>
      <c r="D6" s="5"/>
      <c r="E6" s="32" t="s">
        <v>8</v>
      </c>
      <c r="F6" s="33"/>
      <c r="G6" s="32" t="s">
        <v>2</v>
      </c>
      <c r="H6" s="33"/>
      <c r="I6" s="6"/>
      <c r="J6" s="8"/>
      <c r="L6" s="7"/>
      <c r="M6" s="5"/>
      <c r="N6" s="5"/>
      <c r="O6" s="32" t="s">
        <v>8</v>
      </c>
      <c r="P6" s="33"/>
      <c r="Q6" s="32" t="s">
        <v>2</v>
      </c>
      <c r="R6" s="33"/>
      <c r="S6" s="6"/>
      <c r="T6" s="8"/>
    </row>
    <row r="7" spans="2:20" ht="20" customHeight="1">
      <c r="B7" s="7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12</v>
      </c>
      <c r="H7" s="5" t="s">
        <v>13</v>
      </c>
      <c r="I7" s="6" t="s">
        <v>3</v>
      </c>
      <c r="J7" s="8" t="s">
        <v>4</v>
      </c>
      <c r="L7" s="7" t="s">
        <v>9</v>
      </c>
      <c r="M7" s="5" t="s">
        <v>10</v>
      </c>
      <c r="N7" s="5" t="s">
        <v>11</v>
      </c>
      <c r="O7" s="5" t="s">
        <v>12</v>
      </c>
      <c r="P7" s="5" t="s">
        <v>13</v>
      </c>
      <c r="Q7" s="5" t="s">
        <v>12</v>
      </c>
      <c r="R7" s="5" t="s">
        <v>13</v>
      </c>
      <c r="S7" s="6" t="s">
        <v>3</v>
      </c>
      <c r="T7" s="8" t="s">
        <v>4</v>
      </c>
    </row>
    <row r="8" spans="2:20">
      <c r="F8">
        <v>444</v>
      </c>
    </row>
  </sheetData>
  <mergeCells count="11">
    <mergeCell ref="B2:B3"/>
    <mergeCell ref="B5:C5"/>
    <mergeCell ref="E5:F5"/>
    <mergeCell ref="G5:H5"/>
    <mergeCell ref="L5:M5"/>
    <mergeCell ref="Q5:R5"/>
    <mergeCell ref="E6:F6"/>
    <mergeCell ref="G6:H6"/>
    <mergeCell ref="O6:P6"/>
    <mergeCell ref="Q6:R6"/>
    <mergeCell ref="O5:P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2023-05-19T03:55:31Z</dcterms:created>
  <dcterms:modified xsi:type="dcterms:W3CDTF">2023-05-19T17:50:10Z</dcterms:modified>
</cp:coreProperties>
</file>